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C9C406D-595F-484A-BC65-3722608EB2C2}" xr6:coauthVersionLast="36" xr6:coauthVersionMax="43" xr10:uidLastSave="{00000000-0000-0000-0000-000000000000}"/>
  <bookViews>
    <workbookView xWindow="6315" yWindow="0" windowWidth="16815" windowHeight="100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<sst xmlns="http://schemas.openxmlformats.org/spreadsheetml/2006/main" count="2873" uniqueCount="657">
  <si>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</si>
  <si>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</si>
  <si>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</si>
  <si>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</si>
  <si>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</si>
  <si>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</si>
  <si>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</si>
  <si>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</si>
  <si>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</si>
  <si>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</si>
  <si>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</si>
  <si>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</si>
  <si>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</si>
  <si>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</si>
  <si>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</si>
  <si>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</si>
  <si>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</si>
  <si>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</si>
  <si>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</si>
  <si>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</si>
  <si>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</si>
  <si>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</si>
  <si>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</si>
  <si>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</si>
  <si>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</si>
  <si>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</si>
  <si>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</si>
  <si>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</si>
  <si>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</si>
  <si>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</si>
  <si>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</si>
  <si>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</si>
  <si>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</si>
  <si>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</si>
  <si>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</si>
  <si>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</si>
  <si>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</si>
  <si>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</si>
  <si>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</si>
  <si>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</si>
  <si>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</si>
  <si>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</si>
  <si>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</si>
  <si>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</si>
  <si>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</si>
  <si>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</si>
  <si>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</si>
  <si>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</si>
  <si>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</si>
  <si>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</si>
  <si>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</si>
  <si>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</si>
  <si>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</si>
  <si>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</si>
  <si>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</si>
  <si>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</si>
  <si>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</si>
  <si>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</si>
  <si>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</si>
  <si>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</si>
  <si>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</si>
  <si>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</si>
  <si>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</si>
  <si>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</si>
  <si>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</si>
  <si>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</si>
  <si>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</si>
  <si>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</si>
  <si>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</si>
  <si>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</si>
  <si>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</si>
  <si>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</si>
  <si>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</si>
  <si>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</si>
  <si>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</si>
  <si>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</si>
  <si>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</si>
  <si>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</si>
  <si>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</si>
  <si>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</si>
  <si>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</si>
  <si>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</si>
  <si>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</si>
  <si>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</si>
  <si>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</si>
  <si>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</si>
  <si>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</si>
  <si>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</si>
  <si>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</si>
  <si>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</si>
  <si>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</si>
  <si>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</si>
  <si>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</si>
  <si>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</si>
  <si>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</si>
  <si>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</si>
  <si>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</si>
  <si>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</si>
  <si>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</si>
  <si>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</si>
  <si>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</si>
  <si>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</si>
  <si>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</si>
  <si>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</si>
  <si>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</si>
  <si>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</si>
  <si>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</si>
  <si>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</si>
  <si>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</si>
  <si>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</si>
  <si>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</si>
  <si>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</si>
  <si>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</si>
  <si>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</si>
  <si>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</si>
  <si>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</si>
  <si>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</si>
  <si>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</si>
  <si>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</si>
  <si>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</si>
  <si>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</si>
  <si>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</si>
  <si>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</si>
  <si>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</si>
  <si>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</si>
  <si>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</si>
  <si>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</si>
  <si>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</si>
  <si>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</si>
  <si>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</si>
  <si>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</si>
  <si>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</si>
  <si>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</si>
  <si>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</si>
  <si>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</si>
  <si>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</si>
  <si>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</si>
  <si>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</si>
  <si>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</si>
  <si>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</si>
  <si>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</si>
  <si>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</si>
  <si>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</si>
  <si>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</si>
  <si>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</si>
  <si>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</si>
  <si>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</si>
  <si>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</si>
  <si>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</si>
  <si>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</si>
  <si>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</si>
  <si>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</si>
  <si>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</si>
  <si>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</si>
  <si>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</si>
  <si>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</si>
  <si>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</si>
  <si>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</si>
  <si>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</si>
  <si>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</si>
  <si>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</si>
  <si>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</si>
  <si>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</si>
  <si>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</si>
  <si>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</si>
  <si>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</si>
  <si>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</si>
  <si>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</si>
  <si>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</si>
  <si>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</si>
  <si>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</si>
  <si>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</si>
  <si>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</si>
  <si>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</si>
  <si>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</si>
  <si>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</si>
  <si>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</si>
  <si>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</si>
  <si>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</si>
  <si>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</si>
  <si>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</si>
  <si>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</si>
  <si>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</si>
  <si>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</si>
  <si>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</si>
  <si>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</si>
  <si>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</si>
  <si>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</si>
  <si>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</si>
  <si>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</si>
  <si>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</si>
  <si>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</si>
  <si>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</si>
  <si>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</si>
  <si>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</si>
  <si>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</si>
  <si>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</si>
  <si>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</si>
  <si>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</si>
  <si>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</si>
  <si>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</si>
  <si>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</si>
  <si>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</si>
  <si>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</si>
  <si>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</si>
  <si>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</si>
  <si>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</si>
  <si>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</si>
  <si>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</si>
  <si>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</si>
  <si>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</si>
  <si>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</si>
  <si>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</si>
  <si>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</si>
  <si>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</si>
  <si>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</si>
  <si>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</si>
  <si>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</si>
  <si>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</si>
  <si>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</si>
  <si>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</si>
  <si>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</si>
  <si>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</si>
  <si>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</si>
  <si>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</si>
  <si>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</si>
  <si>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</si>
  <si>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</si>
  <si>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</si>
  <si>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</si>
  <si>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</si>
  <si>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</si>
  <si>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</si>
  <si>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</si>
  <si>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</si>
  <si>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</si>
  <si>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</si>
  <si>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</si>
  <si>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</si>
  <si>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</si>
  <si>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</si>
  <si>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</si>
  <si>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</si>
  <si>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</si>
  <si>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</si>
  <si>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</si>
  <si>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</si>
  <si>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</si>
  <si>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</si>
  <si>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</si>
  <si>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</si>
  <si>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</si>
  <si>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</si>
  <si>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</si>
  <si>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</si>
  <si>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</si>
  <si>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</si>
  <si>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</si>
  <si>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</si>
  <si>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</si>
  <si>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</si>
  <si>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</si>
  <si>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</si>
  <si>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</si>
  <si>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</si>
  <si>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</si>
  <si>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</si>
  <si>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</si>
  <si>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</si>
  <si>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</si>
  <si>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</si>
  <si>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</si>
  <si>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</si>
  <si>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</si>
  <si>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</si>
  <si>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</si>
  <si>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</si>
  <si>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</si>
  <si>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</si>
  <si>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</si>
  <si>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</si>
  <si>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</si>
  <si>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</si>
  <si>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</si>
  <si>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</si>
  <si>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</si>
  <si>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</si>
  <si>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</si>
  <si>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</si>
  <si>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</si>
  <si>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</si>
  <si>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</si>
  <si>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</si>
  <si>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</si>
  <si>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</si>
  <si>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</si>
  <si>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</si>
  <si>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</si>
  <si>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</si>
  <si>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</si>
  <si>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</si>
  <si>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</si>
  <si>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</si>
  <si>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</si>
  <si>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</si>
  <si>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</si>
  <si>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</si>
  <si>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</si>
  <si>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</si>
  <si>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</si>
  <si>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</si>
  <si>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</si>
  <si>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</si>
  <si>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</si>
  <si>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</si>
  <si>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</si>
  <si>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</si>
  <si>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</si>
  <si>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</si>
  <si>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</si>
  <si>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</si>
  <si>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</si>
  <si>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</si>
  <si>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</si>
  <si>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</si>
  <si>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</si>
  <si>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</si>
  <si>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</si>
  <si>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</si>
  <si>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</si>
  <si>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</si>
  <si>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</si>
  <si>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</si>
  <si>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</si>
  <si>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</si>
  <si>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</si>
  <si>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</si>
  <si>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</si>
  <si>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</si>
  <si>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</si>
  <si>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</si>
  <si>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</si>
  <si>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</si>
  <si>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</si>
  <si>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</si>
  <si>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</si>
  <si>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</si>
  <si>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</si>
  <si>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</si>
  <si>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</si>
  <si>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</si>
  <si>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</si>
  <si>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</si>
  <si>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</si>
  <si>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</si>
  <si>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</si>
  <si>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</si>
  <si>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</si>
  <si>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</si>
  <si>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</si>
  <si>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</si>
  <si>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</si>
  <si>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</si>
  <si>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</si>
  <si>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</si>
  <si>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</si>
  <si>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</si>
  <si>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</si>
  <si>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</si>
  <si>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</si>
  <si>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</si>
  <si>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</si>
  <si>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</si>
  <si>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</si>
  <si>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</si>
  <si>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</si>
  <si>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</si>
  <si>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</si>
  <si>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</si>
  <si>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</si>
  <si>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</si>
  <si>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</si>
  <si>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</si>
  <si>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</si>
  <si>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</si>
  <si>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</si>
  <si>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</si>
  <si>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</si>
  <si>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</si>
  <si>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</si>
  <si>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</si>
  <si>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</si>
  <si>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</si>
  <si>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</si>
  <si>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</si>
  <si>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</si>
  <si>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</si>
  <si>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</si>
  <si>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</si>
  <si>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</si>
  <si>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</si>
  <si>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</si>
  <si>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</si>
  <si>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</si>
  <si>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</si>
  <si>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</si>
  <si>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</si>
  <si>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</si>
  <si>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</si>
  <si>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</si>
  <si>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</si>
  <si>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</si>
  <si>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</si>
  <si>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</si>
  <si>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</si>
  <si>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</si>
  <si>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</si>
  <si>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</si>
  <si>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</si>
  <si>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</si>
  <si>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</si>
  <si>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</si>
  <si>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</si>
  <si>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</si>
  <si>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</si>
  <si>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</si>
  <si>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</si>
  <si>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</si>
  <si>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</si>
  <si>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</si>
  <si>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</si>
  <si>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</si>
  <si>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</si>
  <si>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</si>
  <si>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</si>
  <si>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</si>
  <si>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</si>
  <si>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</si>
  <si>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</si>
  <si>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</si>
  <si>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</si>
  <si>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</si>
  <si>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</si>
  <si>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</si>
  <si>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</si>
  <si>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</si>
  <si>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</si>
  <si>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</si>
  <si>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</si>
  <si>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</si>
  <si>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</si>
  <si>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</si>
  <si>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</si>
  <si>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</si>
  <si>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</si>
  <si>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</si>
  <si>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</si>
  <si>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</si>
  <si>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</si>
  <si>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</si>
  <si>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</si>
  <si>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</si>
  <si>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</si>
  <si>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</si>
  <si>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</si>
  <si>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</si>
  <si>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</si>
  <si>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</si>
  <si>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</si>
  <si>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</si>
  <si>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</si>
  <si>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</si>
  <si>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</si>
  <si>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</si>
  <si>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</si>
  <si>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</si>
  <si>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</si>
  <si>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</si>
  <si>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</si>
  <si>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</si>
  <si>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</si>
  <si>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</si>
  <si>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</si>
  <si>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</si>
  <si>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</si>
  <si>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</si>
  <si>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</si>
  <si>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</si>
  <si>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</si>
  <si>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</si>
  <si>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</si>
  <si>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</si>
  <si>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</si>
  <si>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</si>
  <si>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</si>
  <si>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</si>
  <si>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</si>
  <si>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</si>
  <si>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</si>
  <si>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</si>
  <si>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</si>
  <si>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</si>
  <si>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</si>
  <si>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</si>
  <si>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</si>
  <si>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</si>
  <si>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</si>
  <si>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</si>
  <si>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</si>
  <si>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</si>
  <si>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</si>
  <si>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</si>
  <si>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</si>
  <si>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</si>
  <si>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</si>
  <si>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</si>
  <si>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</si>
  <si>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</si>
  <si>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</si>
  <si>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</si>
  <si>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</si>
  <si>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</si>
  <si>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</si>
  <si>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</si>
  <si>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</si>
  <si>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</si>
  <si>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</si>
  <si>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</si>
  <si>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</si>
  <si>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</si>
  <si>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</si>
  <si>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</si>
  <si>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</si>
  <si>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</si>
  <si>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</si>
  <si>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</si>
  <si>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</si>
  <si>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</si>
  <si>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</si>
  <si>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</si>
  <si>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</si>
  <si>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</si>
  <si>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</si>
  <si>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</si>
  <si>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</si>
  <si>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</si>
  <si>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</si>
  <si>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</si>
  <si>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</si>
  <si>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</si>
  <si>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</si>
  <si>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</si>
  <si>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</si>
  <si>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</si>
  <si>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</si>
  <si>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</si>
  <si>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</si>
  <si>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</si>
  <si>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</si>
  <si>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</si>
  <si>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</si>
  <si>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</si>
  <si>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</si>
  <si>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</si>
  <si>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</si>
  <si>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</si>
  <si>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</si>
  <si>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</si>
  <si>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</si>
  <si>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</si>
  <si>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</si>
  <si>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</si>
  <si>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</si>
  <si>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</si>
  <si>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平成３２年度</t>
  </si>
  <si>
    <t>オリンピック・パラリンピックレガシー創出に向けた文部科学省の考えと取組（平成27年4月）
観光ビジョン実現プログラム2017（平成29年5月）</t>
  </si>
  <si>
    <t xml:space="preserve">ＩＣＯＭ京都大会に向けた取組を通じた博物館の活性化・国際化により、観光振興や国際交流の拠点としての博物館の機能を強化し、博物館を核とした新たな地域創生につなげる。
</t>
  </si>
  <si>
    <t>文化芸術振興委託費</t>
  </si>
  <si>
    <t>庁費</t>
  </si>
  <si>
    <t>委員等旅費</t>
  </si>
  <si>
    <t>職員旅費</t>
  </si>
  <si>
    <t>諸謝金</t>
  </si>
  <si>
    <t>人</t>
  </si>
  <si>
    <t>事業における連携・協力館数</t>
  </si>
  <si>
    <t>館</t>
  </si>
  <si>
    <t>実施に必要な経費（千円）／実施数（件）　　　　　　　　　</t>
    <phoneticPr fontId="5"/>
  </si>
  <si>
    <t>千円</t>
  </si>
  <si>
    <t>　千円/件数</t>
    <phoneticPr fontId="5"/>
  </si>
  <si>
    <t>22,420/2</t>
  </si>
  <si>
    <t>18,944/2</t>
  </si>
  <si>
    <t>26,869/5</t>
  </si>
  <si>
    <t>／　</t>
    <phoneticPr fontId="5"/>
  </si>
  <si>
    <t>　　/</t>
    <phoneticPr fontId="5"/>
  </si>
  <si>
    <t>／　　　　　　　　　　　　　　</t>
    <phoneticPr fontId="5"/>
  </si>
  <si>
    <t>委託事業を受けた博物館が行った事業の研修プログラムに参加した博物館職員が「自らの職務に生かせる」と回答した割合</t>
  </si>
  <si>
    <t>国立の博物館等も含めたネットワークを活用・強化することにより、個々の館ではこれまで成し得なかった新しい展示等の取組を広め、我が国の誇る貴重な未来へのレガシーを継承・発信していくことを通じて博物館の連携・協力体制を強化するとともに、人材育成も含めた博物館機能を強化することにより、地域における博物館活動が活性化し、総合的に地域の教育力の向上が図られる。</t>
  </si>
  <si>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</si>
  <si>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</si>
  <si>
    <t>　本事業はオリンピック・パラリンピックレガシー創出に向けた文部科学省の考えと取組（平成27年4月10日）に記載のある施策の推進のための事業であり、優先度の高い事業である。</t>
  </si>
  <si>
    <t>　本事業では、支出先の選定において有識者等による審査を行い、選定の妥当性や競争性を確保する。</t>
  </si>
  <si>
    <t>事業内容により、参加者に対し受益者負担を求めており、適正に公費との切り分けを実施している。</t>
  </si>
  <si>
    <t>　本事業では、事業の趣旨及び運営の基本方針に即した真に必要な案件のみに厳選した上で支出し、単位当たりのコスト削減に努める。</t>
  </si>
  <si>
    <t>　費目・使途は委員会やフォーラムにおける謝金、報告書等の印刷製本費、会場借料等、真に必要な経費に限定されている。</t>
  </si>
  <si>
    <t>短期的な博物館振興につながったと同時に、継続的な事業成果の活用が期待できる。</t>
  </si>
  <si>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</si>
  <si>
    <t>数的な実績もさることながら、幅広い地域に及ぶ実績が見られることから、有効なネットワーク構築に寄与していると考えられる。</t>
  </si>
  <si>
    <t>　当該事業の成果を博物館関係の各種会議において紹介するなど、事業展開の参考等に活用されるよう努めている。</t>
  </si>
  <si>
    <t>新28-0005</t>
  </si>
  <si>
    <t>新28-0004</t>
  </si>
  <si>
    <t>○</t>
  </si>
  <si>
    <t>12-4 文化芸術を推進するプラットフォームの形成</t>
    <phoneticPr fontId="5"/>
  </si>
  <si>
    <t>博物館ネットワークによる未来へのレガシー継承・発信事業</t>
    <phoneticPr fontId="5"/>
  </si>
  <si>
    <t>文化庁</t>
    <phoneticPr fontId="5"/>
  </si>
  <si>
    <t>企画調整課</t>
    <phoneticPr fontId="5"/>
  </si>
  <si>
    <t>ブロック別フォーラムの参加者数</t>
    <phoneticPr fontId="5"/>
  </si>
  <si>
    <t>平成30年度「博物館ネットワークによる未来へのレガシー継承・発信事業」報告書（自然史レガシー継承・発信実行委員会）
平成30年度文部科学省委託事業「博物館ネットワークによる未来へのレガシー継承・発信事業」報告書（国立科学博物館）</t>
    <phoneticPr fontId="5"/>
  </si>
  <si>
    <t>事業を開催した博物館の
開催期間中入館者数の対前年比割合</t>
    <phoneticPr fontId="5"/>
  </si>
  <si>
    <t>事業開催館の期間中入館者数合計を前年比10％増加させる。</t>
    <phoneticPr fontId="5"/>
  </si>
  <si>
    <t>-</t>
    <phoneticPr fontId="5"/>
  </si>
  <si>
    <t>-</t>
    <phoneticPr fontId="5"/>
  </si>
  <si>
    <t>無</t>
  </si>
  <si>
    <t>‐</t>
  </si>
  <si>
    <t>-</t>
    <phoneticPr fontId="5"/>
  </si>
  <si>
    <t>-</t>
    <phoneticPr fontId="5"/>
  </si>
  <si>
    <t>-</t>
    <phoneticPr fontId="5"/>
  </si>
  <si>
    <t>企画調整課長
榎本剛</t>
    <rPh sb="0" eb="2">
      <t>キカク</t>
    </rPh>
    <rPh sb="2" eb="4">
      <t>チョウセイ</t>
    </rPh>
    <rPh sb="4" eb="5">
      <t>カ</t>
    </rPh>
    <rPh sb="5" eb="6">
      <t>チョウ</t>
    </rPh>
    <rPh sb="7" eb="9">
      <t>エノモト</t>
    </rPh>
    <rPh sb="9" eb="10">
      <t>ツヨシ</t>
    </rPh>
    <phoneticPr fontId="5"/>
  </si>
  <si>
    <t>B.みずほ総合研究所株式会社</t>
    <rPh sb="5" eb="12">
      <t>ソウゴウケンキュウジョカブシキ</t>
    </rPh>
    <rPh sb="12" eb="14">
      <t>カイシャ</t>
    </rPh>
    <phoneticPr fontId="5"/>
  </si>
  <si>
    <t>賃金</t>
    <rPh sb="0" eb="2">
      <t>チンギン</t>
    </rPh>
    <phoneticPr fontId="5"/>
  </si>
  <si>
    <t>一般管理費</t>
    <phoneticPr fontId="5"/>
  </si>
  <si>
    <t>人件費及び事業費の7％</t>
    <rPh sb="0" eb="3">
      <t>ジンケンヒ</t>
    </rPh>
    <rPh sb="3" eb="4">
      <t>オヨ</t>
    </rPh>
    <phoneticPr fontId="5"/>
  </si>
  <si>
    <t>人件費</t>
    <rPh sb="0" eb="3">
      <t>ジンケンヒ</t>
    </rPh>
    <phoneticPr fontId="5"/>
  </si>
  <si>
    <t>旅費、雑役務費、通信運搬費、諸謝金、消耗品費、印刷製本費、会議費、保険料</t>
    <phoneticPr fontId="5"/>
  </si>
  <si>
    <t>一般管理費</t>
    <phoneticPr fontId="5"/>
  </si>
  <si>
    <t>事業費</t>
    <rPh sb="0" eb="2">
      <t>ジギョウ</t>
    </rPh>
    <rPh sb="2" eb="3">
      <t>ヒ</t>
    </rPh>
    <phoneticPr fontId="5"/>
  </si>
  <si>
    <t>事業費の10％</t>
    <rPh sb="0" eb="2">
      <t>ジギョウ</t>
    </rPh>
    <rPh sb="2" eb="3">
      <t>ヒ</t>
    </rPh>
    <phoneticPr fontId="5"/>
  </si>
  <si>
    <t>諸謝金、旅費、消費税相当</t>
    <rPh sb="7" eb="12">
      <t>ショウヒゼイソウトウ</t>
    </rPh>
    <phoneticPr fontId="5"/>
  </si>
  <si>
    <t>再委託費</t>
    <rPh sb="0" eb="3">
      <t>サイイタク</t>
    </rPh>
    <rPh sb="3" eb="4">
      <t>ヒ</t>
    </rPh>
    <phoneticPr fontId="5"/>
  </si>
  <si>
    <t>株式会社みずほ銀行</t>
    <rPh sb="0" eb="2">
      <t>カブシキ</t>
    </rPh>
    <rPh sb="2" eb="4">
      <t>カイシャ</t>
    </rPh>
    <rPh sb="7" eb="9">
      <t>ギンコウ</t>
    </rPh>
    <phoneticPr fontId="5"/>
  </si>
  <si>
    <t>A.独立行政法人国立科学博物館</t>
    <phoneticPr fontId="5"/>
  </si>
  <si>
    <t>独立行政法人国立科学博物館</t>
    <phoneticPr fontId="5"/>
  </si>
  <si>
    <t>みずほ総合研究所株式会社</t>
    <phoneticPr fontId="5"/>
  </si>
  <si>
    <t>-</t>
    <phoneticPr fontId="5"/>
  </si>
  <si>
    <t xml:space="preserve">自然史レガシー継承・発信実行委員会      </t>
    <phoneticPr fontId="5"/>
  </si>
  <si>
    <t>-</t>
    <phoneticPr fontId="5"/>
  </si>
  <si>
    <t>ICOM京都大会2019普及啓発活動</t>
    <phoneticPr fontId="5"/>
  </si>
  <si>
    <t>公益財団法人日本博物館協会</t>
    <phoneticPr fontId="5"/>
  </si>
  <si>
    <t>寺院を活用した移動展示、地域資源や観光推進に資する情報発信、多言語対応、公共空間におけるアウトリーチプログラムの実施</t>
    <phoneticPr fontId="5"/>
  </si>
  <si>
    <t>①地域博物館ネットワーク活性化のための巡回事業を通じた地域連携の実践、②地域博物館で実施できない学芸員研修プログラムの実施</t>
    <rPh sb="59" eb="61">
      <t>ジッシ</t>
    </rPh>
    <phoneticPr fontId="5"/>
  </si>
  <si>
    <t>C.株式会社みずほ銀行</t>
    <phoneticPr fontId="5"/>
  </si>
  <si>
    <t>国内外の博物館が実施する先進的な取組の調査</t>
    <phoneticPr fontId="5"/>
  </si>
  <si>
    <t>国内外の博物館が実施する先進的な取組の調査（再委託）</t>
    <rPh sb="22" eb="25">
      <t>サイイタク</t>
    </rPh>
    <phoneticPr fontId="5"/>
  </si>
  <si>
    <t>-</t>
    <phoneticPr fontId="5"/>
  </si>
  <si>
    <t>株式会社みずほ銀行</t>
    <phoneticPr fontId="5"/>
  </si>
  <si>
    <t>引き続き契約の競争性・透明性を確保するともに、執行の更なる効率化に努める。</t>
    <phoneticPr fontId="5"/>
  </si>
  <si>
    <t xml:space="preserve">2019年国際博物館会議（ICOM）京都大会、2020年東京オリンピック・パラリンピック競技大会の開催を我が国における学術、文化芸術のレガシーを広く国内外に発信する絶好の機会と捉え、複数の博物館を中心とした連携組織（コンソーシアム）による国内外の博物館連携を一層推進し、観光マネジメントにも強い学芸員の人材育成等、観光振興、国際発信の拠点としての取組モデルを構築し、博物館の機能強化を図る。
</t>
    <phoneticPr fontId="5"/>
  </si>
  <si>
    <t>　本事業は、複数の博物館を中心とした連携組織（コンソーシアム）による国内外の博物館連携を一層推進し、観光マネジメントにも強い学芸員の人材育成等、観光振興、国際発信の拠点としての成果を挙げている。
　また、競争入札や企画競争を行うなどして競争性を確保し、効率的な執行を行っている。</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</si>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</sst>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163286</xdr:colOff>
      <xdr:row>739</xdr:row>
      <xdr:rowOff>176892</xdr:rowOff>
    </xdr:from>
    <xdr:to>
      <xdr:col>48</xdr:col>
      <xdr:colOff>124607</xdr:colOff>
      <xdr:row>743</xdr:row>
      <xdr:rowOff>291271</xdr:rowOff>
    </xdr:to>
    <xdr:sp macro="" textlink="">
      <xdr:nvSpPr>
        <xdr:cNvPr id="3" name="大かっこ 2">
          <a:extLst>
            <a:ext uri="{FF2B5EF4-FFF2-40B4-BE49-F238E27FC236}">
              <a16:creationId xmlns:a16="http://schemas.microsoft.com/office/drawing/2014/main" id="{AD435AB7-F8E0-4F73-8932-CAB1D5DE2CB7}"/>
            </a:ext>
          </a:extLst>
        </xdr:cNvPr>
        <xdr:cNvSpPr/>
      </xdr:nvSpPr>
      <xdr:spPr>
        <a:xfrm>
          <a:off x="7307036" y="44345678"/>
          <a:ext cx="2614714" cy="152952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val="FF0000"/>
              </a:solidFill>
            </a:rPr>
            <a:t>　</a:t>
          </a:r>
          <a:r>
            <a:rPr kumimoji="1" lang="en-US" altLang="ja-JP" sz="1000">
              <a:solidFill>
                <a:sysClr val="windowText" lastClr="000000"/>
              </a:solidFill>
            </a:rPr>
            <a:t>※</a:t>
          </a:r>
          <a:r>
            <a:rPr kumimoji="1" lang="ja-JP" altLang="en-US" sz="1000">
              <a:solidFill>
                <a:sysClr val="windowText" lastClr="000000"/>
              </a:solidFill>
            </a:rPr>
            <a:t>本省執行分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職員旅費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0,4</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委員等旅費　　  　　</a:t>
          </a:r>
          <a:r>
            <a:rPr kumimoji="1" lang="ja-JP" altLang="en-US" sz="1000" baseline="0">
              <a:solidFill>
                <a:sysClr val="windowText" lastClr="000000"/>
              </a:solidFill>
            </a:rPr>
            <a:t>  </a:t>
          </a:r>
          <a:r>
            <a:rPr kumimoji="1" lang="ja-JP" altLang="en-US" sz="1000">
              <a:solidFill>
                <a:sysClr val="windowText" lastClr="000000"/>
              </a:solidFill>
            </a:rPr>
            <a:t> </a:t>
          </a:r>
          <a:r>
            <a:rPr kumimoji="1" lang="en-US" altLang="ja-JP" sz="1000">
              <a:solidFill>
                <a:sysClr val="windowText" lastClr="000000"/>
              </a:solidFill>
            </a:rPr>
            <a:t>0.3</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庁費　                          </a:t>
          </a:r>
          <a:r>
            <a:rPr kumimoji="1" lang="en-US" altLang="ja-JP" sz="1000">
              <a:solidFill>
                <a:sysClr val="windowText" lastClr="000000"/>
              </a:solidFill>
            </a:rPr>
            <a:t>1.1</a:t>
          </a:r>
          <a:r>
            <a:rPr kumimoji="1" lang="ja-JP" altLang="en-US" sz="1000">
              <a:solidFill>
                <a:sysClr val="windowText" lastClr="000000"/>
              </a:solidFill>
            </a:rPr>
            <a:t>百万円　　　　　</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を含む。</a:t>
          </a:r>
          <a:endParaRPr kumimoji="1" lang="en-US" altLang="ja-JP" sz="1000">
            <a:solidFill>
              <a:sysClr val="windowText" lastClr="000000"/>
            </a:solidFill>
          </a:endParaRPr>
        </a:p>
        <a:p>
          <a:pPr algn="l">
            <a:lnSpc>
              <a:spcPts val="1300"/>
            </a:lnSpc>
          </a:pPr>
          <a:endParaRPr kumimoji="1" lang="ja-JP" altLang="en-US" sz="1000">
            <a:solidFill>
              <a:sysClr val="windowText" lastClr="000000"/>
            </a:solidFill>
          </a:endParaRPr>
        </a:p>
      </xdr:txBody>
    </xdr:sp>
    <xdr:clientData/>
  </xdr:twoCellAnchor>
  <xdr:twoCellAnchor>
    <xdr:from>
      <xdr:col>20</xdr:col>
      <xdr:colOff>0</xdr:colOff>
      <xdr:row>741</xdr:row>
      <xdr:rowOff>0</xdr:rowOff>
    </xdr:from>
    <xdr:to>
      <xdr:col>27</xdr:col>
      <xdr:colOff>202406</xdr:colOff>
      <xdr:row>743</xdr:row>
      <xdr:rowOff>116340</xdr:rowOff>
    </xdr:to>
    <xdr:sp macro="" textlink="">
      <xdr:nvSpPr>
        <xdr:cNvPr id="4" name="正方形/長方形 3">
          <a:extLst>
            <a:ext uri="{FF2B5EF4-FFF2-40B4-BE49-F238E27FC236}">
              <a16:creationId xmlns:a16="http://schemas.microsoft.com/office/drawing/2014/main" id="{26D705D9-CAE0-4028-8DBB-3D7FDB49A5D9}"/>
            </a:ext>
          </a:extLst>
        </xdr:cNvPr>
        <xdr:cNvSpPr/>
      </xdr:nvSpPr>
      <xdr:spPr>
        <a:xfrm>
          <a:off x="4082143" y="44876357"/>
          <a:ext cx="1631156" cy="82391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solidFill>
                <a:sysClr val="windowText" lastClr="000000"/>
              </a:solidFill>
            </a:rPr>
            <a:t>28.8</a:t>
          </a:r>
          <a:r>
            <a:rPr kumimoji="1" lang="ja-JP" altLang="en-US" sz="1100"/>
            <a:t>百万円</a:t>
          </a:r>
        </a:p>
      </xdr:txBody>
    </xdr:sp>
    <xdr:clientData/>
  </xdr:twoCellAnchor>
  <xdr:twoCellAnchor>
    <xdr:from>
      <xdr:col>17</xdr:col>
      <xdr:colOff>114300</xdr:colOff>
      <xdr:row>743</xdr:row>
      <xdr:rowOff>149679</xdr:rowOff>
    </xdr:from>
    <xdr:to>
      <xdr:col>20</xdr:col>
      <xdr:colOff>106448</xdr:colOff>
      <xdr:row>745</xdr:row>
      <xdr:rowOff>114301</xdr:rowOff>
    </xdr:to>
    <xdr:cxnSp macro="">
      <xdr:nvCxnSpPr>
        <xdr:cNvPr id="5" name="カギ線コネクタ 68">
          <a:extLst>
            <a:ext uri="{FF2B5EF4-FFF2-40B4-BE49-F238E27FC236}">
              <a16:creationId xmlns:a16="http://schemas.microsoft.com/office/drawing/2014/main" id="{EBCE5C6E-10E2-43FA-B3AB-19A6508BF8AA}"/>
            </a:ext>
          </a:extLst>
        </xdr:cNvPr>
        <xdr:cNvCxnSpPr/>
      </xdr:nvCxnSpPr>
      <xdr:spPr>
        <a:xfrm rot="5400000">
          <a:off x="3476101" y="45622553"/>
          <a:ext cx="669472" cy="592223"/>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xdr:colOff>
      <xdr:row>745</xdr:row>
      <xdr:rowOff>285750</xdr:rowOff>
    </xdr:from>
    <xdr:to>
      <xdr:col>19</xdr:col>
      <xdr:colOff>105374</xdr:colOff>
      <xdr:row>746</xdr:row>
      <xdr:rowOff>135348</xdr:rowOff>
    </xdr:to>
    <xdr:sp macro="" textlink="">
      <xdr:nvSpPr>
        <xdr:cNvPr id="11" name="Text Box 15">
          <a:extLst>
            <a:ext uri="{FF2B5EF4-FFF2-40B4-BE49-F238E27FC236}">
              <a16:creationId xmlns:a16="http://schemas.microsoft.com/office/drawing/2014/main" id="{AD5ABEB1-0E96-472C-A692-BA923B4E60D3}"/>
            </a:ext>
          </a:extLst>
        </xdr:cNvPr>
        <xdr:cNvSpPr txBox="1">
          <a:spLocks noChangeArrowheads="1"/>
        </xdr:cNvSpPr>
      </xdr:nvSpPr>
      <xdr:spPr bwMode="auto">
        <a:xfrm>
          <a:off x="2002971" y="46424850"/>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187778</xdr:colOff>
      <xdr:row>746</xdr:row>
      <xdr:rowOff>152399</xdr:rowOff>
    </xdr:from>
    <xdr:to>
      <xdr:col>25</xdr:col>
      <xdr:colOff>28575</xdr:colOff>
      <xdr:row>747</xdr:row>
      <xdr:rowOff>66675</xdr:rowOff>
    </xdr:to>
    <xdr:sp macro="" textlink="">
      <xdr:nvSpPr>
        <xdr:cNvPr id="12" name="正方形/長方形 11">
          <a:extLst>
            <a:ext uri="{FF2B5EF4-FFF2-40B4-BE49-F238E27FC236}">
              <a16:creationId xmlns:a16="http://schemas.microsoft.com/office/drawing/2014/main" id="{24C793D8-2DF6-421C-A2D5-13C3A06B8C92}"/>
            </a:ext>
          </a:extLst>
        </xdr:cNvPr>
        <xdr:cNvSpPr/>
      </xdr:nvSpPr>
      <xdr:spPr>
        <a:xfrm>
          <a:off x="1988003" y="46643924"/>
          <a:ext cx="3041197" cy="266701"/>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）民間団体等全</a:t>
          </a:r>
          <a:r>
            <a:rPr kumimoji="1" lang="en-US" altLang="ja-JP" sz="1100">
              <a:solidFill>
                <a:sysClr val="windowText" lastClr="000000"/>
              </a:solidFill>
            </a:rPr>
            <a:t>3</a:t>
          </a:r>
          <a:r>
            <a:rPr kumimoji="1" lang="ja-JP" altLang="en-US" sz="1100">
              <a:solidFill>
                <a:sysClr val="windowText" lastClr="000000"/>
              </a:solidFill>
            </a:rPr>
            <a:t>団体＜</a:t>
          </a:r>
          <a:r>
            <a:rPr kumimoji="1" lang="en-US" altLang="ja-JP" sz="1100">
              <a:solidFill>
                <a:sysClr val="windowText" lastClr="000000"/>
              </a:solidFill>
            </a:rPr>
            <a:t>20.5</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193220</xdr:colOff>
      <xdr:row>747</xdr:row>
      <xdr:rowOff>63954</xdr:rowOff>
    </xdr:from>
    <xdr:to>
      <xdr:col>25</xdr:col>
      <xdr:colOff>19049</xdr:colOff>
      <xdr:row>749</xdr:row>
      <xdr:rowOff>28575</xdr:rowOff>
    </xdr:to>
    <xdr:sp macro="" textlink="">
      <xdr:nvSpPr>
        <xdr:cNvPr id="21" name="正方形/長方形 20">
          <a:extLst>
            <a:ext uri="{FF2B5EF4-FFF2-40B4-BE49-F238E27FC236}">
              <a16:creationId xmlns:a16="http://schemas.microsoft.com/office/drawing/2014/main" id="{76A82F4F-0168-48F9-8EB3-3F2AB6E498AF}"/>
            </a:ext>
          </a:extLst>
        </xdr:cNvPr>
        <xdr:cNvSpPr/>
      </xdr:nvSpPr>
      <xdr:spPr>
        <a:xfrm>
          <a:off x="1993445" y="46907904"/>
          <a:ext cx="3026229" cy="669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・博物館連携による、学芸員の研修プログラム、多言語による国際発信等</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ICOM</a:t>
          </a:r>
          <a:r>
            <a:rPr kumimoji="1" lang="ja-JP" altLang="en-US" sz="1100">
              <a:solidFill>
                <a:sysClr val="windowText" lastClr="000000"/>
              </a:solidFill>
            </a:rPr>
            <a:t>京都大会に向けた普及啓発</a:t>
          </a:r>
        </a:p>
      </xdr:txBody>
    </xdr:sp>
    <xdr:clientData/>
  </xdr:twoCellAnchor>
  <xdr:twoCellAnchor>
    <xdr:from>
      <xdr:col>27</xdr:col>
      <xdr:colOff>57150</xdr:colOff>
      <xdr:row>743</xdr:row>
      <xdr:rowOff>152403</xdr:rowOff>
    </xdr:from>
    <xdr:to>
      <xdr:col>30</xdr:col>
      <xdr:colOff>66679</xdr:colOff>
      <xdr:row>745</xdr:row>
      <xdr:rowOff>76202</xdr:rowOff>
    </xdr:to>
    <xdr:cxnSp macro="">
      <xdr:nvCxnSpPr>
        <xdr:cNvPr id="29" name="カギ線コネクタ 68">
          <a:extLst>
            <a:ext uri="{FF2B5EF4-FFF2-40B4-BE49-F238E27FC236}">
              <a16:creationId xmlns:a16="http://schemas.microsoft.com/office/drawing/2014/main" id="{C91F916F-6981-48C6-800A-57EAFDDDE616}"/>
            </a:ext>
          </a:extLst>
        </xdr:cNvPr>
        <xdr:cNvCxnSpPr/>
      </xdr:nvCxnSpPr>
      <xdr:spPr>
        <a:xfrm rot="16200000" flipH="1">
          <a:off x="5448302" y="45596176"/>
          <a:ext cx="628649" cy="609604"/>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180975</xdr:colOff>
      <xdr:row>746</xdr:row>
      <xdr:rowOff>133351</xdr:rowOff>
    </xdr:from>
    <xdr:to>
      <xdr:col>42</xdr:col>
      <xdr:colOff>97971</xdr:colOff>
      <xdr:row>747</xdr:row>
      <xdr:rowOff>47626</xdr:rowOff>
    </xdr:to>
    <xdr:sp macro="" textlink="">
      <xdr:nvSpPr>
        <xdr:cNvPr id="33" name="正方形/長方形 32">
          <a:extLst>
            <a:ext uri="{FF2B5EF4-FFF2-40B4-BE49-F238E27FC236}">
              <a16:creationId xmlns:a16="http://schemas.microsoft.com/office/drawing/2014/main" id="{6FA3A537-277D-4DFA-BC71-3700700F6269}"/>
            </a:ext>
          </a:extLst>
        </xdr:cNvPr>
        <xdr:cNvSpPr/>
      </xdr:nvSpPr>
      <xdr:spPr>
        <a:xfrm>
          <a:off x="5581650" y="46624876"/>
          <a:ext cx="2917371" cy="2667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B</a:t>
          </a:r>
          <a:r>
            <a:rPr kumimoji="1" lang="ja-JP" altLang="en-US" sz="1100">
              <a:solidFill>
                <a:sysClr val="windowText" lastClr="000000"/>
              </a:solidFill>
            </a:rPr>
            <a:t>）みずほ総合研究所株式会社＜</a:t>
          </a:r>
          <a:r>
            <a:rPr kumimoji="1" lang="en-US" altLang="ja-JP" sz="1100">
              <a:solidFill>
                <a:sysClr val="windowText" lastClr="000000"/>
              </a:solidFill>
            </a:rPr>
            <a:t>6</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27</xdr:col>
      <xdr:colOff>190500</xdr:colOff>
      <xdr:row>747</xdr:row>
      <xdr:rowOff>57150</xdr:rowOff>
    </xdr:from>
    <xdr:to>
      <xdr:col>42</xdr:col>
      <xdr:colOff>102054</xdr:colOff>
      <xdr:row>748</xdr:row>
      <xdr:rowOff>57150</xdr:rowOff>
    </xdr:to>
    <xdr:sp macro="" textlink="">
      <xdr:nvSpPr>
        <xdr:cNvPr id="13" name="正方形/長方形 12">
          <a:extLst>
            <a:ext uri="{FF2B5EF4-FFF2-40B4-BE49-F238E27FC236}">
              <a16:creationId xmlns:a16="http://schemas.microsoft.com/office/drawing/2014/main" id="{F31DD6D6-7FC5-4718-9B84-27B766D7577A}"/>
            </a:ext>
          </a:extLst>
        </xdr:cNvPr>
        <xdr:cNvSpPr/>
      </xdr:nvSpPr>
      <xdr:spPr>
        <a:xfrm>
          <a:off x="5591175" y="46901100"/>
          <a:ext cx="2911929"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・持続的な博物館経営に関する調査</a:t>
          </a:r>
        </a:p>
      </xdr:txBody>
    </xdr:sp>
    <xdr:clientData/>
  </xdr:twoCellAnchor>
  <xdr:twoCellAnchor>
    <xdr:from>
      <xdr:col>28</xdr:col>
      <xdr:colOff>9525</xdr:colOff>
      <xdr:row>745</xdr:row>
      <xdr:rowOff>276225</xdr:rowOff>
    </xdr:from>
    <xdr:to>
      <xdr:col>37</xdr:col>
      <xdr:colOff>112178</xdr:colOff>
      <xdr:row>746</xdr:row>
      <xdr:rowOff>125823</xdr:rowOff>
    </xdr:to>
    <xdr:sp macro="" textlink="">
      <xdr:nvSpPr>
        <xdr:cNvPr id="14"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5610225" y="46415325"/>
          <a:ext cx="190287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123825</xdr:colOff>
      <xdr:row>748</xdr:row>
      <xdr:rowOff>171450</xdr:rowOff>
    </xdr:from>
    <xdr:to>
      <xdr:col>34</xdr:col>
      <xdr:colOff>123825</xdr:colOff>
      <xdr:row>749</xdr:row>
      <xdr:rowOff>304800</xdr:rowOff>
    </xdr:to>
    <xdr:cxnSp macro="">
      <xdr:nvCxnSpPr>
        <xdr:cNvPr id="7" name="直線コネクタ 6">
          <a:extLst>
            <a:ext uri="{FF2B5EF4-FFF2-40B4-BE49-F238E27FC236}">
              <a16:creationId xmlns:a16="http://schemas.microsoft.com/office/drawing/2014/main" id="{24A1468D-521E-4239-A1E5-B0C524069580}"/>
            </a:ext>
          </a:extLst>
        </xdr:cNvPr>
        <xdr:cNvCxnSpPr/>
      </xdr:nvCxnSpPr>
      <xdr:spPr>
        <a:xfrm>
          <a:off x="6924675" y="47367825"/>
          <a:ext cx="0" cy="485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200024</xdr:colOff>
      <xdr:row>750</xdr:row>
      <xdr:rowOff>0</xdr:rowOff>
    </xdr:from>
    <xdr:to>
      <xdr:col>38</xdr:col>
      <xdr:colOff>104774</xdr:colOff>
      <xdr:row>750</xdr:row>
      <xdr:rowOff>219075</xdr:rowOff>
    </xdr:to>
    <xdr:sp macro="" textlink="">
      <xdr:nvSpPr>
        <xdr:cNvPr id="15" name="Text Box 15">
          <a:extLst>
            <a:ext uri="{FF2B5EF4-FFF2-40B4-BE49-F238E27FC236}">
              <a16:creationId xmlns:a16="http://schemas.microsoft.com/office/drawing/2014/main" id="{0801B2D7-165F-432A-83F3-26FE8728FEC0}"/>
            </a:ext>
          </a:extLst>
        </xdr:cNvPr>
        <xdr:cNvSpPr txBox="1">
          <a:spLocks noChangeArrowheads="1"/>
        </xdr:cNvSpPr>
      </xdr:nvSpPr>
      <xdr:spPr bwMode="auto">
        <a:xfrm>
          <a:off x="5600699" y="47901225"/>
          <a:ext cx="2105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9525</xdr:colOff>
      <xdr:row>750</xdr:row>
      <xdr:rowOff>209550</xdr:rowOff>
    </xdr:from>
    <xdr:to>
      <xdr:col>42</xdr:col>
      <xdr:colOff>126546</xdr:colOff>
      <xdr:row>776</xdr:row>
      <xdr:rowOff>123825</xdr:rowOff>
    </xdr:to>
    <xdr:sp macro="" textlink="">
      <xdr:nvSpPr>
        <xdr:cNvPr id="16" name="正方形/長方形 15">
          <a:extLst>
            <a:ext uri="{FF2B5EF4-FFF2-40B4-BE49-F238E27FC236}">
              <a16:creationId xmlns:a16="http://schemas.microsoft.com/office/drawing/2014/main" id="{C560C171-9663-46CF-ABA4-199B8617389B}"/>
            </a:ext>
          </a:extLst>
        </xdr:cNvPr>
        <xdr:cNvSpPr/>
      </xdr:nvSpPr>
      <xdr:spPr>
        <a:xfrm>
          <a:off x="5610225" y="48110775"/>
          <a:ext cx="2917371" cy="2667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）株式会社みずほ銀行＜</a:t>
          </a:r>
          <a:r>
            <a:rPr kumimoji="1" lang="en-US" altLang="ja-JP" sz="1100">
              <a:solidFill>
                <a:sysClr val="windowText" lastClr="000000"/>
              </a:solidFill>
            </a:rPr>
            <a:t>1.1</a:t>
          </a:r>
          <a:r>
            <a:rPr kumimoji="1" lang="ja-JP" altLang="en-US" sz="1100">
              <a:solidFill>
                <a:sysClr val="windowText" lastClr="000000"/>
              </a:solidFill>
            </a:rPr>
            <a:t>百万円＞</a:t>
          </a:r>
        </a:p>
        <a:p>
          <a:pPr algn="ctr"/>
          <a:endParaRPr kumimoji="1" lang="ja-JP" altLang="en-US"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9525</xdr:colOff>
      <xdr:row>776</xdr:row>
      <xdr:rowOff>114300</xdr:rowOff>
    </xdr:from>
    <xdr:to>
      <xdr:col>42</xdr:col>
      <xdr:colOff>121104</xdr:colOff>
      <xdr:row>777</xdr:row>
      <xdr:rowOff>142875</xdr:rowOff>
    </xdr:to>
    <xdr:sp macro="" textlink="">
      <xdr:nvSpPr>
        <xdr:cNvPr id="17" name="正方形/長方形 16">
          <a:extLst>
            <a:ext uri="{FF2B5EF4-FFF2-40B4-BE49-F238E27FC236}">
              <a16:creationId xmlns:a16="http://schemas.microsoft.com/office/drawing/2014/main" id="{644BED1F-CF50-48CA-A75A-4AC186A316B9}"/>
            </a:ext>
          </a:extLst>
        </xdr:cNvPr>
        <xdr:cNvSpPr/>
      </xdr:nvSpPr>
      <xdr:spPr>
        <a:xfrm>
          <a:off x="5610225" y="48367950"/>
          <a:ext cx="2911929" cy="35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・委員会運営、事例調査等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385</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572</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3" t="s">
        <v>611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573</v>
      </c>
      <c r="H5" s="565"/>
      <c r="I5" s="565"/>
      <c r="J5" s="565"/>
      <c r="K5" s="565"/>
      <c r="L5" s="565"/>
      <c r="M5" s="566" t="s">
        <v>66</v>
      </c>
      <c r="N5" s="567"/>
      <c r="O5" s="567"/>
      <c r="P5" s="567"/>
      <c r="Q5" s="567"/>
      <c r="R5" s="568"/>
      <c r="S5" s="569" t="s">
        <v>574</v>
      </c>
      <c r="T5" s="565"/>
      <c r="U5" s="565"/>
      <c r="V5" s="565"/>
      <c r="W5" s="565"/>
      <c r="X5" s="570"/>
      <c r="Y5" s="719" t="s">
        <v>3</v>
      </c>
      <c r="Z5" s="720"/>
      <c r="AA5" s="720"/>
      <c r="AB5" s="720"/>
      <c r="AC5" s="720"/>
      <c r="AD5" s="721"/>
      <c r="AE5" s="722" t="s">
        <v>613</v>
      </c>
      <c r="AF5" s="722"/>
      <c r="AG5" s="722"/>
      <c r="AH5" s="722"/>
      <c r="AI5" s="722"/>
      <c r="AJ5" s="722"/>
      <c r="AK5" s="722"/>
      <c r="AL5" s="722"/>
      <c r="AM5" s="722"/>
      <c r="AN5" s="722"/>
      <c r="AO5" s="722"/>
      <c r="AP5" s="723"/>
      <c r="AQ5" s="724" t="s">
        <v>625</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5" t="s">
        <v>510</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2" t="s">
        <v>30</v>
      </c>
      <c r="B10" s="743"/>
      <c r="C10" s="743"/>
      <c r="D10" s="743"/>
      <c r="E10" s="743"/>
      <c r="F10" s="743"/>
      <c r="G10" s="677" t="s">
        <v>654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2" t="s">
        <v>5</v>
      </c>
      <c r="B11" s="743"/>
      <c r="C11" s="743"/>
      <c r="D11" s="743"/>
      <c r="E11" s="743"/>
      <c r="F11" s="75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4"/>
    </row>
    <row r="13" spans="1:50" ht="21" customHeight="1" x14ac:dyDescent="0.15">
      <c r="A13" s="142"/>
      <c r="B13" s="143"/>
      <c r="C13" s="143"/>
      <c r="D13" s="143"/>
      <c r="E13" s="143"/>
      <c r="F13" s="144"/>
      <c r="G13" s="745" t="s">
        <v>6</v>
      </c>
      <c r="H13" s="746"/>
      <c r="I13" s="639" t="s">
        <v>7</v>
      </c>
      <c r="J13" s="640"/>
      <c r="K13" s="640"/>
      <c r="L13" s="640"/>
      <c r="M13" s="640"/>
      <c r="N13" s="640"/>
      <c r="O13" s="641"/>
      <c r="P13" s="108">
        <v>25.6</v>
      </c>
      <c r="Q13" s="109"/>
      <c r="R13" s="109"/>
      <c r="S13" s="109"/>
      <c r="T13" s="109"/>
      <c r="U13" s="109"/>
      <c r="V13" s="110"/>
      <c r="W13" s="108">
        <v>23.009</v>
      </c>
      <c r="X13" s="109"/>
      <c r="Y13" s="109"/>
      <c r="Z13" s="109"/>
      <c r="AA13" s="109"/>
      <c r="AB13" s="109"/>
      <c r="AC13" s="110"/>
      <c r="AD13" s="108">
        <v>30.900000000000002</v>
      </c>
      <c r="AE13" s="109"/>
      <c r="AF13" s="109"/>
      <c r="AG13" s="109"/>
      <c r="AH13" s="109"/>
      <c r="AI13" s="109"/>
      <c r="AJ13" s="110"/>
      <c r="AK13" s="108">
        <v>31.1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81" t="s">
        <v>8</v>
      </c>
      <c r="J14" s="633"/>
      <c r="K14" s="633"/>
      <c r="L14" s="633"/>
      <c r="M14" s="633"/>
      <c r="N14" s="633"/>
      <c r="O14" s="634"/>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7"/>
      <c r="H15" s="748"/>
      <c r="I15" s="581" t="s">
        <v>51</v>
      </c>
      <c r="J15" s="582"/>
      <c r="K15" s="582"/>
      <c r="L15" s="582"/>
      <c r="M15" s="582"/>
      <c r="N15" s="582"/>
      <c r="O15" s="583"/>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7"/>
      <c r="H16" s="748"/>
      <c r="I16" s="581" t="s">
        <v>52</v>
      </c>
      <c r="J16" s="582"/>
      <c r="K16" s="582"/>
      <c r="L16" s="582"/>
      <c r="M16" s="582"/>
      <c r="N16" s="582"/>
      <c r="O16" s="583"/>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7"/>
      <c r="H17" s="748"/>
      <c r="I17" s="581" t="s">
        <v>50</v>
      </c>
      <c r="J17" s="633"/>
      <c r="K17" s="633"/>
      <c r="L17" s="633"/>
      <c r="M17" s="633"/>
      <c r="N17" s="633"/>
      <c r="O17" s="634"/>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25.6</v>
      </c>
      <c r="Q18" s="115"/>
      <c r="R18" s="115"/>
      <c r="S18" s="115"/>
      <c r="T18" s="115"/>
      <c r="U18" s="115"/>
      <c r="V18" s="116"/>
      <c r="W18" s="114">
        <f>SUM(W13:AC17)</f>
        <v>23.009</v>
      </c>
      <c r="X18" s="115"/>
      <c r="Y18" s="115"/>
      <c r="Z18" s="115"/>
      <c r="AA18" s="115"/>
      <c r="AB18" s="115"/>
      <c r="AC18" s="116"/>
      <c r="AD18" s="114">
        <f>SUM(AD13:AJ17)</f>
        <v>30.900000000000002</v>
      </c>
      <c r="AE18" s="115"/>
      <c r="AF18" s="115"/>
      <c r="AG18" s="115"/>
      <c r="AH18" s="115"/>
      <c r="AI18" s="115"/>
      <c r="AJ18" s="116"/>
      <c r="AK18" s="114">
        <f>SUM(AK13:AQ17)</f>
        <v>31.1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24.7</v>
      </c>
      <c r="Q19" s="109"/>
      <c r="R19" s="109"/>
      <c r="S19" s="109"/>
      <c r="T19" s="109"/>
      <c r="U19" s="109"/>
      <c r="V19" s="110"/>
      <c r="W19" s="108">
        <v>21.4</v>
      </c>
      <c r="X19" s="109"/>
      <c r="Y19" s="109"/>
      <c r="Z19" s="109"/>
      <c r="AA19" s="109"/>
      <c r="AB19" s="109"/>
      <c r="AC19" s="110"/>
      <c r="AD19" s="108">
        <v>28.8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0.96484374999999989</v>
      </c>
      <c r="Q20" s="545"/>
      <c r="R20" s="545"/>
      <c r="S20" s="545"/>
      <c r="T20" s="545"/>
      <c r="U20" s="545"/>
      <c r="V20" s="545"/>
      <c r="W20" s="545">
        <f t="shared" ref="W20" si="0">IF(W18=0, "-", SUM(W19)/W18)</f>
        <v>0.93007084184449551</v>
      </c>
      <c r="X20" s="545"/>
      <c r="Y20" s="545"/>
      <c r="Z20" s="545"/>
      <c r="AA20" s="545"/>
      <c r="AB20" s="545"/>
      <c r="AC20" s="545"/>
      <c r="AD20" s="545">
        <f t="shared" ref="AD20" si="1">IF(AD18=0, "-", SUM(AD19)/AD18)</f>
        <v>0.93203883495145623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29" t="s">
        <v>477</v>
      </c>
      <c r="H21" s="930"/>
      <c r="I21" s="930"/>
      <c r="J21" s="930"/>
      <c r="K21" s="930"/>
      <c r="L21" s="930"/>
      <c r="M21" s="930"/>
      <c r="N21" s="930"/>
      <c r="O21" s="930"/>
      <c r="P21" s="545">
        <f>IF(P19=0, "-", SUM(P19)/SUM(P13,P14))</f>
        <v>0.96484374999999989</v>
      </c>
      <c r="Q21" s="545"/>
      <c r="R21" s="545"/>
      <c r="S21" s="545"/>
      <c r="T21" s="545"/>
      <c r="U21" s="545"/>
      <c r="V21" s="545"/>
      <c r="W21" s="545">
        <f t="shared" ref="W21" si="2">IF(W19=0, "-", SUM(W19)/SUM(W13,W14))</f>
        <v>0.93007084184449551</v>
      </c>
      <c r="X21" s="545"/>
      <c r="Y21" s="545"/>
      <c r="Z21" s="545"/>
      <c r="AA21" s="545"/>
      <c r="AB21" s="545"/>
      <c r="AC21" s="545"/>
      <c r="AD21" s="545">
        <f t="shared" ref="AD21" si="3">IF(AD19=0, "-", SUM(AD19)/SUM(AD13,AD14))</f>
        <v>0.93203883495145623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1"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32</v>
      </c>
      <c r="AV31" s="271"/>
      <c r="AW31" s="379" t="s">
        <v>300</v>
      </c>
      <c r="AX31" s="380"/>
    </row>
    <row r="32" spans="1:50" ht="23.25" customHeight="1" x14ac:dyDescent="0.15">
      <c r="A32" s="521"/>
      <c r="B32" s="519"/>
      <c r="C32" s="519"/>
      <c r="D32" s="519"/>
      <c r="E32" s="519"/>
      <c r="F32" s="520"/>
      <c r="G32" s="546" t="s">
        <v>617</v>
      </c>
      <c r="H32" s="547"/>
      <c r="I32" s="547"/>
      <c r="J32" s="547"/>
      <c r="K32" s="547"/>
      <c r="L32" s="547"/>
      <c r="M32" s="547"/>
      <c r="N32" s="547"/>
      <c r="O32" s="548"/>
      <c r="P32" s="161" t="s">
        <v>616</v>
      </c>
      <c r="Q32" s="161"/>
      <c r="R32" s="161"/>
      <c r="S32" s="161"/>
      <c r="T32" s="161"/>
      <c r="U32" s="161"/>
      <c r="V32" s="161"/>
      <c r="W32" s="161"/>
      <c r="X32" s="231"/>
      <c r="Y32" s="338" t="s">
        <v>12</v>
      </c>
      <c r="Z32" s="555"/>
      <c r="AA32" s="556"/>
      <c r="AB32" s="557" t="s">
        <v>491</v>
      </c>
      <c r="AC32" s="557"/>
      <c r="AD32" s="557"/>
      <c r="AE32" s="364">
        <v>132</v>
      </c>
      <c r="AF32" s="365"/>
      <c r="AG32" s="365"/>
      <c r="AH32" s="365"/>
      <c r="AI32" s="364">
        <v>142</v>
      </c>
      <c r="AJ32" s="365"/>
      <c r="AK32" s="365"/>
      <c r="AL32" s="365"/>
      <c r="AM32" s="364">
        <v>347</v>
      </c>
      <c r="AN32" s="365"/>
      <c r="AO32" s="365"/>
      <c r="AP32" s="365"/>
      <c r="AQ32" s="111" t="s">
        <v>567</v>
      </c>
      <c r="AR32" s="112"/>
      <c r="AS32" s="112"/>
      <c r="AT32" s="113"/>
      <c r="AU32" s="365" t="s">
        <v>567</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491</v>
      </c>
      <c r="AC33" s="528"/>
      <c r="AD33" s="528"/>
      <c r="AE33" s="364">
        <v>110</v>
      </c>
      <c r="AF33" s="365"/>
      <c r="AG33" s="365"/>
      <c r="AH33" s="365"/>
      <c r="AI33" s="364">
        <v>110</v>
      </c>
      <c r="AJ33" s="365"/>
      <c r="AK33" s="365"/>
      <c r="AL33" s="365"/>
      <c r="AM33" s="364">
        <v>110</v>
      </c>
      <c r="AN33" s="365"/>
      <c r="AO33" s="365"/>
      <c r="AP33" s="365"/>
      <c r="AQ33" s="111" t="s">
        <v>567</v>
      </c>
      <c r="AR33" s="112"/>
      <c r="AS33" s="112"/>
      <c r="AT33" s="113"/>
      <c r="AU33" s="365">
        <v>110</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120</v>
      </c>
      <c r="AF34" s="365"/>
      <c r="AG34" s="365"/>
      <c r="AH34" s="365"/>
      <c r="AI34" s="364">
        <v>128.99090909090901</v>
      </c>
      <c r="AJ34" s="365"/>
      <c r="AK34" s="365"/>
      <c r="AL34" s="365"/>
      <c r="AM34" s="364">
        <v>315</v>
      </c>
      <c r="AN34" s="365"/>
      <c r="AO34" s="365"/>
      <c r="AP34" s="366"/>
      <c r="AQ34" s="111" t="s">
        <v>567</v>
      </c>
      <c r="AR34" s="112"/>
      <c r="AS34" s="112"/>
      <c r="AT34" s="113"/>
      <c r="AU34" s="365" t="s">
        <v>567</v>
      </c>
      <c r="AV34" s="365"/>
      <c r="AW34" s="365"/>
      <c r="AX34" s="367"/>
    </row>
    <row r="35" spans="1:50" ht="23.25" customHeight="1" x14ac:dyDescent="0.15">
      <c r="A35" s="900" t="s">
        <v>500</v>
      </c>
      <c r="B35" s="901"/>
      <c r="C35" s="901"/>
      <c r="D35" s="901"/>
      <c r="E35" s="901"/>
      <c r="F35" s="902"/>
      <c r="G35" s="906" t="s">
        <v>615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5" t="s">
        <v>472</v>
      </c>
      <c r="B37" s="646"/>
      <c r="C37" s="646"/>
      <c r="D37" s="646"/>
      <c r="E37" s="646"/>
      <c r="F37" s="647"/>
      <c r="G37" s="571" t="s">
        <v>265</v>
      </c>
      <c r="H37" s="381"/>
      <c r="I37" s="381"/>
      <c r="J37" s="381"/>
      <c r="K37" s="381"/>
      <c r="L37" s="381"/>
      <c r="M37" s="381"/>
      <c r="N37" s="381"/>
      <c r="O37" s="572"/>
      <c r="P37" s="635" t="s">
        <v>59</v>
      </c>
      <c r="Q37" s="381"/>
      <c r="R37" s="381"/>
      <c r="S37" s="381"/>
      <c r="T37" s="381"/>
      <c r="U37" s="381"/>
      <c r="V37" s="381"/>
      <c r="W37" s="381"/>
      <c r="X37" s="572"/>
      <c r="Y37" s="636"/>
      <c r="Z37" s="637"/>
      <c r="AA37" s="638"/>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5" t="s">
        <v>472</v>
      </c>
      <c r="B44" s="646"/>
      <c r="C44" s="646"/>
      <c r="D44" s="646"/>
      <c r="E44" s="646"/>
      <c r="F44" s="647"/>
      <c r="G44" s="571" t="s">
        <v>265</v>
      </c>
      <c r="H44" s="381"/>
      <c r="I44" s="381"/>
      <c r="J44" s="381"/>
      <c r="K44" s="381"/>
      <c r="L44" s="381"/>
      <c r="M44" s="381"/>
      <c r="N44" s="381"/>
      <c r="O44" s="572"/>
      <c r="P44" s="635" t="s">
        <v>59</v>
      </c>
      <c r="Q44" s="381"/>
      <c r="R44" s="381"/>
      <c r="S44" s="381"/>
      <c r="T44" s="381"/>
      <c r="U44" s="381"/>
      <c r="V44" s="381"/>
      <c r="W44" s="381"/>
      <c r="X44" s="572"/>
      <c r="Y44" s="636"/>
      <c r="Z44" s="637"/>
      <c r="AA44" s="638"/>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8" t="s">
        <v>472</v>
      </c>
      <c r="B51" s="519"/>
      <c r="C51" s="519"/>
      <c r="D51" s="519"/>
      <c r="E51" s="519"/>
      <c r="F51" s="520"/>
      <c r="G51" s="571" t="s">
        <v>265</v>
      </c>
      <c r="H51" s="381"/>
      <c r="I51" s="381"/>
      <c r="J51" s="381"/>
      <c r="K51" s="381"/>
      <c r="L51" s="381"/>
      <c r="M51" s="381"/>
      <c r="N51" s="381"/>
      <c r="O51" s="572"/>
      <c r="P51" s="635" t="s">
        <v>59</v>
      </c>
      <c r="Q51" s="381"/>
      <c r="R51" s="381"/>
      <c r="S51" s="381"/>
      <c r="T51" s="381"/>
      <c r="U51" s="381"/>
      <c r="V51" s="381"/>
      <c r="W51" s="381"/>
      <c r="X51" s="572"/>
      <c r="Y51" s="636"/>
      <c r="Z51" s="637"/>
      <c r="AA51" s="638"/>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8" t="s">
        <v>472</v>
      </c>
      <c r="B58" s="519"/>
      <c r="C58" s="519"/>
      <c r="D58" s="519"/>
      <c r="E58" s="519"/>
      <c r="F58" s="520"/>
      <c r="G58" s="571" t="s">
        <v>265</v>
      </c>
      <c r="H58" s="381"/>
      <c r="I58" s="381"/>
      <c r="J58" s="381"/>
      <c r="K58" s="381"/>
      <c r="L58" s="381"/>
      <c r="M58" s="381"/>
      <c r="N58" s="381"/>
      <c r="O58" s="572"/>
      <c r="P58" s="635" t="s">
        <v>59</v>
      </c>
      <c r="Q58" s="381"/>
      <c r="R58" s="381"/>
      <c r="S58" s="381"/>
      <c r="T58" s="381"/>
      <c r="U58" s="381"/>
      <c r="V58" s="381"/>
      <c r="W58" s="381"/>
      <c r="X58" s="572"/>
      <c r="Y58" s="636"/>
      <c r="Z58" s="637"/>
      <c r="AA58" s="638"/>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8" t="s">
        <v>530</v>
      </c>
      <c r="AF65" s="369"/>
      <c r="AG65" s="369"/>
      <c r="AH65" s="370"/>
      <c r="AI65" s="368" t="s">
        <v>527</v>
      </c>
      <c r="AJ65" s="369"/>
      <c r="AK65" s="369"/>
      <c r="AL65" s="370"/>
      <c r="AM65" s="375" t="s">
        <v>522</v>
      </c>
      <c r="AN65" s="375"/>
      <c r="AO65" s="375"/>
      <c r="AP65" s="368"/>
      <c r="AQ65" s="869" t="s">
        <v>354</v>
      </c>
      <c r="AR65" s="865"/>
      <c r="AS65" s="865"/>
      <c r="AT65" s="866"/>
      <c r="AU65" s="979" t="s">
        <v>253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471</v>
      </c>
      <c r="AX66" s="981"/>
    </row>
    <row r="67" spans="1:50" ht="23.25" hidden="1" customHeight="1" x14ac:dyDescent="0.15">
      <c r="A67" s="853"/>
      <c r="B67" s="854"/>
      <c r="C67" s="854"/>
      <c r="D67" s="854"/>
      <c r="E67" s="854"/>
      <c r="F67" s="855"/>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490</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490</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491</v>
      </c>
      <c r="AC69" s="978"/>
      <c r="AD69" s="978"/>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478</v>
      </c>
      <c r="B70" s="854"/>
      <c r="C70" s="854"/>
      <c r="D70" s="854"/>
      <c r="E70" s="854"/>
      <c r="F70" s="855"/>
      <c r="G70" s="942" t="s">
        <v>357</v>
      </c>
      <c r="H70" s="943"/>
      <c r="I70" s="943"/>
      <c r="J70" s="943"/>
      <c r="K70" s="943"/>
      <c r="L70" s="943"/>
      <c r="M70" s="943"/>
      <c r="N70" s="943"/>
      <c r="O70" s="943"/>
      <c r="P70" s="943"/>
      <c r="Q70" s="943"/>
      <c r="R70" s="943"/>
      <c r="S70" s="943"/>
      <c r="T70" s="943"/>
      <c r="U70" s="943"/>
      <c r="V70" s="943"/>
      <c r="W70" s="946" t="s">
        <v>489</v>
      </c>
      <c r="X70" s="947"/>
      <c r="Y70" s="952" t="s">
        <v>12</v>
      </c>
      <c r="Z70" s="952"/>
      <c r="AA70" s="953"/>
      <c r="AB70" s="954" t="s">
        <v>490</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490</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491</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473</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503</v>
      </c>
      <c r="B78" s="915"/>
      <c r="C78" s="915"/>
      <c r="D78" s="915"/>
      <c r="E78" s="912" t="s">
        <v>450</v>
      </c>
      <c r="F78" s="913"/>
      <c r="G78" s="57" t="s">
        <v>357</v>
      </c>
      <c r="H78" s="794"/>
      <c r="I78" s="244"/>
      <c r="J78" s="244"/>
      <c r="K78" s="244"/>
      <c r="L78" s="244"/>
      <c r="M78" s="244"/>
      <c r="N78" s="244"/>
      <c r="O78" s="795"/>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15">
      <c r="A80" s="525" t="s">
        <v>266</v>
      </c>
      <c r="B80" s="848" t="s">
        <v>464</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6"/>
      <c r="B81" s="851"/>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1"/>
      <c r="R87" s="801"/>
      <c r="S87" s="801"/>
      <c r="T87" s="801"/>
      <c r="U87" s="801"/>
      <c r="V87" s="801"/>
      <c r="W87" s="801"/>
      <c r="X87" s="802"/>
      <c r="Y87" s="758" t="s">
        <v>62</v>
      </c>
      <c r="Z87" s="759"/>
      <c r="AA87" s="760"/>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3"/>
      <c r="Q88" s="803"/>
      <c r="R88" s="803"/>
      <c r="S88" s="803"/>
      <c r="T88" s="803"/>
      <c r="U88" s="803"/>
      <c r="V88" s="803"/>
      <c r="W88" s="803"/>
      <c r="X88" s="804"/>
      <c r="Y88" s="734" t="s">
        <v>54</v>
      </c>
      <c r="Z88" s="735"/>
      <c r="AA88" s="736"/>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5"/>
      <c r="Y89" s="734" t="s">
        <v>13</v>
      </c>
      <c r="Z89" s="735"/>
      <c r="AA89" s="736"/>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1"/>
      <c r="R92" s="801"/>
      <c r="S92" s="801"/>
      <c r="T92" s="801"/>
      <c r="U92" s="801"/>
      <c r="V92" s="801"/>
      <c r="W92" s="801"/>
      <c r="X92" s="802"/>
      <c r="Y92" s="758" t="s">
        <v>62</v>
      </c>
      <c r="Z92" s="759"/>
      <c r="AA92" s="760"/>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3"/>
      <c r="Q93" s="803"/>
      <c r="R93" s="803"/>
      <c r="S93" s="803"/>
      <c r="T93" s="803"/>
      <c r="U93" s="803"/>
      <c r="V93" s="803"/>
      <c r="W93" s="803"/>
      <c r="X93" s="804"/>
      <c r="Y93" s="734" t="s">
        <v>54</v>
      </c>
      <c r="Z93" s="735"/>
      <c r="AA93" s="736"/>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5"/>
      <c r="Y94" s="734" t="s">
        <v>13</v>
      </c>
      <c r="Z94" s="735"/>
      <c r="AA94" s="736"/>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1"/>
      <c r="R97" s="801"/>
      <c r="S97" s="801"/>
      <c r="T97" s="801"/>
      <c r="U97" s="801"/>
      <c r="V97" s="801"/>
      <c r="W97" s="801"/>
      <c r="X97" s="802"/>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3"/>
      <c r="Q98" s="803"/>
      <c r="R98" s="803"/>
      <c r="S98" s="803"/>
      <c r="T98" s="803"/>
      <c r="U98" s="803"/>
      <c r="V98" s="803"/>
      <c r="W98" s="803"/>
      <c r="X98" s="804"/>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6" t="s">
        <v>13</v>
      </c>
      <c r="Z99" s="487"/>
      <c r="AA99" s="488"/>
      <c r="AB99" s="468" t="s">
        <v>14</v>
      </c>
      <c r="AC99" s="469"/>
      <c r="AD99" s="470"/>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1"/>
      <c r="Z100" s="472"/>
      <c r="AA100" s="473"/>
      <c r="AB100" s="859" t="s">
        <v>11</v>
      </c>
      <c r="AC100" s="859"/>
      <c r="AD100" s="859"/>
      <c r="AE100" s="825" t="s">
        <v>530</v>
      </c>
      <c r="AF100" s="826"/>
      <c r="AG100" s="826"/>
      <c r="AH100" s="827"/>
      <c r="AI100" s="825" t="s">
        <v>527</v>
      </c>
      <c r="AJ100" s="826"/>
      <c r="AK100" s="826"/>
      <c r="AL100" s="827"/>
      <c r="AM100" s="825" t="s">
        <v>523</v>
      </c>
      <c r="AN100" s="826"/>
      <c r="AO100" s="826"/>
      <c r="AP100" s="827"/>
      <c r="AQ100" s="931" t="s">
        <v>516</v>
      </c>
      <c r="AR100" s="932"/>
      <c r="AS100" s="932"/>
      <c r="AT100" s="933"/>
      <c r="AU100" s="931" t="s">
        <v>513</v>
      </c>
      <c r="AV100" s="932"/>
      <c r="AW100" s="932"/>
      <c r="AX100" s="934"/>
    </row>
    <row r="101" spans="1:60" ht="23.25" customHeight="1" x14ac:dyDescent="0.15">
      <c r="A101" s="497"/>
      <c r="B101" s="498"/>
      <c r="C101" s="498"/>
      <c r="D101" s="498"/>
      <c r="E101" s="498"/>
      <c r="F101" s="499"/>
      <c r="G101" s="161" t="s">
        <v>614</v>
      </c>
      <c r="H101" s="161"/>
      <c r="I101" s="161"/>
      <c r="J101" s="161"/>
      <c r="K101" s="161"/>
      <c r="L101" s="161"/>
      <c r="M101" s="161"/>
      <c r="N101" s="161"/>
      <c r="O101" s="161"/>
      <c r="P101" s="161"/>
      <c r="Q101" s="161"/>
      <c r="R101" s="161"/>
      <c r="S101" s="161"/>
      <c r="T101" s="161"/>
      <c r="U101" s="161"/>
      <c r="V101" s="161"/>
      <c r="W101" s="161"/>
      <c r="X101" s="231"/>
      <c r="Y101" s="815" t="s">
        <v>55</v>
      </c>
      <c r="Z101" s="720"/>
      <c r="AA101" s="721"/>
      <c r="AB101" s="557" t="s">
        <v>582</v>
      </c>
      <c r="AC101" s="557"/>
      <c r="AD101" s="557"/>
      <c r="AE101" s="364">
        <v>389</v>
      </c>
      <c r="AF101" s="365"/>
      <c r="AG101" s="365"/>
      <c r="AH101" s="366"/>
      <c r="AI101" s="364">
        <v>701</v>
      </c>
      <c r="AJ101" s="365"/>
      <c r="AK101" s="365"/>
      <c r="AL101" s="366"/>
      <c r="AM101" s="364">
        <v>753</v>
      </c>
      <c r="AN101" s="365"/>
      <c r="AO101" s="365"/>
      <c r="AP101" s="366"/>
      <c r="AQ101" s="364" t="s">
        <v>567</v>
      </c>
      <c r="AR101" s="365"/>
      <c r="AS101" s="365"/>
      <c r="AT101" s="366"/>
      <c r="AU101" s="364" t="s">
        <v>618</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582</v>
      </c>
      <c r="AC102" s="557"/>
      <c r="AD102" s="557"/>
      <c r="AE102" s="358">
        <v>150</v>
      </c>
      <c r="AF102" s="358"/>
      <c r="AG102" s="358"/>
      <c r="AH102" s="358"/>
      <c r="AI102" s="358">
        <v>150</v>
      </c>
      <c r="AJ102" s="358"/>
      <c r="AK102" s="358"/>
      <c r="AL102" s="358"/>
      <c r="AM102" s="358">
        <v>150</v>
      </c>
      <c r="AN102" s="358"/>
      <c r="AO102" s="358"/>
      <c r="AP102" s="358"/>
      <c r="AQ102" s="816">
        <v>150</v>
      </c>
      <c r="AR102" s="817"/>
      <c r="AS102" s="817"/>
      <c r="AT102" s="818"/>
      <c r="AU102" s="816">
        <v>150</v>
      </c>
      <c r="AV102" s="817"/>
      <c r="AW102" s="817"/>
      <c r="AX102" s="818"/>
    </row>
    <row r="103" spans="1:60" ht="31.5" customHeight="1" x14ac:dyDescent="0.15">
      <c r="A103" s="494" t="s">
        <v>474</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7"/>
      <c r="B104" s="498"/>
      <c r="C104" s="498"/>
      <c r="D104" s="498"/>
      <c r="E104" s="498"/>
      <c r="F104" s="499"/>
      <c r="G104" s="161" t="s">
        <v>583</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584</v>
      </c>
      <c r="AC104" s="478"/>
      <c r="AD104" s="479"/>
      <c r="AE104" s="364">
        <v>14</v>
      </c>
      <c r="AF104" s="365"/>
      <c r="AG104" s="365"/>
      <c r="AH104" s="366"/>
      <c r="AI104" s="364">
        <v>17</v>
      </c>
      <c r="AJ104" s="365"/>
      <c r="AK104" s="365"/>
      <c r="AL104" s="366"/>
      <c r="AM104" s="364">
        <v>11</v>
      </c>
      <c r="AN104" s="365"/>
      <c r="AO104" s="365"/>
      <c r="AP104" s="366"/>
      <c r="AQ104" s="364" t="s">
        <v>567</v>
      </c>
      <c r="AR104" s="365"/>
      <c r="AS104" s="365"/>
      <c r="AT104" s="366"/>
      <c r="AU104" s="364" t="s">
        <v>619</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584</v>
      </c>
      <c r="AC105" s="407"/>
      <c r="AD105" s="408"/>
      <c r="AE105" s="358">
        <v>10</v>
      </c>
      <c r="AF105" s="358"/>
      <c r="AG105" s="358"/>
      <c r="AH105" s="358"/>
      <c r="AI105" s="358">
        <v>10</v>
      </c>
      <c r="AJ105" s="358"/>
      <c r="AK105" s="358"/>
      <c r="AL105" s="358"/>
      <c r="AM105" s="358">
        <v>10</v>
      </c>
      <c r="AN105" s="358"/>
      <c r="AO105" s="358"/>
      <c r="AP105" s="358"/>
      <c r="AQ105" s="364">
        <v>10</v>
      </c>
      <c r="AR105" s="365"/>
      <c r="AS105" s="365"/>
      <c r="AT105" s="366"/>
      <c r="AU105" s="816">
        <v>10</v>
      </c>
      <c r="AV105" s="817"/>
      <c r="AW105" s="817"/>
      <c r="AX105" s="818"/>
    </row>
    <row r="106" spans="1:60" ht="31.5" hidden="1" customHeight="1" x14ac:dyDescent="0.15">
      <c r="A106" s="494" t="s">
        <v>474</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94" t="s">
        <v>474</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94" t="s">
        <v>474</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11210</v>
      </c>
      <c r="AF116" s="358"/>
      <c r="AG116" s="358"/>
      <c r="AH116" s="358"/>
      <c r="AI116" s="358">
        <v>9472</v>
      </c>
      <c r="AJ116" s="358"/>
      <c r="AK116" s="358"/>
      <c r="AL116" s="358"/>
      <c r="AM116" s="358">
        <v>5374</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589</v>
      </c>
      <c r="AJ117" s="306"/>
      <c r="AK117" s="306"/>
      <c r="AL117" s="306"/>
      <c r="AM117" s="306" t="s">
        <v>590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560</v>
      </c>
      <c r="B130" s="994"/>
      <c r="C130" s="993" t="s">
        <v>358</v>
      </c>
      <c r="D130" s="994"/>
      <c r="E130" s="308" t="s">
        <v>387</v>
      </c>
      <c r="F130" s="309"/>
      <c r="G130" s="310" t="s">
        <v>656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100</v>
      </c>
      <c r="AF134" s="112"/>
      <c r="AG134" s="112"/>
      <c r="AH134" s="112"/>
      <c r="AI134" s="266">
        <v>100</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491</v>
      </c>
      <c r="AC135" s="133"/>
      <c r="AD135" s="133"/>
      <c r="AE135" s="266">
        <v>100</v>
      </c>
      <c r="AF135" s="112"/>
      <c r="AG135" s="112"/>
      <c r="AH135" s="112"/>
      <c r="AI135" s="266">
        <v>100</v>
      </c>
      <c r="AJ135" s="112"/>
      <c r="AK135" s="112"/>
      <c r="AL135" s="112"/>
      <c r="AM135" s="266">
        <v>100</v>
      </c>
      <c r="AN135" s="112"/>
      <c r="AO135" s="112"/>
      <c r="AP135" s="112"/>
      <c r="AQ135" s="266" t="s">
        <v>567</v>
      </c>
      <c r="AR135" s="112"/>
      <c r="AS135" s="112"/>
      <c r="AT135" s="112"/>
      <c r="AU135" s="266">
        <v>100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997"/>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556</v>
      </c>
      <c r="D430" s="250"/>
      <c r="E430" s="238" t="s">
        <v>540</v>
      </c>
      <c r="F430" s="454"/>
      <c r="G430" s="240" t="s">
        <v>374</v>
      </c>
      <c r="H430" s="158"/>
      <c r="I430" s="158"/>
      <c r="J430" s="241" t="s">
        <v>567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567</v>
      </c>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567</v>
      </c>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567</v>
      </c>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7"/>
      <c r="B458" s="252"/>
      <c r="C458" s="251"/>
      <c r="D458" s="252"/>
      <c r="E458" s="166"/>
      <c r="F458" s="167"/>
      <c r="G458" s="230" t="s">
        <v>623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567</v>
      </c>
      <c r="AN458" s="112"/>
      <c r="AO458" s="112"/>
      <c r="AP458" s="113"/>
      <c r="AQ458" s="111"/>
      <c r="AR458" s="112"/>
      <c r="AS458" s="112"/>
      <c r="AT458" s="113"/>
      <c r="AU458" s="112"/>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567</v>
      </c>
      <c r="AN459" s="112"/>
      <c r="AO459" s="112"/>
      <c r="AP459" s="113"/>
      <c r="AQ459" s="111"/>
      <c r="AR459" s="112"/>
      <c r="AS459" s="112"/>
      <c r="AT459" s="113"/>
      <c r="AU459" s="112"/>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567</v>
      </c>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0.5"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609</v>
      </c>
      <c r="AE702" s="898"/>
      <c r="AF702" s="899"/>
      <c r="AG702" s="887" t="s">
        <v>596</v>
      </c>
      <c r="AH702" s="888"/>
      <c r="AI702" s="888"/>
      <c r="AJ702" s="888"/>
      <c r="AK702" s="888"/>
      <c r="AL702" s="888"/>
      <c r="AM702" s="888"/>
      <c r="AN702" s="888"/>
      <c r="AO702" s="888"/>
      <c r="AP702" s="888"/>
      <c r="AQ702" s="888"/>
      <c r="AR702" s="888"/>
      <c r="AS702" s="888"/>
      <c r="AT702" s="888"/>
      <c r="AU702" s="888"/>
      <c r="AV702" s="888"/>
      <c r="AW702" s="888"/>
      <c r="AX702" s="889"/>
    </row>
    <row r="703" spans="1:50" ht="69.75" customHeight="1" x14ac:dyDescent="0.15">
      <c r="A703" s="537"/>
      <c r="B703" s="53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4" t="s">
        <v>609</v>
      </c>
      <c r="AE703" s="155"/>
      <c r="AF703" s="156"/>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9"/>
      <c r="B704" s="540"/>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1" t="s">
        <v>609</v>
      </c>
      <c r="AE704" s="592"/>
      <c r="AF704" s="593"/>
      <c r="AG704" s="431" t="s">
        <v>598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671" t="s">
        <v>609</v>
      </c>
      <c r="AE705" s="672"/>
      <c r="AF705" s="67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8"/>
      <c r="D706" s="619"/>
      <c r="E706" s="688" t="s">
        <v>501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73"/>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620</v>
      </c>
      <c r="AE707" s="592"/>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42"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609</v>
      </c>
      <c r="AE708" s="672"/>
      <c r="AF708" s="673"/>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39"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609</v>
      </c>
      <c r="AE709" s="155"/>
      <c r="AF709" s="156"/>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621</v>
      </c>
      <c r="AE710" s="155"/>
      <c r="AF710" s="156"/>
      <c r="AG710" s="668" t="s">
        <v>567</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609</v>
      </c>
      <c r="AE711" s="155"/>
      <c r="AF711" s="156"/>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5" t="s">
        <v>469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54" t="s">
        <v>621</v>
      </c>
      <c r="AE712" s="155"/>
      <c r="AF712" s="156"/>
      <c r="AG712" s="598" t="s">
        <v>567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621</v>
      </c>
      <c r="AE714" s="592"/>
      <c r="AF714" s="593"/>
      <c r="AG714" s="694" t="s">
        <v>567</v>
      </c>
      <c r="AH714" s="695"/>
      <c r="AI714" s="695"/>
      <c r="AJ714" s="695"/>
      <c r="AK714" s="695"/>
      <c r="AL714" s="695"/>
      <c r="AM714" s="695"/>
      <c r="AN714" s="695"/>
      <c r="AO714" s="695"/>
      <c r="AP714" s="695"/>
      <c r="AQ714" s="695"/>
      <c r="AR714" s="695"/>
      <c r="AS714" s="695"/>
      <c r="AT714" s="695"/>
      <c r="AU714" s="695"/>
      <c r="AV714" s="695"/>
      <c r="AW714" s="695"/>
      <c r="AX714" s="696"/>
    </row>
    <row r="715" spans="1:50" ht="39.75"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609</v>
      </c>
      <c r="AE715" s="672"/>
      <c r="AF715" s="673"/>
      <c r="AG715" s="532" t="s">
        <v>603</v>
      </c>
      <c r="AH715" s="533"/>
      <c r="AI715" s="533"/>
      <c r="AJ715" s="533"/>
      <c r="AK715" s="533"/>
      <c r="AL715" s="533"/>
      <c r="AM715" s="533"/>
      <c r="AN715" s="533"/>
      <c r="AO715" s="533"/>
      <c r="AP715" s="533"/>
      <c r="AQ715" s="533"/>
      <c r="AR715" s="533"/>
      <c r="AS715" s="533"/>
      <c r="AT715" s="533"/>
      <c r="AU715" s="533"/>
      <c r="AV715" s="533"/>
      <c r="AW715" s="533"/>
      <c r="AX715" s="534"/>
    </row>
    <row r="716" spans="1:50" ht="64.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4" t="s">
        <v>609</v>
      </c>
      <c r="AE716" s="155"/>
      <c r="AF716" s="156"/>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36.75" customHeight="1" x14ac:dyDescent="0.15">
      <c r="A717" s="659"/>
      <c r="B717" s="660"/>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609</v>
      </c>
      <c r="AE717" s="155"/>
      <c r="AF717" s="156"/>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1" t="s">
        <v>609</v>
      </c>
      <c r="AE718" s="592"/>
      <c r="AF718" s="593"/>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621</v>
      </c>
      <c r="AE719" s="672"/>
      <c r="AF719" s="673"/>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4"/>
      <c r="B723" s="655"/>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4"/>
      <c r="B724" s="655"/>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6"/>
      <c r="B725" s="657"/>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9" t="s">
        <v>53</v>
      </c>
      <c r="D726" s="589"/>
      <c r="E726" s="589"/>
      <c r="F726" s="590"/>
      <c r="G726" s="799" t="s">
        <v>655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700" t="s">
        <v>57</v>
      </c>
      <c r="D727" s="701"/>
      <c r="E727" s="701"/>
      <c r="F727" s="702"/>
      <c r="G727" s="797" t="s">
        <v>653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544</v>
      </c>
      <c r="B737" s="124"/>
      <c r="C737" s="124"/>
      <c r="D737" s="125"/>
      <c r="E737" s="122" t="s">
        <v>567</v>
      </c>
      <c r="F737" s="122"/>
      <c r="G737" s="122"/>
      <c r="H737" s="122"/>
      <c r="I737" s="122"/>
      <c r="J737" s="122"/>
      <c r="K737" s="122"/>
      <c r="L737" s="122"/>
      <c r="M737" s="122"/>
      <c r="N737" s="101" t="s">
        <v>537</v>
      </c>
      <c r="O737" s="101"/>
      <c r="P737" s="101"/>
      <c r="Q737" s="101"/>
      <c r="R737" s="122" t="s">
        <v>567</v>
      </c>
      <c r="S737" s="122"/>
      <c r="T737" s="122"/>
      <c r="U737" s="122"/>
      <c r="V737" s="122"/>
      <c r="W737" s="122"/>
      <c r="X737" s="122"/>
      <c r="Y737" s="122"/>
      <c r="Z737" s="122"/>
      <c r="AA737" s="101" t="s">
        <v>536</v>
      </c>
      <c r="AB737" s="101"/>
      <c r="AC737" s="101"/>
      <c r="AD737" s="101"/>
      <c r="AE737" s="122" t="s">
        <v>567</v>
      </c>
      <c r="AF737" s="122"/>
      <c r="AG737" s="122"/>
      <c r="AH737" s="122"/>
      <c r="AI737" s="122"/>
      <c r="AJ737" s="122"/>
      <c r="AK737" s="122"/>
      <c r="AL737" s="122"/>
      <c r="AM737" s="122"/>
      <c r="AN737" s="101" t="s">
        <v>535</v>
      </c>
      <c r="AO737" s="101"/>
      <c r="AP737" s="101"/>
      <c r="AQ737" s="101"/>
      <c r="AR737" s="102" t="s">
        <v>567</v>
      </c>
      <c r="AS737" s="103"/>
      <c r="AT737" s="103"/>
      <c r="AU737" s="103"/>
      <c r="AV737" s="103"/>
      <c r="AW737" s="103"/>
      <c r="AX737" s="104"/>
      <c r="AY737" s="89"/>
      <c r="AZ737" s="89"/>
    </row>
    <row r="738" spans="1:52" ht="24.75" customHeight="1" x14ac:dyDescent="0.15">
      <c r="A738" s="123" t="s">
        <v>534</v>
      </c>
      <c r="B738" s="124"/>
      <c r="C738" s="124"/>
      <c r="D738" s="125"/>
      <c r="E738" s="122" t="s">
        <v>567</v>
      </c>
      <c r="F738" s="122"/>
      <c r="G738" s="122"/>
      <c r="H738" s="122"/>
      <c r="I738" s="122"/>
      <c r="J738" s="122"/>
      <c r="K738" s="122"/>
      <c r="L738" s="122"/>
      <c r="M738" s="122"/>
      <c r="N738" s="101" t="s">
        <v>533</v>
      </c>
      <c r="O738" s="101"/>
      <c r="P738" s="101"/>
      <c r="Q738" s="101"/>
      <c r="R738" s="122" t="s">
        <v>607</v>
      </c>
      <c r="S738" s="122"/>
      <c r="T738" s="122"/>
      <c r="U738" s="122"/>
      <c r="V738" s="122"/>
      <c r="W738" s="122"/>
      <c r="X738" s="122"/>
      <c r="Y738" s="122"/>
      <c r="Z738" s="122"/>
      <c r="AA738" s="101" t="s">
        <v>532</v>
      </c>
      <c r="AB738" s="101"/>
      <c r="AC738" s="101"/>
      <c r="AD738" s="101"/>
      <c r="AE738" s="122" t="s">
        <v>608</v>
      </c>
      <c r="AF738" s="122"/>
      <c r="AG738" s="122"/>
      <c r="AH738" s="122"/>
      <c r="AI738" s="122"/>
      <c r="AJ738" s="122"/>
      <c r="AK738" s="122"/>
      <c r="AL738" s="122"/>
      <c r="AM738" s="122"/>
      <c r="AN738" s="101" t="s">
        <v>528</v>
      </c>
      <c r="AO738" s="101"/>
      <c r="AP738" s="101"/>
      <c r="AQ738" s="101"/>
      <c r="AR738" s="102">
        <v>32</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506</v>
      </c>
      <c r="B779" s="764"/>
      <c r="C779" s="764"/>
      <c r="D779" s="764"/>
      <c r="E779" s="764"/>
      <c r="F779" s="765"/>
      <c r="G779" s="445" t="s">
        <v>638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6"/>
      <c r="C780" s="766"/>
      <c r="D780" s="766"/>
      <c r="E780" s="766"/>
      <c r="F780" s="76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6"/>
      <c r="C781" s="766"/>
      <c r="D781" s="766"/>
      <c r="E781" s="766"/>
      <c r="F781" s="767"/>
      <c r="G781" s="348" t="s">
        <v>633</v>
      </c>
      <c r="H781" s="349"/>
      <c r="I781" s="349"/>
      <c r="J781" s="349"/>
      <c r="K781" s="350"/>
      <c r="L781" s="401" t="s">
        <v>631</v>
      </c>
      <c r="M781" s="402"/>
      <c r="N781" s="402"/>
      <c r="O781" s="402"/>
      <c r="P781" s="402"/>
      <c r="Q781" s="402"/>
      <c r="R781" s="402"/>
      <c r="S781" s="402"/>
      <c r="T781" s="402"/>
      <c r="U781" s="402"/>
      <c r="V781" s="402"/>
      <c r="W781" s="402"/>
      <c r="X781" s="403"/>
      <c r="Y781" s="398">
        <v>8.3000000000000007</v>
      </c>
      <c r="Z781" s="399"/>
      <c r="AA781" s="399"/>
      <c r="AB781" s="405"/>
      <c r="AC781" s="348" t="s">
        <v>627</v>
      </c>
      <c r="AD781" s="349"/>
      <c r="AE781" s="349"/>
      <c r="AF781" s="349"/>
      <c r="AG781" s="350"/>
      <c r="AH781" s="401" t="s">
        <v>630</v>
      </c>
      <c r="AI781" s="402"/>
      <c r="AJ781" s="402"/>
      <c r="AK781" s="402"/>
      <c r="AL781" s="402"/>
      <c r="AM781" s="402"/>
      <c r="AN781" s="402"/>
      <c r="AO781" s="402"/>
      <c r="AP781" s="402"/>
      <c r="AQ781" s="402"/>
      <c r="AR781" s="402"/>
      <c r="AS781" s="402"/>
      <c r="AT781" s="403"/>
      <c r="AU781" s="398">
        <v>4</v>
      </c>
      <c r="AV781" s="399"/>
      <c r="AW781" s="399"/>
      <c r="AX781" s="405"/>
    </row>
    <row r="782" spans="1:50" ht="24.75" customHeight="1" x14ac:dyDescent="0.15">
      <c r="A782" s="562"/>
      <c r="B782" s="766"/>
      <c r="C782" s="766"/>
      <c r="D782" s="766"/>
      <c r="E782" s="766"/>
      <c r="F782" s="767"/>
      <c r="G782" s="348" t="s">
        <v>632</v>
      </c>
      <c r="H782" s="349"/>
      <c r="I782" s="349"/>
      <c r="J782" s="349"/>
      <c r="K782" s="350"/>
      <c r="L782" s="401" t="s">
        <v>634</v>
      </c>
      <c r="M782" s="402"/>
      <c r="N782" s="402"/>
      <c r="O782" s="402"/>
      <c r="P782" s="402"/>
      <c r="Q782" s="402"/>
      <c r="R782" s="402"/>
      <c r="S782" s="402"/>
      <c r="T782" s="402"/>
      <c r="U782" s="402"/>
      <c r="V782" s="402"/>
      <c r="W782" s="402"/>
      <c r="X782" s="403"/>
      <c r="Y782" s="398">
        <v>0.8</v>
      </c>
      <c r="Z782" s="399"/>
      <c r="AA782" s="399"/>
      <c r="AB782" s="405"/>
      <c r="AC782" s="348" t="s">
        <v>633</v>
      </c>
      <c r="AD782" s="349"/>
      <c r="AE782" s="349"/>
      <c r="AF782" s="349"/>
      <c r="AG782" s="350"/>
      <c r="AH782" s="401" t="s">
        <v>635</v>
      </c>
      <c r="AI782" s="402"/>
      <c r="AJ782" s="402"/>
      <c r="AK782" s="402"/>
      <c r="AL782" s="402"/>
      <c r="AM782" s="402"/>
      <c r="AN782" s="402"/>
      <c r="AO782" s="402"/>
      <c r="AP782" s="402"/>
      <c r="AQ782" s="402"/>
      <c r="AR782" s="402"/>
      <c r="AS782" s="402"/>
      <c r="AT782" s="403"/>
      <c r="AU782" s="398">
        <v>0.6</v>
      </c>
      <c r="AV782" s="399"/>
      <c r="AW782" s="399"/>
      <c r="AX782" s="400"/>
    </row>
    <row r="783" spans="1:50" ht="24.75" customHeight="1" x14ac:dyDescent="0.15">
      <c r="A783" s="562"/>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628</v>
      </c>
      <c r="AD783" s="349"/>
      <c r="AE783" s="349"/>
      <c r="AF783" s="349"/>
      <c r="AG783" s="350"/>
      <c r="AH783" s="401" t="s">
        <v>629</v>
      </c>
      <c r="AI783" s="402"/>
      <c r="AJ783" s="402"/>
      <c r="AK783" s="402"/>
      <c r="AL783" s="402"/>
      <c r="AM783" s="402"/>
      <c r="AN783" s="402"/>
      <c r="AO783" s="402"/>
      <c r="AP783" s="402"/>
      <c r="AQ783" s="402"/>
      <c r="AR783" s="402"/>
      <c r="AS783" s="402"/>
      <c r="AT783" s="403"/>
      <c r="AU783" s="398">
        <v>0.3</v>
      </c>
      <c r="AV783" s="399"/>
      <c r="AW783" s="399"/>
      <c r="AX783" s="405"/>
    </row>
    <row r="784" spans="1:50" ht="24.75" customHeight="1" x14ac:dyDescent="0.15">
      <c r="A784" s="562"/>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636</v>
      </c>
      <c r="AD784" s="349"/>
      <c r="AE784" s="349"/>
      <c r="AF784" s="349"/>
      <c r="AG784" s="350"/>
      <c r="AH784" s="401" t="s">
        <v>637</v>
      </c>
      <c r="AI784" s="402"/>
      <c r="AJ784" s="402"/>
      <c r="AK784" s="402"/>
      <c r="AL784" s="402"/>
      <c r="AM784" s="402"/>
      <c r="AN784" s="402"/>
      <c r="AO784" s="402"/>
      <c r="AP784" s="402"/>
      <c r="AQ784" s="402"/>
      <c r="AR784" s="402"/>
      <c r="AS784" s="402"/>
      <c r="AT784" s="403"/>
      <c r="AU784" s="398">
        <v>1.1000000000000001</v>
      </c>
      <c r="AV784" s="399"/>
      <c r="AW784" s="399"/>
      <c r="AX784" s="405"/>
    </row>
    <row r="785" spans="1:50" ht="24.75" hidden="1" customHeight="1" x14ac:dyDescent="0.15">
      <c r="A785" s="562"/>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587"/>
      <c r="AE785" s="587"/>
      <c r="AF785" s="587"/>
      <c r="AG785" s="58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6"/>
      <c r="C786" s="766"/>
      <c r="D786" s="766"/>
      <c r="E786" s="766"/>
      <c r="F786" s="767"/>
      <c r="G786" s="348"/>
      <c r="H786" s="349"/>
      <c r="I786" s="349"/>
      <c r="J786" s="349"/>
      <c r="K786" s="350"/>
      <c r="L786" s="401"/>
      <c r="M786" s="761"/>
      <c r="N786" s="761"/>
      <c r="O786" s="761"/>
      <c r="P786" s="761"/>
      <c r="Q786" s="761"/>
      <c r="R786" s="761"/>
      <c r="S786" s="761"/>
      <c r="T786" s="761"/>
      <c r="U786" s="761"/>
      <c r="V786" s="761"/>
      <c r="W786" s="761"/>
      <c r="X786" s="762"/>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5"/>
    </row>
    <row r="789" spans="1:50" ht="24.75" hidden="1" customHeight="1" x14ac:dyDescent="0.15">
      <c r="A789" s="562"/>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587"/>
      <c r="AE789" s="587"/>
      <c r="AF789" s="587"/>
      <c r="AG789" s="58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587"/>
      <c r="AE790" s="587"/>
      <c r="AF790" s="587"/>
      <c r="AG790" s="58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9.1000000000000014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customHeight="1" x14ac:dyDescent="0.15">
      <c r="A792" s="562"/>
      <c r="B792" s="766"/>
      <c r="C792" s="766"/>
      <c r="D792" s="766"/>
      <c r="E792" s="766"/>
      <c r="F792" s="767"/>
      <c r="G792" s="445" t="s">
        <v>648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6"/>
      <c r="C793" s="766"/>
      <c r="D793" s="766"/>
      <c r="E793" s="766"/>
      <c r="F793" s="76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6"/>
      <c r="C794" s="766"/>
      <c r="D794" s="766"/>
      <c r="E794" s="766"/>
      <c r="F794" s="767"/>
      <c r="G794" s="348" t="s">
        <v>627</v>
      </c>
      <c r="H794" s="349"/>
      <c r="I794" s="349"/>
      <c r="J794" s="349"/>
      <c r="K794" s="350"/>
      <c r="L794" s="401" t="s">
        <v>630</v>
      </c>
      <c r="M794" s="402"/>
      <c r="N794" s="402"/>
      <c r="O794" s="402"/>
      <c r="P794" s="402"/>
      <c r="Q794" s="402"/>
      <c r="R794" s="402"/>
      <c r="S794" s="402"/>
      <c r="T794" s="402"/>
      <c r="U794" s="402"/>
      <c r="V794" s="402"/>
      <c r="W794" s="402"/>
      <c r="X794" s="403"/>
      <c r="Y794" s="398">
        <v>1.1000000000000001</v>
      </c>
      <c r="Z794" s="399"/>
      <c r="AA794" s="399"/>
      <c r="AB794" s="405"/>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1.1000000000000001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6"/>
      <c r="C805" s="766"/>
      <c r="D805" s="766"/>
      <c r="E805" s="766"/>
      <c r="F805" s="767"/>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6"/>
      <c r="C806" s="766"/>
      <c r="D806" s="766"/>
      <c r="E806" s="766"/>
      <c r="F806" s="76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6"/>
      <c r="C807" s="766"/>
      <c r="D807" s="766"/>
      <c r="E807" s="766"/>
      <c r="F807" s="767"/>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6"/>
      <c r="C818" s="766"/>
      <c r="D818" s="766"/>
      <c r="E818" s="766"/>
      <c r="F818" s="767"/>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6"/>
      <c r="C819" s="766"/>
      <c r="D819" s="766"/>
      <c r="E819" s="766"/>
      <c r="F819" s="76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6"/>
      <c r="C820" s="766"/>
      <c r="D820" s="766"/>
      <c r="E820" s="766"/>
      <c r="F820" s="767"/>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17.25" hidden="1" customHeight="1" x14ac:dyDescent="0.15">
      <c r="A830" s="562"/>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117.75" customHeight="1" x14ac:dyDescent="0.15">
      <c r="A837" s="404">
        <v>1</v>
      </c>
      <c r="B837" s="404">
        <v>1</v>
      </c>
      <c r="C837" s="424" t="s">
        <v>639</v>
      </c>
      <c r="D837" s="418"/>
      <c r="E837" s="418"/>
      <c r="F837" s="418"/>
      <c r="G837" s="418"/>
      <c r="H837" s="418"/>
      <c r="I837" s="418"/>
      <c r="J837" s="419">
        <v>4010505001182</v>
      </c>
      <c r="K837" s="420"/>
      <c r="L837" s="420"/>
      <c r="M837" s="420"/>
      <c r="N837" s="420"/>
      <c r="O837" s="420"/>
      <c r="P837" s="433" t="s">
        <v>647</v>
      </c>
      <c r="Q837" s="434"/>
      <c r="R837" s="434"/>
      <c r="S837" s="434"/>
      <c r="T837" s="434"/>
      <c r="U837" s="434"/>
      <c r="V837" s="434"/>
      <c r="W837" s="434"/>
      <c r="X837" s="435"/>
      <c r="Y837" s="318">
        <v>9.1</v>
      </c>
      <c r="Z837" s="319"/>
      <c r="AA837" s="319"/>
      <c r="AB837" s="320"/>
      <c r="AC837" s="328" t="s">
        <v>496</v>
      </c>
      <c r="AD837" s="423"/>
      <c r="AE837" s="423"/>
      <c r="AF837" s="423"/>
      <c r="AG837" s="423"/>
      <c r="AH837" s="421">
        <v>3</v>
      </c>
      <c r="AI837" s="422"/>
      <c r="AJ837" s="422"/>
      <c r="AK837" s="422"/>
      <c r="AL837" s="325">
        <v>100</v>
      </c>
      <c r="AM837" s="326"/>
      <c r="AN837" s="326"/>
      <c r="AO837" s="327"/>
      <c r="AP837" s="321" t="s">
        <v>643</v>
      </c>
      <c r="AQ837" s="321"/>
      <c r="AR837" s="321"/>
      <c r="AS837" s="321"/>
      <c r="AT837" s="321"/>
      <c r="AU837" s="321"/>
      <c r="AV837" s="321"/>
      <c r="AW837" s="321"/>
      <c r="AX837" s="321"/>
    </row>
    <row r="838" spans="1:50" ht="75.75" customHeight="1" x14ac:dyDescent="0.15">
      <c r="A838" s="404">
        <v>2</v>
      </c>
      <c r="B838" s="404">
        <v>1</v>
      </c>
      <c r="C838" s="424" t="s">
        <v>642</v>
      </c>
      <c r="D838" s="418"/>
      <c r="E838" s="418"/>
      <c r="F838" s="418"/>
      <c r="G838" s="418"/>
      <c r="H838" s="418"/>
      <c r="I838" s="418"/>
      <c r="J838" s="419" t="s">
        <v>643</v>
      </c>
      <c r="K838" s="420"/>
      <c r="L838" s="420"/>
      <c r="M838" s="420"/>
      <c r="N838" s="420"/>
      <c r="O838" s="420"/>
      <c r="P838" s="425" t="s">
        <v>646</v>
      </c>
      <c r="Q838" s="317"/>
      <c r="R838" s="317"/>
      <c r="S838" s="317"/>
      <c r="T838" s="317"/>
      <c r="U838" s="317"/>
      <c r="V838" s="317"/>
      <c r="W838" s="317"/>
      <c r="X838" s="317"/>
      <c r="Y838" s="318">
        <v>8.3000000000000007</v>
      </c>
      <c r="Z838" s="319"/>
      <c r="AA838" s="319"/>
      <c r="AB838" s="320"/>
      <c r="AC838" s="328" t="s">
        <v>496</v>
      </c>
      <c r="AD838" s="328"/>
      <c r="AE838" s="328"/>
      <c r="AF838" s="328"/>
      <c r="AG838" s="328"/>
      <c r="AH838" s="421">
        <v>3</v>
      </c>
      <c r="AI838" s="422"/>
      <c r="AJ838" s="422"/>
      <c r="AK838" s="422"/>
      <c r="AL838" s="325">
        <v>100</v>
      </c>
      <c r="AM838" s="326"/>
      <c r="AN838" s="326"/>
      <c r="AO838" s="327"/>
      <c r="AP838" s="321" t="s">
        <v>643</v>
      </c>
      <c r="AQ838" s="321"/>
      <c r="AR838" s="321"/>
      <c r="AS838" s="321"/>
      <c r="AT838" s="321"/>
      <c r="AU838" s="321"/>
      <c r="AV838" s="321"/>
      <c r="AW838" s="321"/>
      <c r="AX838" s="321"/>
    </row>
    <row r="839" spans="1:50" ht="30" customHeight="1" x14ac:dyDescent="0.15">
      <c r="A839" s="404">
        <v>3</v>
      </c>
      <c r="B839" s="404">
        <v>1</v>
      </c>
      <c r="C839" s="424" t="s">
        <v>645</v>
      </c>
      <c r="D839" s="418"/>
      <c r="E839" s="418"/>
      <c r="F839" s="418"/>
      <c r="G839" s="418"/>
      <c r="H839" s="418"/>
      <c r="I839" s="418"/>
      <c r="J839" s="419">
        <v>6010005004188</v>
      </c>
      <c r="K839" s="420"/>
      <c r="L839" s="420"/>
      <c r="M839" s="420"/>
      <c r="N839" s="420"/>
      <c r="O839" s="420"/>
      <c r="P839" s="425" t="s">
        <v>644</v>
      </c>
      <c r="Q839" s="317"/>
      <c r="R839" s="317"/>
      <c r="S839" s="317"/>
      <c r="T839" s="317"/>
      <c r="U839" s="317"/>
      <c r="V839" s="317"/>
      <c r="W839" s="317"/>
      <c r="X839" s="317"/>
      <c r="Y839" s="318">
        <v>3.1</v>
      </c>
      <c r="Z839" s="319"/>
      <c r="AA839" s="319"/>
      <c r="AB839" s="320"/>
      <c r="AC839" s="328" t="s">
        <v>496</v>
      </c>
      <c r="AD839" s="328"/>
      <c r="AE839" s="328"/>
      <c r="AF839" s="328"/>
      <c r="AG839" s="328"/>
      <c r="AH839" s="323">
        <v>3</v>
      </c>
      <c r="AI839" s="324"/>
      <c r="AJ839" s="324"/>
      <c r="AK839" s="324"/>
      <c r="AL839" s="325">
        <v>100</v>
      </c>
      <c r="AM839" s="326"/>
      <c r="AN839" s="326"/>
      <c r="AO839" s="327"/>
      <c r="AP839" s="321" t="s">
        <v>643</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640</v>
      </c>
      <c r="D870" s="418"/>
      <c r="E870" s="418"/>
      <c r="F870" s="418"/>
      <c r="G870" s="418"/>
      <c r="H870" s="418"/>
      <c r="I870" s="418"/>
      <c r="J870" s="428">
        <v>9010001027685</v>
      </c>
      <c r="K870" s="429"/>
      <c r="L870" s="429"/>
      <c r="M870" s="429"/>
      <c r="N870" s="429"/>
      <c r="O870" s="430"/>
      <c r="P870" s="425" t="s">
        <v>649</v>
      </c>
      <c r="Q870" s="317"/>
      <c r="R870" s="317"/>
      <c r="S870" s="317"/>
      <c r="T870" s="317"/>
      <c r="U870" s="317"/>
      <c r="V870" s="317"/>
      <c r="W870" s="317"/>
      <c r="X870" s="317"/>
      <c r="Y870" s="318">
        <v>6</v>
      </c>
      <c r="Z870" s="319"/>
      <c r="AA870" s="319"/>
      <c r="AB870" s="320"/>
      <c r="AC870" s="328" t="s">
        <v>493</v>
      </c>
      <c r="AD870" s="423"/>
      <c r="AE870" s="423"/>
      <c r="AF870" s="423"/>
      <c r="AG870" s="423"/>
      <c r="AH870" s="421">
        <v>2</v>
      </c>
      <c r="AI870" s="422"/>
      <c r="AJ870" s="422"/>
      <c r="AK870" s="422"/>
      <c r="AL870" s="325">
        <v>99</v>
      </c>
      <c r="AM870" s="326"/>
      <c r="AN870" s="326"/>
      <c r="AO870" s="327"/>
      <c r="AP870" s="321" t="s">
        <v>641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43.5" customHeight="1" x14ac:dyDescent="0.15">
      <c r="A903" s="404">
        <v>1</v>
      </c>
      <c r="B903" s="404">
        <v>1</v>
      </c>
      <c r="C903" s="424" t="s">
        <v>652</v>
      </c>
      <c r="D903" s="418"/>
      <c r="E903" s="418"/>
      <c r="F903" s="418"/>
      <c r="G903" s="418"/>
      <c r="H903" s="418"/>
      <c r="I903" s="418"/>
      <c r="J903" s="419">
        <v>6010001008845</v>
      </c>
      <c r="K903" s="420"/>
      <c r="L903" s="420"/>
      <c r="M903" s="420"/>
      <c r="N903" s="420"/>
      <c r="O903" s="420"/>
      <c r="P903" s="425" t="s">
        <v>650</v>
      </c>
      <c r="Q903" s="317"/>
      <c r="R903" s="317"/>
      <c r="S903" s="317"/>
      <c r="T903" s="317"/>
      <c r="U903" s="317"/>
      <c r="V903" s="317"/>
      <c r="W903" s="317"/>
      <c r="X903" s="317"/>
      <c r="Y903" s="318">
        <v>1.1000000000000001</v>
      </c>
      <c r="Z903" s="319"/>
      <c r="AA903" s="319"/>
      <c r="AB903" s="320"/>
      <c r="AC903" s="328" t="s">
        <v>499</v>
      </c>
      <c r="AD903" s="423"/>
      <c r="AE903" s="423"/>
      <c r="AF903" s="423"/>
      <c r="AG903" s="423"/>
      <c r="AH903" s="421" t="s">
        <v>651</v>
      </c>
      <c r="AI903" s="422"/>
      <c r="AJ903" s="422"/>
      <c r="AK903" s="422"/>
      <c r="AL903" s="325">
        <v>100</v>
      </c>
      <c r="AM903" s="326"/>
      <c r="AN903" s="326"/>
      <c r="AO903" s="327"/>
      <c r="AP903" s="321" t="s">
        <v>643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9.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452</v>
      </c>
      <c r="AQ1101" s="427"/>
      <c r="AR1101" s="427"/>
      <c r="AS1101" s="427"/>
      <c r="AT1101" s="427"/>
      <c r="AU1101" s="427"/>
      <c r="AV1101" s="427"/>
      <c r="AW1101" s="427"/>
      <c r="AX1101" s="427"/>
    </row>
    <row r="1102" spans="1:50" ht="30" customHeight="1" x14ac:dyDescent="0.15">
      <c r="A1102" s="404">
        <v>1</v>
      </c>
      <c r="B1102" s="404">
        <v>1</v>
      </c>
      <c r="C1102" s="895"/>
      <c r="D1102" s="895"/>
      <c r="E1102" s="261" t="s">
        <v>568</v>
      </c>
      <c r="F1102" s="894"/>
      <c r="G1102" s="894"/>
      <c r="H1102" s="894"/>
      <c r="I1102" s="894"/>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33">
      <formula>IF(RIGHT(TEXT(P14,"0.#"),1)=".",FALSE,TRUE)</formula>
    </cfRule>
    <cfRule type="expression" dxfId="2818" priority="14034">
      <formula>IF(RIGHT(TEXT(P14,"0.#"),1)=".",TRUE,FALSE)</formula>
    </cfRule>
  </conditionalFormatting>
  <conditionalFormatting sqref="AE32">
    <cfRule type="expression" dxfId="2817" priority="14023">
      <formula>IF(RIGHT(TEXT(AE32,"0.#"),1)=".",FALSE,TRUE)</formula>
    </cfRule>
    <cfRule type="expression" dxfId="2816" priority="14024">
      <formula>IF(RIGHT(TEXT(AE32,"0.#"),1)=".",TRUE,FALSE)</formula>
    </cfRule>
  </conditionalFormatting>
  <conditionalFormatting sqref="P18:AX18">
    <cfRule type="expression" dxfId="2815" priority="13909">
      <formula>IF(RIGHT(TEXT(P18,"0.#"),1)=".",FALSE,TRUE)</formula>
    </cfRule>
    <cfRule type="expression" dxfId="2814" priority="13910">
      <formula>IF(RIGHT(TEXT(P18,"0.#"),1)=".",TRUE,FALSE)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cfRule type="expression" dxfId="2811" priority="13683">
      <formula>IF(RIGHT(TEXT(Y796,"0.#"),1)=".",FALSE,TRUE)</formula>
    </cfRule>
    <cfRule type="expression" dxfId="2810" priority="13684">
      <formula>IF(RIGHT(TEXT(Y796,"0.#"),1)=".",TRUE,FALSE)</formula>
    </cfRule>
  </conditionalFormatting>
  <conditionalFormatting sqref="P13:AX13 AR15:AX15 P15:AQ17">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9:Y790">
    <cfRule type="expression" dxfId="2803" priority="13707">
      <formula>IF(RIGHT(TEXT(Y789,"0.#"),1)=".",FALSE,TRUE)</formula>
    </cfRule>
    <cfRule type="expression" dxfId="2802" priority="13708">
      <formula>IF(RIGHT(TEXT(Y789,"0.#"),1)=".",TRUE,FALSE)</formula>
    </cfRule>
  </conditionalFormatting>
  <conditionalFormatting sqref="AU782">
    <cfRule type="expression" dxfId="2801" priority="13705">
      <formula>IF(RIGHT(TEXT(AU782,"0.#"),1)=".",FALSE,TRUE)</formula>
    </cfRule>
    <cfRule type="expression" dxfId="2800" priority="13706">
      <formula>IF(RIGHT(TEXT(AU782,"0.#"),1)=".",TRUE,FALSE)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5:AU790">
    <cfRule type="expression" dxfId="2797" priority="13701">
      <formula>IF(RIGHT(TEXT(AU785,"0.#"),1)=".",FALSE,TRUE)</formula>
    </cfRule>
    <cfRule type="expression" dxfId="2796" priority="13702">
      <formula>IF(RIGHT(TEXT(AU785,"0.#"),1)=".",TRUE,FALSE)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2:AO899">
    <cfRule type="expression" dxfId="1983" priority="2101">
      <formula>IF(AND(AL872&gt;=0, RIGHT(TEXT(AL872,"0.#"),1)&lt;&gt;"."),TRUE,FALSE)</formula>
    </cfRule>
    <cfRule type="expression" dxfId="1982" priority="2102">
      <formula>IF(AND(AL872&gt;=0, RIGHT(TEXT(AL872,"0.#"),1)="."),TRUE,FALSE)</formula>
    </cfRule>
    <cfRule type="expression" dxfId="1981" priority="2103">
      <formula>IF(AND(AL872&lt;0, RIGHT(TEXT(AL872,"0.#"),1)&lt;&gt;"."),TRUE,FALSE)</formula>
    </cfRule>
    <cfRule type="expression" dxfId="1980" priority="2104">
      <formula>IF(AND(AL872&lt;0, RIGHT(TEXT(AL872,"0.#"),1)="."),TRUE,FALSE)</formula>
    </cfRule>
  </conditionalFormatting>
  <conditionalFormatting sqref="AL870:AO871">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Y784:Y786 Y788">
    <cfRule type="expression" dxfId="723" priority="27">
      <formula>IF(RIGHT(TEXT(Y784,"0.#"),1)=".",FALSE,TRUE)</formula>
    </cfRule>
    <cfRule type="expression" dxfId="722" priority="28">
      <formula>IF(RIGHT(TEXT(Y784,"0.#"),1)=".",TRUE,FALSE)</formula>
    </cfRule>
  </conditionalFormatting>
  <conditionalFormatting sqref="AU781">
    <cfRule type="expression" dxfId="721" priority="25">
      <formula>IF(RIGHT(TEXT(AU781,"0.#"),1)=".",FALSE,TRUE)</formula>
    </cfRule>
    <cfRule type="expression" dxfId="720" priority="26">
      <formula>IF(RIGHT(TEXT(AU781,"0.#"),1)=".",TRUE,FALSE)</formula>
    </cfRule>
  </conditionalFormatting>
  <conditionalFormatting sqref="Y781">
    <cfRule type="expression" dxfId="719" priority="21">
      <formula>IF(RIGHT(TEXT(Y781,"0.#"),1)=".",FALSE,TRUE)</formula>
    </cfRule>
    <cfRule type="expression" dxfId="718" priority="22">
      <formula>IF(RIGHT(TEXT(Y781,"0.#"),1)=".",TRUE,FALSE)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AU786:AU787">
    <cfRule type="expression" dxfId="709" priority="9">
      <formula>IF(RIGHT(TEXT(AU786,"0.#"),1)=".",FALSE,TRUE)</formula>
    </cfRule>
    <cfRule type="expression" dxfId="708" priority="10">
      <formula>IF(RIGHT(TEXT(AU786,"0.#"),1)=".",TRUE,FALSE)</formula>
    </cfRule>
  </conditionalFormatting>
  <conditionalFormatting sqref="AU788">
    <cfRule type="expression" dxfId="707" priority="7">
      <formula>IF(RIGHT(TEXT(AU788,"0.#"),1)=".",FALSE,TRUE)</formula>
    </cfRule>
    <cfRule type="expression" dxfId="706" priority="8">
      <formula>IF(RIGHT(TEXT(AU788,"0.#"),1)=".",TRUE,FALSE)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796" t="s">
        <v>265</v>
      </c>
      <c r="H2" s="781"/>
      <c r="I2" s="781"/>
      <c r="J2" s="781"/>
      <c r="K2" s="781"/>
      <c r="L2" s="781"/>
      <c r="M2" s="781"/>
      <c r="N2" s="781"/>
      <c r="O2" s="782"/>
      <c r="P2" s="780" t="s">
        <v>59</v>
      </c>
      <c r="Q2" s="781"/>
      <c r="R2" s="781"/>
      <c r="S2" s="781"/>
      <c r="T2" s="781"/>
      <c r="U2" s="781"/>
      <c r="V2" s="781"/>
      <c r="W2" s="781"/>
      <c r="X2" s="782"/>
      <c r="Y2" s="1007"/>
      <c r="Z2" s="412"/>
      <c r="AA2" s="413"/>
      <c r="AB2" s="1011" t="s">
        <v>11</v>
      </c>
      <c r="AC2" s="1012"/>
      <c r="AD2" s="1013"/>
      <c r="AE2" s="999" t="s">
        <v>551</v>
      </c>
      <c r="AF2" s="999"/>
      <c r="AG2" s="999"/>
      <c r="AH2" s="999"/>
      <c r="AI2" s="999" t="s">
        <v>548</v>
      </c>
      <c r="AJ2" s="999"/>
      <c r="AK2" s="999"/>
      <c r="AL2" s="999"/>
      <c r="AM2" s="999" t="s">
        <v>522</v>
      </c>
      <c r="AN2" s="999"/>
      <c r="AO2" s="999"/>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17"/>
      <c r="I4" s="1017"/>
      <c r="J4" s="1017"/>
      <c r="K4" s="1017"/>
      <c r="L4" s="1017"/>
      <c r="M4" s="1017"/>
      <c r="N4" s="1017"/>
      <c r="O4" s="1018"/>
      <c r="P4" s="161"/>
      <c r="Q4" s="1025"/>
      <c r="R4" s="1025"/>
      <c r="S4" s="1025"/>
      <c r="T4" s="1025"/>
      <c r="U4" s="1025"/>
      <c r="V4" s="1025"/>
      <c r="W4" s="1025"/>
      <c r="X4" s="1026"/>
      <c r="Y4" s="1003" t="s">
        <v>12</v>
      </c>
      <c r="Z4" s="1004"/>
      <c r="AA4" s="1005"/>
      <c r="AB4" s="557"/>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19"/>
      <c r="H5" s="1020"/>
      <c r="I5" s="1020"/>
      <c r="J5" s="1020"/>
      <c r="K5" s="1020"/>
      <c r="L5" s="1020"/>
      <c r="M5" s="1020"/>
      <c r="N5" s="1020"/>
      <c r="O5" s="1021"/>
      <c r="P5" s="1027"/>
      <c r="Q5" s="1027"/>
      <c r="R5" s="1027"/>
      <c r="S5" s="1027"/>
      <c r="T5" s="1027"/>
      <c r="U5" s="1027"/>
      <c r="V5" s="1027"/>
      <c r="W5" s="1027"/>
      <c r="X5" s="1028"/>
      <c r="Y5" s="303" t="s">
        <v>54</v>
      </c>
      <c r="Z5" s="1000"/>
      <c r="AA5" s="1001"/>
      <c r="AB5" s="528"/>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8" t="s">
        <v>472</v>
      </c>
      <c r="B9" s="519"/>
      <c r="C9" s="519"/>
      <c r="D9" s="519"/>
      <c r="E9" s="519"/>
      <c r="F9" s="520"/>
      <c r="G9" s="796" t="s">
        <v>265</v>
      </c>
      <c r="H9" s="781"/>
      <c r="I9" s="781"/>
      <c r="J9" s="781"/>
      <c r="K9" s="781"/>
      <c r="L9" s="781"/>
      <c r="M9" s="781"/>
      <c r="N9" s="781"/>
      <c r="O9" s="782"/>
      <c r="P9" s="780" t="s">
        <v>59</v>
      </c>
      <c r="Q9" s="781"/>
      <c r="R9" s="781"/>
      <c r="S9" s="781"/>
      <c r="T9" s="781"/>
      <c r="U9" s="781"/>
      <c r="V9" s="781"/>
      <c r="W9" s="781"/>
      <c r="X9" s="782"/>
      <c r="Y9" s="1007"/>
      <c r="Z9" s="412"/>
      <c r="AA9" s="413"/>
      <c r="AB9" s="1011" t="s">
        <v>11</v>
      </c>
      <c r="AC9" s="1012"/>
      <c r="AD9" s="1013"/>
      <c r="AE9" s="999" t="s">
        <v>552</v>
      </c>
      <c r="AF9" s="999"/>
      <c r="AG9" s="999"/>
      <c r="AH9" s="999"/>
      <c r="AI9" s="999" t="s">
        <v>548</v>
      </c>
      <c r="AJ9" s="999"/>
      <c r="AK9" s="999"/>
      <c r="AL9" s="999"/>
      <c r="AM9" s="999" t="s">
        <v>522</v>
      </c>
      <c r="AN9" s="999"/>
      <c r="AO9" s="999"/>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7"/>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8"/>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8" t="s">
        <v>472</v>
      </c>
      <c r="B16" s="519"/>
      <c r="C16" s="519"/>
      <c r="D16" s="519"/>
      <c r="E16" s="519"/>
      <c r="F16" s="520"/>
      <c r="G16" s="796" t="s">
        <v>265</v>
      </c>
      <c r="H16" s="781"/>
      <c r="I16" s="781"/>
      <c r="J16" s="781"/>
      <c r="K16" s="781"/>
      <c r="L16" s="781"/>
      <c r="M16" s="781"/>
      <c r="N16" s="781"/>
      <c r="O16" s="782"/>
      <c r="P16" s="780" t="s">
        <v>59</v>
      </c>
      <c r="Q16" s="781"/>
      <c r="R16" s="781"/>
      <c r="S16" s="781"/>
      <c r="T16" s="781"/>
      <c r="U16" s="781"/>
      <c r="V16" s="781"/>
      <c r="W16" s="781"/>
      <c r="X16" s="782"/>
      <c r="Y16" s="1007"/>
      <c r="Z16" s="412"/>
      <c r="AA16" s="413"/>
      <c r="AB16" s="1011" t="s">
        <v>11</v>
      </c>
      <c r="AC16" s="1012"/>
      <c r="AD16" s="1013"/>
      <c r="AE16" s="999" t="s">
        <v>551</v>
      </c>
      <c r="AF16" s="999"/>
      <c r="AG16" s="999"/>
      <c r="AH16" s="999"/>
      <c r="AI16" s="999" t="s">
        <v>549</v>
      </c>
      <c r="AJ16" s="999"/>
      <c r="AK16" s="999"/>
      <c r="AL16" s="999"/>
      <c r="AM16" s="999" t="s">
        <v>522</v>
      </c>
      <c r="AN16" s="999"/>
      <c r="AO16" s="999"/>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7"/>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8"/>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8" t="s">
        <v>472</v>
      </c>
      <c r="B23" s="519"/>
      <c r="C23" s="519"/>
      <c r="D23" s="519"/>
      <c r="E23" s="519"/>
      <c r="F23" s="520"/>
      <c r="G23" s="796" t="s">
        <v>265</v>
      </c>
      <c r="H23" s="781"/>
      <c r="I23" s="781"/>
      <c r="J23" s="781"/>
      <c r="K23" s="781"/>
      <c r="L23" s="781"/>
      <c r="M23" s="781"/>
      <c r="N23" s="781"/>
      <c r="O23" s="782"/>
      <c r="P23" s="780" t="s">
        <v>59</v>
      </c>
      <c r="Q23" s="781"/>
      <c r="R23" s="781"/>
      <c r="S23" s="781"/>
      <c r="T23" s="781"/>
      <c r="U23" s="781"/>
      <c r="V23" s="781"/>
      <c r="W23" s="781"/>
      <c r="X23" s="782"/>
      <c r="Y23" s="1007"/>
      <c r="Z23" s="412"/>
      <c r="AA23" s="413"/>
      <c r="AB23" s="1011" t="s">
        <v>11</v>
      </c>
      <c r="AC23" s="1012"/>
      <c r="AD23" s="1013"/>
      <c r="AE23" s="999" t="s">
        <v>553</v>
      </c>
      <c r="AF23" s="999"/>
      <c r="AG23" s="999"/>
      <c r="AH23" s="999"/>
      <c r="AI23" s="999" t="s">
        <v>548</v>
      </c>
      <c r="AJ23" s="999"/>
      <c r="AK23" s="999"/>
      <c r="AL23" s="999"/>
      <c r="AM23" s="999" t="s">
        <v>522</v>
      </c>
      <c r="AN23" s="999"/>
      <c r="AO23" s="999"/>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7"/>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8"/>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8" t="s">
        <v>472</v>
      </c>
      <c r="B30" s="519"/>
      <c r="C30" s="519"/>
      <c r="D30" s="519"/>
      <c r="E30" s="519"/>
      <c r="F30" s="520"/>
      <c r="G30" s="796" t="s">
        <v>265</v>
      </c>
      <c r="H30" s="781"/>
      <c r="I30" s="781"/>
      <c r="J30" s="781"/>
      <c r="K30" s="781"/>
      <c r="L30" s="781"/>
      <c r="M30" s="781"/>
      <c r="N30" s="781"/>
      <c r="O30" s="782"/>
      <c r="P30" s="780" t="s">
        <v>59</v>
      </c>
      <c r="Q30" s="781"/>
      <c r="R30" s="781"/>
      <c r="S30" s="781"/>
      <c r="T30" s="781"/>
      <c r="U30" s="781"/>
      <c r="V30" s="781"/>
      <c r="W30" s="781"/>
      <c r="X30" s="782"/>
      <c r="Y30" s="1007"/>
      <c r="Z30" s="412"/>
      <c r="AA30" s="413"/>
      <c r="AB30" s="1011" t="s">
        <v>11</v>
      </c>
      <c r="AC30" s="1012"/>
      <c r="AD30" s="1013"/>
      <c r="AE30" s="999" t="s">
        <v>551</v>
      </c>
      <c r="AF30" s="999"/>
      <c r="AG30" s="999"/>
      <c r="AH30" s="999"/>
      <c r="AI30" s="999" t="s">
        <v>548</v>
      </c>
      <c r="AJ30" s="999"/>
      <c r="AK30" s="999"/>
      <c r="AL30" s="999"/>
      <c r="AM30" s="999" t="s">
        <v>546</v>
      </c>
      <c r="AN30" s="999"/>
      <c r="AO30" s="999"/>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7"/>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8"/>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8" t="s">
        <v>472</v>
      </c>
      <c r="B37" s="519"/>
      <c r="C37" s="519"/>
      <c r="D37" s="519"/>
      <c r="E37" s="519"/>
      <c r="F37" s="520"/>
      <c r="G37" s="796" t="s">
        <v>265</v>
      </c>
      <c r="H37" s="781"/>
      <c r="I37" s="781"/>
      <c r="J37" s="781"/>
      <c r="K37" s="781"/>
      <c r="L37" s="781"/>
      <c r="M37" s="781"/>
      <c r="N37" s="781"/>
      <c r="O37" s="782"/>
      <c r="P37" s="780" t="s">
        <v>59</v>
      </c>
      <c r="Q37" s="781"/>
      <c r="R37" s="781"/>
      <c r="S37" s="781"/>
      <c r="T37" s="781"/>
      <c r="U37" s="781"/>
      <c r="V37" s="781"/>
      <c r="W37" s="781"/>
      <c r="X37" s="782"/>
      <c r="Y37" s="1007"/>
      <c r="Z37" s="412"/>
      <c r="AA37" s="413"/>
      <c r="AB37" s="1011" t="s">
        <v>11</v>
      </c>
      <c r="AC37" s="1012"/>
      <c r="AD37" s="1013"/>
      <c r="AE37" s="999" t="s">
        <v>553</v>
      </c>
      <c r="AF37" s="999"/>
      <c r="AG37" s="999"/>
      <c r="AH37" s="999"/>
      <c r="AI37" s="999" t="s">
        <v>550</v>
      </c>
      <c r="AJ37" s="999"/>
      <c r="AK37" s="999"/>
      <c r="AL37" s="999"/>
      <c r="AM37" s="999" t="s">
        <v>547</v>
      </c>
      <c r="AN37" s="999"/>
      <c r="AO37" s="999"/>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7"/>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8"/>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8" t="s">
        <v>472</v>
      </c>
      <c r="B44" s="519"/>
      <c r="C44" s="519"/>
      <c r="D44" s="519"/>
      <c r="E44" s="519"/>
      <c r="F44" s="520"/>
      <c r="G44" s="796" t="s">
        <v>265</v>
      </c>
      <c r="H44" s="781"/>
      <c r="I44" s="781"/>
      <c r="J44" s="781"/>
      <c r="K44" s="781"/>
      <c r="L44" s="781"/>
      <c r="M44" s="781"/>
      <c r="N44" s="781"/>
      <c r="O44" s="782"/>
      <c r="P44" s="780" t="s">
        <v>59</v>
      </c>
      <c r="Q44" s="781"/>
      <c r="R44" s="781"/>
      <c r="S44" s="781"/>
      <c r="T44" s="781"/>
      <c r="U44" s="781"/>
      <c r="V44" s="781"/>
      <c r="W44" s="781"/>
      <c r="X44" s="782"/>
      <c r="Y44" s="1007"/>
      <c r="Z44" s="412"/>
      <c r="AA44" s="413"/>
      <c r="AB44" s="1011" t="s">
        <v>11</v>
      </c>
      <c r="AC44" s="1012"/>
      <c r="AD44" s="1013"/>
      <c r="AE44" s="999" t="s">
        <v>551</v>
      </c>
      <c r="AF44" s="999"/>
      <c r="AG44" s="999"/>
      <c r="AH44" s="999"/>
      <c r="AI44" s="999" t="s">
        <v>548</v>
      </c>
      <c r="AJ44" s="999"/>
      <c r="AK44" s="999"/>
      <c r="AL44" s="999"/>
      <c r="AM44" s="999" t="s">
        <v>522</v>
      </c>
      <c r="AN44" s="999"/>
      <c r="AO44" s="999"/>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7"/>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8"/>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8" t="s">
        <v>472</v>
      </c>
      <c r="B51" s="519"/>
      <c r="C51" s="519"/>
      <c r="D51" s="519"/>
      <c r="E51" s="519"/>
      <c r="F51" s="520"/>
      <c r="G51" s="796" t="s">
        <v>265</v>
      </c>
      <c r="H51" s="781"/>
      <c r="I51" s="781"/>
      <c r="J51" s="781"/>
      <c r="K51" s="781"/>
      <c r="L51" s="781"/>
      <c r="M51" s="781"/>
      <c r="N51" s="781"/>
      <c r="O51" s="782"/>
      <c r="P51" s="780" t="s">
        <v>59</v>
      </c>
      <c r="Q51" s="781"/>
      <c r="R51" s="781"/>
      <c r="S51" s="781"/>
      <c r="T51" s="781"/>
      <c r="U51" s="781"/>
      <c r="V51" s="781"/>
      <c r="W51" s="781"/>
      <c r="X51" s="782"/>
      <c r="Y51" s="1007"/>
      <c r="Z51" s="412"/>
      <c r="AA51" s="413"/>
      <c r="AB51" s="464" t="s">
        <v>11</v>
      </c>
      <c r="AC51" s="1012"/>
      <c r="AD51" s="1013"/>
      <c r="AE51" s="999" t="s">
        <v>551</v>
      </c>
      <c r="AF51" s="999"/>
      <c r="AG51" s="999"/>
      <c r="AH51" s="999"/>
      <c r="AI51" s="999" t="s">
        <v>548</v>
      </c>
      <c r="AJ51" s="999"/>
      <c r="AK51" s="999"/>
      <c r="AL51" s="999"/>
      <c r="AM51" s="999" t="s">
        <v>522</v>
      </c>
      <c r="AN51" s="999"/>
      <c r="AO51" s="999"/>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7"/>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8"/>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8" t="s">
        <v>472</v>
      </c>
      <c r="B58" s="519"/>
      <c r="C58" s="519"/>
      <c r="D58" s="519"/>
      <c r="E58" s="519"/>
      <c r="F58" s="520"/>
      <c r="G58" s="796" t="s">
        <v>265</v>
      </c>
      <c r="H58" s="781"/>
      <c r="I58" s="781"/>
      <c r="J58" s="781"/>
      <c r="K58" s="781"/>
      <c r="L58" s="781"/>
      <c r="M58" s="781"/>
      <c r="N58" s="781"/>
      <c r="O58" s="782"/>
      <c r="P58" s="780" t="s">
        <v>59</v>
      </c>
      <c r="Q58" s="781"/>
      <c r="R58" s="781"/>
      <c r="S58" s="781"/>
      <c r="T58" s="781"/>
      <c r="U58" s="781"/>
      <c r="V58" s="781"/>
      <c r="W58" s="781"/>
      <c r="X58" s="782"/>
      <c r="Y58" s="1007"/>
      <c r="Z58" s="412"/>
      <c r="AA58" s="413"/>
      <c r="AB58" s="1011" t="s">
        <v>11</v>
      </c>
      <c r="AC58" s="1012"/>
      <c r="AD58" s="1013"/>
      <c r="AE58" s="999" t="s">
        <v>551</v>
      </c>
      <c r="AF58" s="999"/>
      <c r="AG58" s="999"/>
      <c r="AH58" s="999"/>
      <c r="AI58" s="999" t="s">
        <v>548</v>
      </c>
      <c r="AJ58" s="999"/>
      <c r="AK58" s="999"/>
      <c r="AL58" s="999"/>
      <c r="AM58" s="999" t="s">
        <v>522</v>
      </c>
      <c r="AN58" s="999"/>
      <c r="AO58" s="999"/>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7"/>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8"/>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8" t="s">
        <v>472</v>
      </c>
      <c r="B65" s="519"/>
      <c r="C65" s="519"/>
      <c r="D65" s="519"/>
      <c r="E65" s="519"/>
      <c r="F65" s="520"/>
      <c r="G65" s="796" t="s">
        <v>265</v>
      </c>
      <c r="H65" s="781"/>
      <c r="I65" s="781"/>
      <c r="J65" s="781"/>
      <c r="K65" s="781"/>
      <c r="L65" s="781"/>
      <c r="M65" s="781"/>
      <c r="N65" s="781"/>
      <c r="O65" s="782"/>
      <c r="P65" s="780" t="s">
        <v>59</v>
      </c>
      <c r="Q65" s="781"/>
      <c r="R65" s="781"/>
      <c r="S65" s="781"/>
      <c r="T65" s="781"/>
      <c r="U65" s="781"/>
      <c r="V65" s="781"/>
      <c r="W65" s="781"/>
      <c r="X65" s="782"/>
      <c r="Y65" s="1007"/>
      <c r="Z65" s="412"/>
      <c r="AA65" s="413"/>
      <c r="AB65" s="1011" t="s">
        <v>11</v>
      </c>
      <c r="AC65" s="1012"/>
      <c r="AD65" s="1013"/>
      <c r="AE65" s="999" t="s">
        <v>551</v>
      </c>
      <c r="AF65" s="999"/>
      <c r="AG65" s="999"/>
      <c r="AH65" s="999"/>
      <c r="AI65" s="999" t="s">
        <v>548</v>
      </c>
      <c r="AJ65" s="999"/>
      <c r="AK65" s="999"/>
      <c r="AL65" s="999"/>
      <c r="AM65" s="999" t="s">
        <v>522</v>
      </c>
      <c r="AN65" s="999"/>
      <c r="AO65" s="999"/>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7"/>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8"/>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9"/>
      <c r="B4" s="1040"/>
      <c r="C4" s="1040"/>
      <c r="D4" s="1040"/>
      <c r="E4" s="1040"/>
      <c r="F4" s="104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9"/>
      <c r="B17" s="1040"/>
      <c r="C17" s="1040"/>
      <c r="D17" s="1040"/>
      <c r="E17" s="1040"/>
      <c r="F17" s="104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9"/>
      <c r="B30" s="1040"/>
      <c r="C30" s="1040"/>
      <c r="D30" s="1040"/>
      <c r="E30" s="1040"/>
      <c r="F30" s="104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9"/>
      <c r="B43" s="1040"/>
      <c r="C43" s="1040"/>
      <c r="D43" s="1040"/>
      <c r="E43" s="1040"/>
      <c r="F43" s="104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9"/>
      <c r="B57" s="1040"/>
      <c r="C57" s="1040"/>
      <c r="D57" s="1040"/>
      <c r="E57" s="1040"/>
      <c r="F57" s="104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9"/>
      <c r="B70" s="1040"/>
      <c r="C70" s="1040"/>
      <c r="D70" s="1040"/>
      <c r="E70" s="1040"/>
      <c r="F70" s="104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9"/>
      <c r="B83" s="1040"/>
      <c r="C83" s="1040"/>
      <c r="D83" s="1040"/>
      <c r="E83" s="1040"/>
      <c r="F83" s="104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9"/>
      <c r="B96" s="1040"/>
      <c r="C96" s="1040"/>
      <c r="D96" s="1040"/>
      <c r="E96" s="1040"/>
      <c r="F96" s="104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9"/>
      <c r="B110" s="1040"/>
      <c r="C110" s="1040"/>
      <c r="D110" s="1040"/>
      <c r="E110" s="1040"/>
      <c r="F110" s="104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9"/>
      <c r="B123" s="1040"/>
      <c r="C123" s="1040"/>
      <c r="D123" s="1040"/>
      <c r="E123" s="1040"/>
      <c r="F123" s="104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9"/>
      <c r="B136" s="1040"/>
      <c r="C136" s="1040"/>
      <c r="D136" s="1040"/>
      <c r="E136" s="1040"/>
      <c r="F136" s="104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9"/>
      <c r="B149" s="1040"/>
      <c r="C149" s="1040"/>
      <c r="D149" s="1040"/>
      <c r="E149" s="1040"/>
      <c r="F149" s="104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9"/>
      <c r="B163" s="1040"/>
      <c r="C163" s="1040"/>
      <c r="D163" s="1040"/>
      <c r="E163" s="1040"/>
      <c r="F163" s="104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9"/>
      <c r="B176" s="1040"/>
      <c r="C176" s="1040"/>
      <c r="D176" s="1040"/>
      <c r="E176" s="1040"/>
      <c r="F176" s="104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9"/>
      <c r="B189" s="1040"/>
      <c r="C189" s="1040"/>
      <c r="D189" s="1040"/>
      <c r="E189" s="1040"/>
      <c r="F189" s="104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9"/>
      <c r="B202" s="1040"/>
      <c r="C202" s="1040"/>
      <c r="D202" s="1040"/>
      <c r="E202" s="1040"/>
      <c r="F202" s="104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9"/>
      <c r="B216" s="1040"/>
      <c r="C216" s="1040"/>
      <c r="D216" s="1040"/>
      <c r="E216" s="1040"/>
      <c r="F216" s="104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9"/>
      <c r="B229" s="1040"/>
      <c r="C229" s="1040"/>
      <c r="D229" s="1040"/>
      <c r="E229" s="1040"/>
      <c r="F229" s="104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9"/>
      <c r="B242" s="1040"/>
      <c r="C242" s="1040"/>
      <c r="D242" s="1040"/>
      <c r="E242" s="1040"/>
      <c r="F242" s="104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9"/>
      <c r="B255" s="1040"/>
      <c r="C255" s="1040"/>
      <c r="D255" s="1040"/>
      <c r="E255" s="1040"/>
      <c r="F255" s="104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2019-07-09T01:06:35Z</dcterms:modified>
</cp:coreProperties>
</file>