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7E224D5-EE09-4107-9A8C-B4BCF08B0361}"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<sst xmlns="http://schemas.openxmlformats.org/spreadsheetml/2006/main" count="2859" uniqueCount="656">
  <si>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</si>
  <si>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</si>
  <si>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</si>
  <si>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</si>
  <si>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</si>
  <si>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</si>
  <si>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</si>
  <si>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</si>
  <si>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</si>
  <si>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</si>
  <si>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</si>
  <si>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</si>
  <si>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</si>
  <si>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</si>
  <si>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</si>
  <si>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</si>
  <si>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</si>
  <si>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</si>
  <si>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</si>
  <si>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</si>
  <si>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</si>
  <si>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</si>
  <si>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</si>
  <si>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</si>
  <si>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</si>
  <si>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</si>
  <si>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</si>
  <si>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</si>
  <si>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</si>
  <si>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</si>
  <si>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</si>
  <si>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</si>
  <si>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</si>
  <si>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</si>
  <si>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</si>
  <si>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</si>
  <si>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</si>
  <si>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</si>
  <si>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</si>
  <si>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</si>
  <si>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</si>
  <si>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</si>
  <si>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</si>
  <si>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</si>
  <si>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</si>
  <si>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</si>
  <si>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</si>
  <si>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</si>
  <si>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</si>
  <si>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</si>
  <si>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</si>
  <si>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</si>
  <si>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</si>
  <si>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</si>
  <si>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</si>
  <si>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</si>
  <si>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</si>
  <si>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</si>
  <si>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</si>
  <si>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</si>
  <si>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</si>
  <si>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</si>
  <si>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</si>
  <si>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</si>
  <si>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</si>
  <si>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</si>
  <si>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</si>
  <si>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</si>
  <si>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</si>
  <si>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</si>
  <si>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</si>
  <si>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</si>
  <si>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</si>
  <si>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</si>
  <si>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</si>
  <si>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</si>
  <si>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</si>
  <si>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</si>
  <si>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</si>
  <si>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</si>
  <si>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</si>
  <si>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</si>
  <si>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</si>
  <si>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</si>
  <si>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</si>
  <si>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</si>
  <si>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</si>
  <si>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</si>
  <si>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</si>
  <si>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</si>
  <si>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</si>
  <si>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</si>
  <si>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</si>
  <si>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</si>
  <si>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</si>
  <si>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</si>
  <si>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</si>
  <si>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</si>
  <si>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</si>
  <si>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</si>
  <si>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</si>
  <si>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</si>
  <si>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</si>
  <si>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</si>
  <si>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</si>
  <si>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</si>
  <si>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</si>
  <si>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</si>
  <si>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</si>
  <si>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</si>
  <si>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</si>
  <si>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</si>
  <si>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</si>
  <si>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</si>
  <si>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</si>
  <si>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</si>
  <si>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</si>
  <si>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</si>
  <si>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</si>
  <si>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</si>
  <si>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</si>
  <si>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</si>
  <si>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</si>
  <si>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</si>
  <si>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</si>
  <si>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</si>
  <si>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</si>
  <si>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</si>
  <si>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</si>
  <si>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</si>
  <si>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</si>
  <si>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</si>
  <si>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</si>
  <si>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</si>
  <si>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</si>
  <si>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</si>
  <si>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</si>
  <si>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</si>
  <si>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</si>
  <si>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</si>
  <si>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</si>
  <si>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</si>
  <si>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</si>
  <si>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</si>
  <si>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</si>
  <si>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</si>
  <si>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</si>
  <si>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</si>
  <si>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</si>
  <si>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</si>
  <si>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</si>
  <si>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</si>
  <si>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</si>
  <si>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</si>
  <si>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</si>
  <si>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</si>
  <si>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</si>
  <si>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</si>
  <si>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</si>
  <si>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</si>
  <si>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</si>
  <si>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</si>
  <si>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</si>
  <si>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</si>
  <si>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</si>
  <si>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</si>
  <si>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</si>
  <si>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</si>
  <si>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</si>
  <si>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</si>
  <si>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</si>
  <si>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</si>
  <si>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</si>
  <si>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</si>
  <si>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</si>
  <si>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</si>
  <si>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</si>
  <si>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</si>
  <si>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</si>
  <si>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</si>
  <si>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</si>
  <si>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</si>
  <si>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</si>
  <si>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</si>
  <si>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</si>
  <si>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</si>
  <si>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</si>
  <si>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</si>
  <si>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</si>
  <si>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</si>
  <si>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</si>
  <si>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</si>
  <si>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</si>
  <si>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</si>
  <si>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</si>
  <si>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</si>
  <si>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</si>
  <si>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</si>
  <si>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</si>
  <si>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</si>
  <si>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</si>
  <si>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</si>
  <si>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</si>
  <si>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</si>
  <si>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</si>
  <si>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</si>
  <si>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</si>
  <si>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</si>
  <si>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</si>
  <si>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</si>
  <si>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</si>
  <si>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</si>
  <si>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</si>
  <si>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</si>
  <si>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</si>
  <si>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</si>
  <si>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</si>
  <si>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</si>
  <si>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</si>
  <si>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</si>
  <si>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</si>
  <si>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</si>
  <si>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</si>
  <si>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</si>
  <si>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</si>
  <si>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</si>
  <si>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</si>
  <si>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</si>
  <si>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</si>
  <si>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</si>
  <si>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</si>
  <si>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</si>
  <si>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</si>
  <si>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</si>
  <si>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</si>
  <si>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</si>
  <si>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</si>
  <si>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</si>
  <si>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</si>
  <si>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</si>
  <si>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</si>
  <si>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</si>
  <si>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</si>
  <si>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</si>
  <si>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</si>
  <si>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</si>
  <si>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</si>
  <si>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</si>
  <si>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</si>
  <si>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</si>
  <si>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</si>
  <si>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</si>
  <si>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</si>
  <si>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</si>
  <si>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</si>
  <si>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</si>
  <si>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</si>
  <si>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</si>
  <si>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</si>
  <si>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</si>
  <si>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</si>
  <si>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</si>
  <si>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</si>
  <si>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</si>
  <si>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</si>
  <si>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</si>
  <si>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</si>
  <si>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</si>
  <si>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</si>
  <si>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</si>
  <si>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</si>
  <si>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</si>
  <si>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</si>
  <si>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</si>
  <si>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</si>
  <si>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</si>
  <si>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</si>
  <si>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</si>
  <si>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</si>
  <si>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</si>
  <si>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</si>
  <si>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</si>
  <si>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</si>
  <si>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</si>
  <si>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</si>
  <si>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</si>
  <si>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</si>
  <si>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</si>
  <si>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</si>
  <si>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</si>
  <si>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</si>
  <si>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</si>
  <si>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</si>
  <si>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</si>
  <si>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</si>
  <si>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</si>
  <si>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</si>
  <si>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</si>
  <si>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</si>
  <si>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</si>
  <si>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</si>
  <si>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</si>
  <si>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</si>
  <si>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</si>
  <si>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</si>
  <si>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</si>
  <si>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</si>
  <si>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</si>
  <si>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</si>
  <si>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</si>
  <si>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</si>
  <si>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</si>
  <si>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</si>
  <si>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</si>
  <si>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</si>
  <si>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</si>
  <si>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</si>
  <si>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</si>
  <si>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</si>
  <si>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</si>
  <si>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</si>
  <si>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</si>
  <si>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</si>
  <si>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</si>
  <si>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</si>
  <si>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</si>
  <si>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</si>
  <si>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</si>
  <si>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</si>
  <si>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</si>
  <si>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</si>
  <si>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</si>
  <si>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</si>
  <si>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</si>
  <si>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</si>
  <si>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</si>
  <si>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</si>
  <si>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</si>
  <si>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</si>
  <si>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</si>
  <si>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</si>
  <si>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</si>
  <si>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</si>
  <si>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</si>
  <si>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</si>
  <si>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</si>
  <si>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</si>
  <si>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</si>
  <si>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</si>
  <si>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</si>
  <si>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</si>
  <si>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</si>
  <si>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</si>
  <si>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</si>
  <si>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</si>
  <si>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</si>
  <si>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</si>
  <si>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</si>
  <si>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</si>
  <si>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</si>
  <si>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</si>
  <si>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</si>
  <si>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</si>
  <si>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</si>
  <si>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</si>
  <si>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</si>
  <si>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</si>
  <si>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</si>
  <si>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</si>
  <si>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</si>
  <si>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</si>
  <si>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</si>
  <si>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</si>
  <si>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</si>
  <si>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</si>
  <si>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</si>
  <si>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</si>
  <si>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</si>
  <si>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</si>
  <si>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</si>
  <si>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</si>
  <si>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</si>
  <si>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</si>
  <si>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</si>
  <si>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</si>
  <si>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</si>
  <si>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</si>
  <si>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</si>
  <si>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</si>
  <si>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</si>
  <si>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</si>
  <si>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</si>
  <si>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</si>
  <si>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</si>
  <si>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</si>
  <si>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</si>
  <si>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</si>
  <si>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</si>
  <si>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</si>
  <si>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</si>
  <si>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</si>
  <si>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</si>
  <si>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</si>
  <si>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</si>
  <si>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</si>
  <si>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</si>
  <si>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</si>
  <si>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</si>
  <si>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</si>
  <si>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</si>
  <si>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</si>
  <si>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</si>
  <si>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</si>
  <si>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</si>
  <si>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</si>
  <si>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</si>
  <si>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</si>
  <si>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</si>
  <si>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</si>
  <si>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</si>
  <si>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</si>
  <si>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</si>
  <si>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</si>
  <si>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</si>
  <si>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</si>
  <si>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</si>
  <si>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</si>
  <si>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</si>
  <si>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</si>
  <si>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</si>
  <si>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</si>
  <si>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</si>
  <si>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</si>
  <si>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</si>
  <si>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</si>
  <si>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</si>
  <si>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</si>
  <si>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</si>
  <si>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</si>
  <si>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</si>
  <si>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</si>
  <si>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</si>
  <si>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</si>
  <si>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</si>
  <si>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</si>
  <si>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</si>
  <si>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</si>
  <si>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</si>
  <si>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</si>
  <si>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</si>
  <si>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</si>
  <si>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</si>
  <si>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</si>
  <si>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</si>
  <si>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</si>
  <si>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</si>
  <si>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</si>
  <si>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</si>
  <si>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</si>
  <si>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</si>
  <si>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</si>
  <si>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</si>
  <si>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</si>
  <si>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</si>
  <si>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</si>
  <si>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</si>
  <si>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</si>
  <si>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</si>
  <si>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</si>
  <si>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</si>
  <si>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</si>
  <si>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</si>
  <si>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</si>
  <si>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</si>
  <si>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</si>
  <si>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</si>
  <si>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</si>
  <si>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</si>
  <si>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</si>
  <si>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</si>
  <si>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</si>
  <si>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</si>
  <si>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</si>
  <si>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</si>
  <si>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</si>
  <si>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</si>
  <si>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</si>
  <si>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</si>
  <si>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</si>
  <si>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</si>
  <si>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</si>
  <si>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</si>
  <si>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</si>
  <si>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</si>
  <si>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</si>
  <si>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</si>
  <si>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</si>
  <si>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</si>
  <si>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</si>
  <si>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</si>
  <si>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</si>
  <si>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</si>
  <si>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</si>
  <si>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</si>
  <si>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</si>
  <si>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</si>
  <si>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</si>
  <si>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</si>
  <si>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</si>
  <si>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</si>
  <si>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</si>
  <si>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</si>
  <si>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</si>
  <si>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</si>
  <si>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</si>
  <si>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</si>
  <si>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</si>
  <si>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</si>
  <si>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</si>
  <si>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</si>
  <si>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</si>
  <si>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</si>
  <si>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</si>
  <si>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</si>
  <si>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</si>
  <si>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</si>
  <si>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</si>
  <si>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</si>
  <si>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</si>
  <si>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</si>
  <si>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</si>
  <si>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</si>
  <si>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</si>
  <si>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</si>
  <si>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</si>
  <si>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</si>
  <si>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</si>
  <si>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</si>
  <si>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</si>
  <si>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</si>
  <si>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</si>
  <si>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</si>
  <si>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</si>
  <si>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</si>
  <si>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</si>
  <si>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</si>
  <si>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</si>
  <si>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</si>
  <si>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</si>
  <si>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</si>
  <si>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</si>
  <si>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</si>
  <si>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</si>
  <si>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</si>
  <si>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</si>
  <si>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</si>
  <si>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</si>
  <si>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</si>
  <si>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</si>
  <si>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</si>
  <si>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</si>
  <si>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</si>
  <si>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</si>
  <si>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</si>
  <si>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</si>
  <si>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</si>
  <si>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</si>
  <si>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</si>
  <si>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</si>
  <si>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</si>
  <si>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</si>
  <si>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</si>
  <si>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</si>
  <si>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</si>
  <si>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　　/</t>
    <phoneticPr fontId="5"/>
  </si>
  <si>
    <t>文部科学省</t>
  </si>
  <si>
    <t>文部科学省</t>
    <phoneticPr fontId="5"/>
  </si>
  <si>
    <t>昭和３８年度</t>
    <phoneticPr fontId="5"/>
  </si>
  <si>
    <t>終了予定なし</t>
    <phoneticPr fontId="5"/>
  </si>
  <si>
    <t>文化財保護法　第1条</t>
    <phoneticPr fontId="5"/>
  </si>
  <si>
    <t>文化芸術推進基本計画
（平成30年3月6日閣議決定）</t>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</si>
  <si>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平城宮跡及び飛鳥・藤原宮跡地を買い上げることにより、歴史的、学術的に貴重な価値を有する重要な遺跡の保全と活用を図る。</t>
    <phoneticPr fontId="5"/>
  </si>
  <si>
    <t xml:space="preserve">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買上げに当たっては、指定地内の土地所有者にアンケート調査等を実施し、地権者と協議に基づき必要な買上を実施するものである。</t>
    <phoneticPr fontId="5"/>
  </si>
  <si>
    <t>-</t>
    <phoneticPr fontId="5"/>
  </si>
  <si>
    <t>平城及び飛鳥・藤原宮跡地等購入費</t>
    <phoneticPr fontId="5"/>
  </si>
  <si>
    <t>毎年度、当初見込の面積を確実に取得していく</t>
    <phoneticPr fontId="5"/>
  </si>
  <si>
    <t>特別史跡平城宮跡及び飛鳥・藤原宮跡地の全史跡指定地の国有地化面積</t>
    <phoneticPr fontId="5"/>
  </si>
  <si>
    <t>㎡</t>
    <phoneticPr fontId="5"/>
  </si>
  <si>
    <t>㎡</t>
    <phoneticPr fontId="5"/>
  </si>
  <si>
    <t>特別史跡平城宮跡保存整備基本構想</t>
    <phoneticPr fontId="5"/>
  </si>
  <si>
    <t>特別史跡平城宮跡及び飛鳥・藤原宮跡地の史跡指定地の買上げ面積</t>
    <phoneticPr fontId="5"/>
  </si>
  <si>
    <t>１㎡あたりの購入単価
支出済額（円）（平成29年度は予算額）
／　購入面積（㎡）　　　　　　　　　　　　</t>
    <phoneticPr fontId="5"/>
  </si>
  <si>
    <t>円</t>
    <phoneticPr fontId="5"/>
  </si>
  <si>
    <t>　　千円／㎡</t>
    <phoneticPr fontId="5"/>
  </si>
  <si>
    <t>354,891
／7,687</t>
    <phoneticPr fontId="5"/>
  </si>
  <si>
    <t>492,109
/5,388</t>
    <phoneticPr fontId="5"/>
  </si>
  <si>
    <t>／　</t>
    <phoneticPr fontId="5"/>
  </si>
  <si>
    <t>／　　　　　　　　　　　　　　</t>
    <phoneticPr fontId="5"/>
  </si>
  <si>
    <t>文化庁が主催する文化財関連展覧会の来場者数</t>
    <phoneticPr fontId="5"/>
  </si>
  <si>
    <t>文化遺産オンラインへの訪問回数</t>
  </si>
  <si>
    <t>-</t>
    <phoneticPr fontId="5"/>
  </si>
  <si>
    <t>人</t>
    <phoneticPr fontId="5"/>
  </si>
  <si>
    <t>回</t>
  </si>
  <si>
    <t>政策評価においては、文化財の適切な保存に配慮しつつ、積極的な公開活用を行い、広く国民が文化財に親しむ機会の充実を図ることととしている。本事業においては、国有化の方針の下、計画的に地権者との協議により必要な買上げを進めることで、国民的文化遺産である宮跡等を保護するとともに、広く国民が文化財に親しむ機会を確保している。</t>
    <phoneticPr fontId="5"/>
  </si>
  <si>
    <t>文化財管理及び保存活用等</t>
  </si>
  <si>
    <t>平城宮跡等は、我が国の古代国家成立時の歴史と文化を理解する上で極めて重要な役割を果たしており、適切な史跡保全を図るために国有化は必要である。</t>
    <phoneticPr fontId="5"/>
  </si>
  <si>
    <t>政府方針のもと国有化を進めており、地方自治体等に委ねることは困難である。</t>
    <phoneticPr fontId="5"/>
  </si>
  <si>
    <t>政策目標の達成手段に設定されており、優先度は高い。</t>
    <phoneticPr fontId="5"/>
  </si>
  <si>
    <t>史跡地の所有者に対して適宜アンケート調査などを実施し、地権者との協議が整ったところから順次公有化を行っている。支出先は土地所有者以外にないため、競争性のない随意契約となる。</t>
    <phoneticPr fontId="5"/>
  </si>
  <si>
    <t>買上げに際して、価格の設定は鑑定評価を行うなど客観的な指標に基づいており、適切なコストにより実施されている。</t>
    <phoneticPr fontId="5"/>
  </si>
  <si>
    <t>中間段階の支出は県に対するものであり、事業実施のために適切に支出委任している。</t>
    <phoneticPr fontId="5"/>
  </si>
  <si>
    <t>買上げに際して、土地の購入費及び物件補償費等に限定されている。</t>
    <phoneticPr fontId="5"/>
  </si>
  <si>
    <t>買収に伴う価格や補償交渉に不足の日数を要したため。</t>
    <phoneticPr fontId="5"/>
  </si>
  <si>
    <t>買上げ面積の実績は、当初見込み通り実施された。</t>
    <phoneticPr fontId="5"/>
  </si>
  <si>
    <t>買上げ面積の実績は、おおむね見込み通り実施された。</t>
    <phoneticPr fontId="5"/>
  </si>
  <si>
    <t>関連事業は、公有化に伴う鑑定、測量等の事務に係る経費であり、事業内容は明確に区分されており重複することはない。</t>
    <phoneticPr fontId="5"/>
  </si>
  <si>
    <t>480</t>
    <phoneticPr fontId="5"/>
  </si>
  <si>
    <t>430</t>
    <phoneticPr fontId="5"/>
  </si>
  <si>
    <t>426</t>
    <phoneticPr fontId="5"/>
  </si>
  <si>
    <t>390</t>
    <phoneticPr fontId="5"/>
  </si>
  <si>
    <t>385</t>
    <phoneticPr fontId="5"/>
  </si>
  <si>
    <t>381</t>
    <phoneticPr fontId="5"/>
  </si>
  <si>
    <t>360</t>
    <phoneticPr fontId="5"/>
  </si>
  <si>
    <t>12-1 文化芸術の創造・発展・継承と教育の充実</t>
    <phoneticPr fontId="5"/>
  </si>
  <si>
    <t>平城及び飛鳥・藤原宮跡等の買上</t>
    <phoneticPr fontId="5"/>
  </si>
  <si>
    <t>文化庁</t>
    <phoneticPr fontId="5"/>
  </si>
  <si>
    <t>文化財第二課</t>
    <phoneticPr fontId="5"/>
  </si>
  <si>
    <t>-</t>
    <phoneticPr fontId="5"/>
  </si>
  <si>
    <t>文化財第二課長　大野彰子</t>
    <rPh sb="0" eb="3">
      <t>ブンカザイ</t>
    </rPh>
    <rPh sb="3" eb="5">
      <t>ダイニ</t>
    </rPh>
    <rPh sb="5" eb="7">
      <t>カチョウ</t>
    </rPh>
    <rPh sb="8" eb="10">
      <t>オオノ</t>
    </rPh>
    <rPh sb="10" eb="12">
      <t>アキコ</t>
    </rPh>
    <phoneticPr fontId="5"/>
  </si>
  <si>
    <t>無</t>
  </si>
  <si>
    <t>有</t>
  </si>
  <si>
    <t>‐</t>
  </si>
  <si>
    <t>平城宮跡等を保存することは、我が国の歴史と文化を理解するうえで必要なことである。史跡の買上げについては、鑑定評価を行い価格を設定するなど客観的な指標を用いて実施しており、事業の適正化に努めている。</t>
    <phoneticPr fontId="5"/>
  </si>
  <si>
    <t>国有化の方針の下、計画的に地権者との協議により必要な買上げを実施している。また、執行においても引き続き、鑑定評価を行い価格を設定するなど客観的な指標を用いて実施し、事業の適正化に努め、関係各機関とさらなる連携を図りつつ、国有地化を進めていくものである。</t>
    <phoneticPr fontId="5"/>
  </si>
  <si>
    <t>A.奈良県</t>
    <rPh sb="2" eb="5">
      <t>ナラケン</t>
    </rPh>
    <phoneticPr fontId="5"/>
  </si>
  <si>
    <t>B.個人</t>
    <rPh sb="2" eb="4">
      <t>コジン</t>
    </rPh>
    <phoneticPr fontId="5"/>
  </si>
  <si>
    <t>購入費</t>
    <rPh sb="0" eb="3">
      <t>コウニュウヒ</t>
    </rPh>
    <phoneticPr fontId="5"/>
  </si>
  <si>
    <t>土地等売却代価（支出委任）</t>
    <rPh sb="0" eb="2">
      <t>トチ</t>
    </rPh>
    <rPh sb="2" eb="3">
      <t>トウ</t>
    </rPh>
    <rPh sb="3" eb="5">
      <t>バイキャク</t>
    </rPh>
    <rPh sb="5" eb="7">
      <t>ダイカ</t>
    </rPh>
    <rPh sb="8" eb="10">
      <t>シシュツ</t>
    </rPh>
    <rPh sb="10" eb="12">
      <t>イニン</t>
    </rPh>
    <phoneticPr fontId="5"/>
  </si>
  <si>
    <t>土地等売却代価</t>
    <rPh sb="0" eb="2">
      <t>トチ</t>
    </rPh>
    <rPh sb="2" eb="3">
      <t>トウ</t>
    </rPh>
    <rPh sb="3" eb="5">
      <t>バイキャク</t>
    </rPh>
    <rPh sb="5" eb="7">
      <t>ダイカ</t>
    </rPh>
    <phoneticPr fontId="5"/>
  </si>
  <si>
    <t>奈良県</t>
    <rPh sb="0" eb="3">
      <t>ナラケン</t>
    </rPh>
    <phoneticPr fontId="5"/>
  </si>
  <si>
    <t>土地買上げ費用（支出委任）</t>
    <rPh sb="0" eb="2">
      <t>トチ</t>
    </rPh>
    <rPh sb="2" eb="4">
      <t>カイア</t>
    </rPh>
    <rPh sb="5" eb="7">
      <t>ヒヨウ</t>
    </rPh>
    <rPh sb="8" eb="10">
      <t>シシュツ</t>
    </rPh>
    <rPh sb="10" eb="12">
      <t>イニン</t>
    </rPh>
    <phoneticPr fontId="5"/>
  </si>
  <si>
    <t>個人A</t>
    <rPh sb="0" eb="2">
      <t>コジン</t>
    </rPh>
    <phoneticPr fontId="5"/>
  </si>
  <si>
    <t>特別史跡藤原宮跡土地買上げ費用</t>
    <phoneticPr fontId="5"/>
  </si>
  <si>
    <t>随意契約
（その他）</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</si>
  <si>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</si>
  <si>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</si>
  <si>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</si>
  <si>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</si>
  <si>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</si>
  <si>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</si>
  <si>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</si>
  <si>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</si>
  <si>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</si>
  <si>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504,754
/11,613</t>
    <phoneticPr fontId="5"/>
  </si>
  <si>
    <t>586,500
/12,613</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</si>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</sst>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190500</xdr:colOff>
      <xdr:row>742</xdr:row>
      <xdr:rowOff>244929</xdr:rowOff>
    </xdr:from>
    <xdr:to>
      <xdr:col>35</xdr:col>
      <xdr:colOff>57189</xdr:colOff>
      <xdr:row>765</xdr:row>
      <xdr:rowOff>217715</xdr:rowOff>
    </xdr:to>
    <xdr:grpSp>
      <xdr:nvGrpSpPr>
        <xdr:cNvPr id="3" name="グループ化 2">
          <a:extLst>
            <a:ext uri="{FF2B5EF4-FFF2-40B4-BE49-F238E27FC236}">
              <a16:creationId xmlns:a16="http://schemas.microsoft.com/office/drawing/2014/main" id="{63B652EE-DAF2-43BD-936E-3DBE881A40AF}"/>
            </a:ext>
          </a:extLst>
        </xdr:cNvPr>
        <xdr:cNvGrpSpPr/>
      </xdr:nvGrpSpPr>
      <xdr:grpSpPr>
        <a:xfrm>
          <a:off x="3429000" y="43762273"/>
          <a:ext cx="3712408" cy="9021536"/>
          <a:chOff x="4393868" y="759526"/>
          <a:chExt cx="3678815" cy="8702817"/>
        </a:xfrm>
      </xdr:grpSpPr>
      <xdr:sp macro="" textlink="">
        <xdr:nvSpPr>
          <xdr:cNvPr id="4" name="正方形/長方形 3">
            <a:extLst>
              <a:ext uri="{FF2B5EF4-FFF2-40B4-BE49-F238E27FC236}">
                <a16:creationId xmlns:a16="http://schemas.microsoft.com/office/drawing/2014/main" id="{B9C201FF-C1DB-469B-B005-1FE382A53516}"/>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５０４．７百万円</a:t>
            </a:r>
          </a:p>
        </xdr:txBody>
      </xdr:sp>
      <xdr:sp macro="" textlink="">
        <xdr:nvSpPr>
          <xdr:cNvPr id="5" name="下矢印 16">
            <a:extLst>
              <a:ext uri="{FF2B5EF4-FFF2-40B4-BE49-F238E27FC236}">
                <a16:creationId xmlns:a16="http://schemas.microsoft.com/office/drawing/2014/main" id="{4B6B85C5-7331-4ADC-A4B9-5F60FF6478C6}"/>
              </a:ext>
            </a:extLst>
          </xdr:cNvPr>
          <xdr:cNvSpPr/>
        </xdr:nvSpPr>
        <xdr:spPr>
          <a:xfrm>
            <a:off x="6044131" y="3324045"/>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1807CE21-1B05-48BD-A7B1-9E994FAE22AC}"/>
              </a:ext>
            </a:extLst>
          </xdr:cNvPr>
          <xdr:cNvSpPr/>
        </xdr:nvSpPr>
        <xdr:spPr>
          <a:xfrm>
            <a:off x="4531180" y="4574270"/>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Ａ．奈良県</a:t>
            </a:r>
            <a:endParaRPr kumimoji="1" lang="en-US" altLang="ja-JP" sz="1100">
              <a:solidFill>
                <a:sysClr val="windowText" lastClr="000000"/>
              </a:solidFill>
            </a:endParaRPr>
          </a:p>
          <a:p>
            <a:pPr algn="ctr"/>
            <a:r>
              <a:rPr kumimoji="1" lang="ja-JP" altLang="en-US" sz="1100">
                <a:solidFill>
                  <a:sysClr val="windowText" lastClr="000000"/>
                </a:solidFill>
              </a:rPr>
              <a:t>５０４．７百万円</a:t>
            </a:r>
          </a:p>
        </xdr:txBody>
      </xdr:sp>
      <xdr:sp macro="" textlink="">
        <xdr:nvSpPr>
          <xdr:cNvPr id="7" name="下矢印 19">
            <a:extLst>
              <a:ext uri="{FF2B5EF4-FFF2-40B4-BE49-F238E27FC236}">
                <a16:creationId xmlns:a16="http://schemas.microsoft.com/office/drawing/2014/main" id="{C7BEDAF9-FF57-477D-AF7C-E945068A2AA4}"/>
              </a:ext>
            </a:extLst>
          </xdr:cNvPr>
          <xdr:cNvSpPr/>
        </xdr:nvSpPr>
        <xdr:spPr>
          <a:xfrm>
            <a:off x="6082069" y="5910662"/>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80DD787-2B86-4389-B8BE-254F487A6B05}"/>
              </a:ext>
            </a:extLst>
          </xdr:cNvPr>
          <xdr:cNvSpPr/>
        </xdr:nvSpPr>
        <xdr:spPr>
          <a:xfrm>
            <a:off x="4516889" y="7406718"/>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Ｂ．法人・個人等</a:t>
            </a:r>
            <a:endParaRPr kumimoji="1" lang="en-US" altLang="ja-JP" sz="1100">
              <a:solidFill>
                <a:sysClr val="windowText" lastClr="000000"/>
              </a:solidFill>
            </a:endParaRPr>
          </a:p>
          <a:p>
            <a:pPr algn="ctr" rtl="0"/>
            <a:r>
              <a:rPr kumimoji="1" lang="ja-JP" altLang="en-US" sz="1100">
                <a:solidFill>
                  <a:sysClr val="windowText" lastClr="000000"/>
                </a:solidFill>
              </a:rPr>
              <a:t>全１５者</a:t>
            </a:r>
            <a:endParaRPr kumimoji="1" lang="en-US" altLang="ja-JP" sz="1100">
              <a:solidFill>
                <a:sysClr val="windowText" lastClr="000000"/>
              </a:solidFill>
            </a:endParaRPr>
          </a:p>
          <a:p>
            <a:pPr algn="ctr" rtl="0"/>
            <a:r>
              <a:rPr kumimoji="1" lang="ja-JP" altLang="en-US" sz="1100">
                <a:solidFill>
                  <a:sysClr val="windowText" lastClr="000000"/>
                </a:solidFill>
              </a:rPr>
              <a:t>５０４．７百万円</a:t>
            </a:r>
          </a:p>
        </xdr:txBody>
      </xdr:sp>
      <xdr:sp macro="" textlink="">
        <xdr:nvSpPr>
          <xdr:cNvPr id="9" name="大かっこ 8">
            <a:extLst>
              <a:ext uri="{FF2B5EF4-FFF2-40B4-BE49-F238E27FC236}">
                <a16:creationId xmlns:a16="http://schemas.microsoft.com/office/drawing/2014/main" id="{02FA0A6C-1125-4E76-9A76-0954FC301FF8}"/>
              </a:ext>
            </a:extLst>
          </xdr:cNvPr>
          <xdr:cNvSpPr/>
        </xdr:nvSpPr>
        <xdr:spPr>
          <a:xfrm>
            <a:off x="4875387" y="8634692"/>
            <a:ext cx="2940881" cy="8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史跡等の保全を目的とした史跡地の買い取り</a:t>
            </a:r>
            <a:endParaRPr lang="ja-JP" altLang="ja-JP">
              <a:effectLst/>
            </a:endParaRPr>
          </a:p>
        </xdr:txBody>
      </xdr:sp>
      <xdr:sp macro="" textlink="">
        <xdr:nvSpPr>
          <xdr:cNvPr id="10" name="テキスト ボックス 9">
            <a:extLst>
              <a:ext uri="{FF2B5EF4-FFF2-40B4-BE49-F238E27FC236}">
                <a16:creationId xmlns:a16="http://schemas.microsoft.com/office/drawing/2014/main" id="{5D05C176-EB7B-4EF3-A20B-DF61F9FE2B3D}"/>
              </a:ext>
            </a:extLst>
          </xdr:cNvPr>
          <xdr:cNvSpPr txBox="1"/>
        </xdr:nvSpPr>
        <xdr:spPr>
          <a:xfrm>
            <a:off x="4393868" y="4259265"/>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1" name="テキスト ボックス 10">
            <a:extLst>
              <a:ext uri="{FF2B5EF4-FFF2-40B4-BE49-F238E27FC236}">
                <a16:creationId xmlns:a16="http://schemas.microsoft.com/office/drawing/2014/main" id="{8EC9EC81-C6F8-478D-A99A-AD4702509FB5}"/>
              </a:ext>
            </a:extLst>
          </xdr:cNvPr>
          <xdr:cNvSpPr txBox="1"/>
        </xdr:nvSpPr>
        <xdr:spPr>
          <a:xfrm>
            <a:off x="4737405" y="6877870"/>
            <a:ext cx="2627395" cy="292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土地購入</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36A959F9-D2C4-44C7-8751-6BD29382AFE5}"/>
              </a:ext>
            </a:extLst>
          </xdr:cNvPr>
          <xdr:cNvSpPr/>
        </xdr:nvSpPr>
        <xdr:spPr>
          <a:xfrm>
            <a:off x="4808546" y="2013606"/>
            <a:ext cx="2779255" cy="842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史跡の売り渡しに同意した者に対する史跡の保全を目的とした買い取り</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0"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372</v>
      </c>
      <c r="AT2" s="220"/>
      <c r="AU2" s="220"/>
      <c r="AV2" s="52" t="str">
        <f>IF(AW2="", "", "-")</f>
        <v/>
      </c>
      <c r="AW2" s="397"/>
      <c r="AX2" s="397"/>
    </row>
    <row r="3" spans="1:50" ht="21" customHeight="1" thickBot="1" x14ac:dyDescent="0.2">
      <c r="A3" s="527" t="s">
        <v>539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576</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624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577</v>
      </c>
      <c r="H5" s="563"/>
      <c r="I5" s="563"/>
      <c r="J5" s="563"/>
      <c r="K5" s="563"/>
      <c r="L5" s="563"/>
      <c r="M5" s="564" t="s">
        <v>66</v>
      </c>
      <c r="N5" s="565"/>
      <c r="O5" s="565"/>
      <c r="P5" s="565"/>
      <c r="Q5" s="565"/>
      <c r="R5" s="566"/>
      <c r="S5" s="567" t="s">
        <v>578</v>
      </c>
      <c r="T5" s="563"/>
      <c r="U5" s="563"/>
      <c r="V5" s="563"/>
      <c r="W5" s="563"/>
      <c r="X5" s="568"/>
      <c r="Y5" s="721" t="s">
        <v>3</v>
      </c>
      <c r="Z5" s="722"/>
      <c r="AA5" s="722"/>
      <c r="AB5" s="722"/>
      <c r="AC5" s="722"/>
      <c r="AD5" s="723"/>
      <c r="AE5" s="724" t="s">
        <v>626</v>
      </c>
      <c r="AF5" s="724"/>
      <c r="AG5" s="724"/>
      <c r="AH5" s="724"/>
      <c r="AI5" s="724"/>
      <c r="AJ5" s="724"/>
      <c r="AK5" s="724"/>
      <c r="AL5" s="724"/>
      <c r="AM5" s="724"/>
      <c r="AN5" s="724"/>
      <c r="AO5" s="724"/>
      <c r="AP5" s="725"/>
      <c r="AQ5" s="726" t="s">
        <v>628</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579</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6" t="s">
        <v>581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582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483</v>
      </c>
      <c r="Q13" s="109"/>
      <c r="R13" s="109"/>
      <c r="S13" s="109"/>
      <c r="T13" s="109"/>
      <c r="U13" s="109"/>
      <c r="V13" s="110"/>
      <c r="W13" s="108">
        <v>483</v>
      </c>
      <c r="X13" s="109"/>
      <c r="Y13" s="109"/>
      <c r="Z13" s="109"/>
      <c r="AA13" s="109"/>
      <c r="AB13" s="109"/>
      <c r="AC13" s="110"/>
      <c r="AD13" s="108">
        <v>483.1</v>
      </c>
      <c r="AE13" s="109"/>
      <c r="AF13" s="109"/>
      <c r="AG13" s="109"/>
      <c r="AH13" s="109"/>
      <c r="AI13" s="109"/>
      <c r="AJ13" s="110"/>
      <c r="AK13" s="108">
        <v>483.1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79" t="s">
        <v>8</v>
      </c>
      <c r="J14" s="636"/>
      <c r="K14" s="636"/>
      <c r="L14" s="636"/>
      <c r="M14" s="636"/>
      <c r="N14" s="636"/>
      <c r="O14" s="637"/>
      <c r="P14" s="108" t="s">
        <v>583</v>
      </c>
      <c r="Q14" s="109"/>
      <c r="R14" s="109"/>
      <c r="S14" s="109"/>
      <c r="T14" s="109"/>
      <c r="U14" s="109"/>
      <c r="V14" s="110"/>
      <c r="W14" s="108" t="s">
        <v>583</v>
      </c>
      <c r="X14" s="109"/>
      <c r="Y14" s="109"/>
      <c r="Z14" s="109"/>
      <c r="AA14" s="109"/>
      <c r="AB14" s="109"/>
      <c r="AC14" s="110"/>
      <c r="AD14" s="108" t="s">
        <v>627</v>
      </c>
      <c r="AE14" s="109"/>
      <c r="AF14" s="109"/>
      <c r="AG14" s="109"/>
      <c r="AH14" s="109"/>
      <c r="AI14" s="109"/>
      <c r="AJ14" s="110"/>
      <c r="AK14" s="108"/>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9" t="s">
        <v>51</v>
      </c>
      <c r="J15" s="580"/>
      <c r="K15" s="580"/>
      <c r="L15" s="580"/>
      <c r="M15" s="580"/>
      <c r="N15" s="580"/>
      <c r="O15" s="581"/>
      <c r="P15" s="108">
        <v>27</v>
      </c>
      <c r="Q15" s="109"/>
      <c r="R15" s="109"/>
      <c r="S15" s="109"/>
      <c r="T15" s="109"/>
      <c r="U15" s="109"/>
      <c r="V15" s="110"/>
      <c r="W15" s="108">
        <v>145</v>
      </c>
      <c r="X15" s="109"/>
      <c r="Y15" s="109"/>
      <c r="Z15" s="109"/>
      <c r="AA15" s="109"/>
      <c r="AB15" s="109"/>
      <c r="AC15" s="110"/>
      <c r="AD15" s="108">
        <v>133</v>
      </c>
      <c r="AE15" s="109"/>
      <c r="AF15" s="109"/>
      <c r="AG15" s="109"/>
      <c r="AH15" s="109"/>
      <c r="AI15" s="109"/>
      <c r="AJ15" s="110"/>
      <c r="AK15" s="108">
        <v>103.4</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79" t="s">
        <v>52</v>
      </c>
      <c r="J16" s="580"/>
      <c r="K16" s="580"/>
      <c r="L16" s="580"/>
      <c r="M16" s="580"/>
      <c r="N16" s="580"/>
      <c r="O16" s="581"/>
      <c r="P16" s="108">
        <v>-145</v>
      </c>
      <c r="Q16" s="109"/>
      <c r="R16" s="109"/>
      <c r="S16" s="109"/>
      <c r="T16" s="109"/>
      <c r="U16" s="109"/>
      <c r="V16" s="110"/>
      <c r="W16" s="108">
        <v>-133</v>
      </c>
      <c r="X16" s="109"/>
      <c r="Y16" s="109"/>
      <c r="Z16" s="109"/>
      <c r="AA16" s="109"/>
      <c r="AB16" s="109"/>
      <c r="AC16" s="110"/>
      <c r="AD16" s="108">
        <v>-103.4</v>
      </c>
      <c r="AE16" s="109"/>
      <c r="AF16" s="109"/>
      <c r="AG16" s="109"/>
      <c r="AH16" s="109"/>
      <c r="AI16" s="109"/>
      <c r="AJ16" s="110"/>
      <c r="AK16" s="108"/>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9" t="s">
        <v>50</v>
      </c>
      <c r="J17" s="636"/>
      <c r="K17" s="636"/>
      <c r="L17" s="636"/>
      <c r="M17" s="636"/>
      <c r="N17" s="636"/>
      <c r="O17" s="63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365</v>
      </c>
      <c r="Q18" s="115"/>
      <c r="R18" s="115"/>
      <c r="S18" s="115"/>
      <c r="T18" s="115"/>
      <c r="U18" s="115"/>
      <c r="V18" s="116"/>
      <c r="W18" s="114">
        <f>SUM(W13:AC17)</f>
        <v>495</v>
      </c>
      <c r="X18" s="115"/>
      <c r="Y18" s="115"/>
      <c r="Z18" s="115"/>
      <c r="AA18" s="115"/>
      <c r="AB18" s="115"/>
      <c r="AC18" s="116"/>
      <c r="AD18" s="114">
        <f>SUM(AD13:AJ17)</f>
        <v>512.70000000000005</v>
      </c>
      <c r="AE18" s="115"/>
      <c r="AF18" s="115"/>
      <c r="AG18" s="115"/>
      <c r="AH18" s="115"/>
      <c r="AI18" s="115"/>
      <c r="AJ18" s="116"/>
      <c r="AK18" s="114">
        <f>SUM(AK13:AQ17)</f>
        <v>586.5</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360</v>
      </c>
      <c r="Q19" s="109"/>
      <c r="R19" s="109"/>
      <c r="S19" s="109"/>
      <c r="T19" s="109"/>
      <c r="U19" s="109"/>
      <c r="V19" s="110"/>
      <c r="W19" s="108">
        <v>492</v>
      </c>
      <c r="X19" s="109"/>
      <c r="Y19" s="109"/>
      <c r="Z19" s="109"/>
      <c r="AA19" s="109"/>
      <c r="AB19" s="109"/>
      <c r="AC19" s="110"/>
      <c r="AD19" s="108">
        <v>504.7</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0.98630136986301364</v>
      </c>
      <c r="Q20" s="543"/>
      <c r="R20" s="543"/>
      <c r="S20" s="543"/>
      <c r="T20" s="543"/>
      <c r="U20" s="543"/>
      <c r="V20" s="543"/>
      <c r="W20" s="543">
        <f t="shared" ref="W20" si="0">IF(W18=0, "-", SUM(W19)/W18)</f>
        <v>0.9939393939393939</v>
      </c>
      <c r="X20" s="543"/>
      <c r="Y20" s="543"/>
      <c r="Z20" s="543"/>
      <c r="AA20" s="543"/>
      <c r="AB20" s="543"/>
      <c r="AC20" s="543"/>
      <c r="AD20" s="543">
        <f t="shared" ref="AD20" si="1">IF(AD18=0, "-", SUM(AD19)/AD18)</f>
        <v>0.98439633313828734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43" t="s">
        <v>478</v>
      </c>
      <c r="H21" s="944"/>
      <c r="I21" s="944"/>
      <c r="J21" s="944"/>
      <c r="K21" s="944"/>
      <c r="L21" s="944"/>
      <c r="M21" s="944"/>
      <c r="N21" s="944"/>
      <c r="O21" s="944"/>
      <c r="P21" s="543">
        <f>IF(P19=0, "-", SUM(P19)/SUM(P13,P14))</f>
        <v>0.74534161490683226</v>
      </c>
      <c r="Q21" s="543"/>
      <c r="R21" s="543"/>
      <c r="S21" s="543"/>
      <c r="T21" s="543"/>
      <c r="U21" s="543"/>
      <c r="V21" s="543"/>
      <c r="W21" s="543">
        <f t="shared" ref="W21" si="2">IF(W19=0, "-", SUM(W19)/SUM(W13,W14))</f>
        <v>1.0186335403726707</v>
      </c>
      <c r="X21" s="543"/>
      <c r="Y21" s="543"/>
      <c r="Z21" s="543"/>
      <c r="AA21" s="543"/>
      <c r="AB21" s="543"/>
      <c r="AC21" s="543"/>
      <c r="AD21" s="543">
        <f t="shared" ref="AD21" si="3">IF(AD19=0, "-", SUM(AD19)/SUM(AD13,AD14))</f>
        <v>1.0447112399089216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584</v>
      </c>
      <c r="H23" s="187"/>
      <c r="I23" s="187"/>
      <c r="J23" s="187"/>
      <c r="K23" s="187"/>
      <c r="L23" s="187"/>
      <c r="M23" s="187"/>
      <c r="N23" s="187"/>
      <c r="O23" s="188"/>
      <c r="P23" s="105">
        <v>483.1</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483.1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531</v>
      </c>
      <c r="AF30" s="387"/>
      <c r="AG30" s="387"/>
      <c r="AH30" s="388"/>
      <c r="AI30" s="386" t="s">
        <v>528</v>
      </c>
      <c r="AJ30" s="387"/>
      <c r="AK30" s="387"/>
      <c r="AL30" s="388"/>
      <c r="AM30" s="389" t="s">
        <v>523</v>
      </c>
      <c r="AN30" s="389"/>
      <c r="AO30" s="389"/>
      <c r="AP30" s="386"/>
      <c r="AQ30" s="645" t="s">
        <v>354</v>
      </c>
      <c r="AR30" s="646"/>
      <c r="AS30" s="646"/>
      <c r="AT30" s="647"/>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23.25" customHeight="1" x14ac:dyDescent="0.15">
      <c r="A32" s="519"/>
      <c r="B32" s="517"/>
      <c r="C32" s="517"/>
      <c r="D32" s="517"/>
      <c r="E32" s="517"/>
      <c r="F32" s="518"/>
      <c r="G32" s="544" t="s">
        <v>585</v>
      </c>
      <c r="H32" s="545"/>
      <c r="I32" s="545"/>
      <c r="J32" s="545"/>
      <c r="K32" s="545"/>
      <c r="L32" s="545"/>
      <c r="M32" s="545"/>
      <c r="N32" s="545"/>
      <c r="O32" s="546"/>
      <c r="P32" s="161" t="s">
        <v>586</v>
      </c>
      <c r="Q32" s="161"/>
      <c r="R32" s="161"/>
      <c r="S32" s="161"/>
      <c r="T32" s="161"/>
      <c r="U32" s="161"/>
      <c r="V32" s="161"/>
      <c r="W32" s="161"/>
      <c r="X32" s="231"/>
      <c r="Y32" s="338" t="s">
        <v>12</v>
      </c>
      <c r="Z32" s="553"/>
      <c r="AA32" s="554"/>
      <c r="AB32" s="555" t="s">
        <v>587</v>
      </c>
      <c r="AC32" s="555"/>
      <c r="AD32" s="555"/>
      <c r="AE32" s="364">
        <v>1726247</v>
      </c>
      <c r="AF32" s="365"/>
      <c r="AG32" s="365"/>
      <c r="AH32" s="365"/>
      <c r="AI32" s="364">
        <v>1731635</v>
      </c>
      <c r="AJ32" s="365"/>
      <c r="AK32" s="365"/>
      <c r="AL32" s="365"/>
      <c r="AM32" s="364">
        <v>1743248</v>
      </c>
      <c r="AN32" s="365"/>
      <c r="AO32" s="365"/>
      <c r="AP32" s="365"/>
      <c r="AQ32" s="111" t="s">
        <v>569</v>
      </c>
      <c r="AR32" s="112"/>
      <c r="AS32" s="112"/>
      <c r="AT32" s="113"/>
      <c r="AU32" s="365" t="s">
        <v>569</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588</v>
      </c>
      <c r="AC33" s="526"/>
      <c r="AD33" s="526"/>
      <c r="AE33" s="364">
        <v>1718378</v>
      </c>
      <c r="AF33" s="365"/>
      <c r="AG33" s="365"/>
      <c r="AH33" s="365"/>
      <c r="AI33" s="364">
        <v>1727266</v>
      </c>
      <c r="AJ33" s="365"/>
      <c r="AK33" s="365"/>
      <c r="AL33" s="365"/>
      <c r="AM33" s="364">
        <v>1736154</v>
      </c>
      <c r="AN33" s="365"/>
      <c r="AO33" s="365"/>
      <c r="AP33" s="365"/>
      <c r="AQ33" s="111">
        <v>1755725</v>
      </c>
      <c r="AR33" s="112"/>
      <c r="AS33" s="112"/>
      <c r="AT33" s="113"/>
      <c r="AU33" s="365">
        <v>2453909</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100.5</v>
      </c>
      <c r="AF34" s="365"/>
      <c r="AG34" s="365"/>
      <c r="AH34" s="365"/>
      <c r="AI34" s="364">
        <v>100.3</v>
      </c>
      <c r="AJ34" s="365"/>
      <c r="AK34" s="365"/>
      <c r="AL34" s="365"/>
      <c r="AM34" s="364">
        <v>100.4</v>
      </c>
      <c r="AN34" s="365"/>
      <c r="AO34" s="365"/>
      <c r="AP34" s="365"/>
      <c r="AQ34" s="111" t="s">
        <v>569</v>
      </c>
      <c r="AR34" s="112"/>
      <c r="AS34" s="112"/>
      <c r="AT34" s="113"/>
      <c r="AU34" s="365" t="s">
        <v>569</v>
      </c>
      <c r="AV34" s="365"/>
      <c r="AW34" s="365"/>
      <c r="AX34" s="367"/>
    </row>
    <row r="35" spans="1:50" ht="23.25" customHeight="1" x14ac:dyDescent="0.15">
      <c r="A35" s="914" t="s">
        <v>501</v>
      </c>
      <c r="B35" s="915"/>
      <c r="C35" s="915"/>
      <c r="D35" s="915"/>
      <c r="E35" s="915"/>
      <c r="F35" s="916"/>
      <c r="G35" s="920" t="s">
        <v>589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42" hidden="1" customHeight="1" x14ac:dyDescent="0.15">
      <c r="A37" s="648" t="s">
        <v>473</v>
      </c>
      <c r="B37" s="649"/>
      <c r="C37" s="649"/>
      <c r="D37" s="649"/>
      <c r="E37" s="649"/>
      <c r="F37" s="650"/>
      <c r="G37" s="569" t="s">
        <v>265</v>
      </c>
      <c r="H37" s="381"/>
      <c r="I37" s="381"/>
      <c r="J37" s="381"/>
      <c r="K37" s="381"/>
      <c r="L37" s="381"/>
      <c r="M37" s="381"/>
      <c r="N37" s="381"/>
      <c r="O37" s="570"/>
      <c r="P37" s="638" t="s">
        <v>59</v>
      </c>
      <c r="Q37" s="381"/>
      <c r="R37" s="381"/>
      <c r="S37" s="381"/>
      <c r="T37" s="381"/>
      <c r="U37" s="381"/>
      <c r="V37" s="381"/>
      <c r="W37" s="381"/>
      <c r="X37" s="570"/>
      <c r="Y37" s="639"/>
      <c r="Z37" s="640"/>
      <c r="AA37" s="641"/>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8" t="s">
        <v>473</v>
      </c>
      <c r="B44" s="649"/>
      <c r="C44" s="649"/>
      <c r="D44" s="649"/>
      <c r="E44" s="649"/>
      <c r="F44" s="650"/>
      <c r="G44" s="569" t="s">
        <v>265</v>
      </c>
      <c r="H44" s="381"/>
      <c r="I44" s="381"/>
      <c r="J44" s="381"/>
      <c r="K44" s="381"/>
      <c r="L44" s="381"/>
      <c r="M44" s="381"/>
      <c r="N44" s="381"/>
      <c r="O44" s="570"/>
      <c r="P44" s="638" t="s">
        <v>59</v>
      </c>
      <c r="Q44" s="381"/>
      <c r="R44" s="381"/>
      <c r="S44" s="381"/>
      <c r="T44" s="381"/>
      <c r="U44" s="381"/>
      <c r="V44" s="381"/>
      <c r="W44" s="381"/>
      <c r="X44" s="570"/>
      <c r="Y44" s="639"/>
      <c r="Z44" s="640"/>
      <c r="AA44" s="641"/>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8" t="s">
        <v>59</v>
      </c>
      <c r="Q51" s="381"/>
      <c r="R51" s="381"/>
      <c r="S51" s="381"/>
      <c r="T51" s="381"/>
      <c r="U51" s="381"/>
      <c r="V51" s="381"/>
      <c r="W51" s="381"/>
      <c r="X51" s="570"/>
      <c r="Y51" s="639"/>
      <c r="Z51" s="640"/>
      <c r="AA51" s="641"/>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8" t="s">
        <v>59</v>
      </c>
      <c r="Q58" s="381"/>
      <c r="R58" s="381"/>
      <c r="S58" s="381"/>
      <c r="T58" s="381"/>
      <c r="U58" s="381"/>
      <c r="V58" s="381"/>
      <c r="W58" s="381"/>
      <c r="X58" s="570"/>
      <c r="Y58" s="639"/>
      <c r="Z58" s="640"/>
      <c r="AA58" s="641"/>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93" t="s">
        <v>253</v>
      </c>
      <c r="AV65" s="993"/>
      <c r="AW65" s="993"/>
      <c r="AX65" s="994"/>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95"/>
    </row>
    <row r="67" spans="1:50" ht="23.25" hidden="1" customHeight="1" x14ac:dyDescent="0.15">
      <c r="A67" s="859"/>
      <c r="B67" s="860"/>
      <c r="C67" s="860"/>
      <c r="D67" s="860"/>
      <c r="E67" s="860"/>
      <c r="F67" s="861"/>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491</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491</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492</v>
      </c>
      <c r="AC69" s="992"/>
      <c r="AD69" s="992"/>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56" t="s">
        <v>357</v>
      </c>
      <c r="H70" s="957"/>
      <c r="I70" s="957"/>
      <c r="J70" s="957"/>
      <c r="K70" s="957"/>
      <c r="L70" s="957"/>
      <c r="M70" s="957"/>
      <c r="N70" s="957"/>
      <c r="O70" s="957"/>
      <c r="P70" s="957"/>
      <c r="Q70" s="957"/>
      <c r="R70" s="957"/>
      <c r="S70" s="957"/>
      <c r="T70" s="957"/>
      <c r="U70" s="957"/>
      <c r="V70" s="957"/>
      <c r="W70" s="960" t="s">
        <v>490</v>
      </c>
      <c r="X70" s="961"/>
      <c r="Y70" s="966" t="s">
        <v>12</v>
      </c>
      <c r="Z70" s="966"/>
      <c r="AA70" s="967"/>
      <c r="AB70" s="968" t="s">
        <v>491</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491</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492</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504</v>
      </c>
      <c r="B78" s="929"/>
      <c r="C78" s="929"/>
      <c r="D78" s="929"/>
      <c r="E78" s="926" t="s">
        <v>451</v>
      </c>
      <c r="F78" s="927"/>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3"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2" t="s">
        <v>62</v>
      </c>
      <c r="Z87" s="763"/>
      <c r="AA87" s="764"/>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6" t="s">
        <v>54</v>
      </c>
      <c r="Z88" s="737"/>
      <c r="AA88" s="738"/>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6" t="s">
        <v>13</v>
      </c>
      <c r="Z89" s="737"/>
      <c r="AA89" s="738"/>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2" t="s">
        <v>62</v>
      </c>
      <c r="Z92" s="763"/>
      <c r="AA92" s="764"/>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6" t="s">
        <v>54</v>
      </c>
      <c r="Z93" s="737"/>
      <c r="AA93" s="738"/>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6" t="s">
        <v>13</v>
      </c>
      <c r="Z94" s="737"/>
      <c r="AA94" s="738"/>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531</v>
      </c>
      <c r="AF100" s="832"/>
      <c r="AG100" s="832"/>
      <c r="AH100" s="833"/>
      <c r="AI100" s="831" t="s">
        <v>528</v>
      </c>
      <c r="AJ100" s="832"/>
      <c r="AK100" s="832"/>
      <c r="AL100" s="833"/>
      <c r="AM100" s="831" t="s">
        <v>524</v>
      </c>
      <c r="AN100" s="832"/>
      <c r="AO100" s="832"/>
      <c r="AP100" s="833"/>
      <c r="AQ100" s="945" t="s">
        <v>517</v>
      </c>
      <c r="AR100" s="946"/>
      <c r="AS100" s="946"/>
      <c r="AT100" s="947"/>
      <c r="AU100" s="945" t="s">
        <v>514</v>
      </c>
      <c r="AV100" s="946"/>
      <c r="AW100" s="946"/>
      <c r="AX100" s="948"/>
    </row>
    <row r="101" spans="1:60" ht="23.25" customHeight="1" x14ac:dyDescent="0.15">
      <c r="A101" s="495"/>
      <c r="B101" s="496"/>
      <c r="C101" s="496"/>
      <c r="D101" s="496"/>
      <c r="E101" s="496"/>
      <c r="F101" s="497"/>
      <c r="G101" s="161" t="s">
        <v>590</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5" t="s">
        <v>588</v>
      </c>
      <c r="AC101" s="555"/>
      <c r="AD101" s="555"/>
      <c r="AE101" s="364">
        <v>7178</v>
      </c>
      <c r="AF101" s="365"/>
      <c r="AG101" s="365"/>
      <c r="AH101" s="366"/>
      <c r="AI101" s="364">
        <v>5388</v>
      </c>
      <c r="AJ101" s="365"/>
      <c r="AK101" s="365"/>
      <c r="AL101" s="366"/>
      <c r="AM101" s="364">
        <v>11613</v>
      </c>
      <c r="AN101" s="365"/>
      <c r="AO101" s="365"/>
      <c r="AP101" s="366"/>
      <c r="AQ101" s="364" t="s">
        <v>567</v>
      </c>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588</v>
      </c>
      <c r="AC102" s="555"/>
      <c r="AD102" s="555"/>
      <c r="AE102" s="358">
        <v>8888</v>
      </c>
      <c r="AF102" s="358"/>
      <c r="AG102" s="358"/>
      <c r="AH102" s="358"/>
      <c r="AI102" s="358">
        <v>8888</v>
      </c>
      <c r="AJ102" s="358"/>
      <c r="AK102" s="358"/>
      <c r="AL102" s="358"/>
      <c r="AM102" s="358">
        <v>8888</v>
      </c>
      <c r="AN102" s="358"/>
      <c r="AO102" s="358"/>
      <c r="AP102" s="358"/>
      <c r="AQ102" s="822">
        <v>12613</v>
      </c>
      <c r="AR102" s="823"/>
      <c r="AS102" s="823"/>
      <c r="AT102" s="824"/>
      <c r="AU102" s="822"/>
      <c r="AV102" s="823"/>
      <c r="AW102" s="823"/>
      <c r="AX102" s="824"/>
    </row>
    <row r="103" spans="1:60" ht="31.5" hidden="1"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46168</v>
      </c>
      <c r="AF116" s="358"/>
      <c r="AG116" s="358"/>
      <c r="AH116" s="358"/>
      <c r="AI116" s="358">
        <v>91334</v>
      </c>
      <c r="AJ116" s="358"/>
      <c r="AK116" s="358"/>
      <c r="AL116" s="358"/>
      <c r="AM116" s="358">
        <v>43463</v>
      </c>
      <c r="AN116" s="358"/>
      <c r="AO116" s="358"/>
      <c r="AP116" s="358"/>
      <c r="AQ116" s="364">
        <v>46500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461" t="s">
        <v>594</v>
      </c>
      <c r="AF117" s="306"/>
      <c r="AG117" s="306"/>
      <c r="AH117" s="306"/>
      <c r="AI117" s="461" t="s">
        <v>595</v>
      </c>
      <c r="AJ117" s="306"/>
      <c r="AK117" s="306"/>
      <c r="AL117" s="306"/>
      <c r="AM117" s="461" t="s">
        <v>653</v>
      </c>
      <c r="AN117" s="306"/>
      <c r="AO117" s="306"/>
      <c r="AP117" s="306"/>
      <c r="AQ117" s="461" t="s">
        <v>654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561</v>
      </c>
      <c r="B130" s="1008"/>
      <c r="C130" s="1007" t="s">
        <v>358</v>
      </c>
      <c r="D130" s="1008"/>
      <c r="E130" s="308" t="s">
        <v>387</v>
      </c>
      <c r="F130" s="309"/>
      <c r="G130" s="310" t="s">
        <v>655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600</v>
      </c>
      <c r="AV133" s="136"/>
      <c r="AW133" s="137" t="s">
        <v>300</v>
      </c>
      <c r="AX133" s="138"/>
    </row>
    <row r="134" spans="1:50" ht="39.75" customHeight="1" x14ac:dyDescent="0.15">
      <c r="A134" s="1011"/>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118145</v>
      </c>
      <c r="AF134" s="112"/>
      <c r="AG134" s="112"/>
      <c r="AH134" s="112"/>
      <c r="AI134" s="266">
        <v>123615</v>
      </c>
      <c r="AJ134" s="112"/>
      <c r="AK134" s="112"/>
      <c r="AL134" s="112"/>
      <c r="AM134" s="266"/>
      <c r="AN134" s="112"/>
      <c r="AO134" s="112"/>
      <c r="AP134" s="112"/>
      <c r="AQ134" s="266" t="s">
        <v>569</v>
      </c>
      <c r="AR134" s="112"/>
      <c r="AS134" s="112"/>
      <c r="AT134" s="112"/>
      <c r="AU134" s="266" t="s">
        <v>569</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150000</v>
      </c>
      <c r="AF135" s="112"/>
      <c r="AG135" s="112"/>
      <c r="AH135" s="112"/>
      <c r="AI135" s="266">
        <v>162500</v>
      </c>
      <c r="AJ135" s="112"/>
      <c r="AK135" s="112"/>
      <c r="AL135" s="112"/>
      <c r="AM135" s="266">
        <v>175000</v>
      </c>
      <c r="AN135" s="112"/>
      <c r="AO135" s="112"/>
      <c r="AP135" s="112"/>
      <c r="AQ135" s="266">
        <v>175000</v>
      </c>
      <c r="AR135" s="112"/>
      <c r="AS135" s="112"/>
      <c r="AT135" s="112"/>
      <c r="AU135" s="266" t="s">
        <v>569</v>
      </c>
      <c r="AV135" s="112"/>
      <c r="AW135" s="112"/>
      <c r="AX135" s="222"/>
    </row>
    <row r="136" spans="1:50" ht="18.75"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30</v>
      </c>
      <c r="AR137" s="271"/>
      <c r="AS137" s="137" t="s">
        <v>355</v>
      </c>
      <c r="AT137" s="172"/>
      <c r="AU137" s="136" t="s">
        <v>567</v>
      </c>
      <c r="AV137" s="136"/>
      <c r="AW137" s="137" t="s">
        <v>300</v>
      </c>
      <c r="AX137" s="138"/>
    </row>
    <row r="138" spans="1:50" ht="39.75" customHeight="1" x14ac:dyDescent="0.15">
      <c r="A138" s="1011"/>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602</v>
      </c>
      <c r="AC138" s="221"/>
      <c r="AD138" s="221"/>
      <c r="AE138" s="266">
        <v>1715976</v>
      </c>
      <c r="AF138" s="112"/>
      <c r="AG138" s="112"/>
      <c r="AH138" s="112"/>
      <c r="AI138" s="266">
        <v>1884600</v>
      </c>
      <c r="AJ138" s="112"/>
      <c r="AK138" s="112"/>
      <c r="AL138" s="112"/>
      <c r="AM138" s="266">
        <v>2042900</v>
      </c>
      <c r="AN138" s="112"/>
      <c r="AO138" s="112"/>
      <c r="AP138" s="112"/>
      <c r="AQ138" s="266" t="s">
        <v>567</v>
      </c>
      <c r="AR138" s="112"/>
      <c r="AS138" s="112"/>
      <c r="AT138" s="112"/>
      <c r="AU138" s="266" t="s">
        <v>567</v>
      </c>
      <c r="AV138" s="112"/>
      <c r="AW138" s="112"/>
      <c r="AX138" s="222"/>
    </row>
    <row r="139" spans="1:50" ht="39.75"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602</v>
      </c>
      <c r="AC139" s="133"/>
      <c r="AD139" s="133"/>
      <c r="AE139" s="266">
        <v>1555555</v>
      </c>
      <c r="AF139" s="112"/>
      <c r="AG139" s="112"/>
      <c r="AH139" s="112"/>
      <c r="AI139" s="266">
        <v>1666666</v>
      </c>
      <c r="AJ139" s="112"/>
      <c r="AK139" s="112"/>
      <c r="AL139" s="112"/>
      <c r="AM139" s="266">
        <v>1777777</v>
      </c>
      <c r="AN139" s="112"/>
      <c r="AO139" s="112"/>
      <c r="AP139" s="112"/>
      <c r="AQ139" s="266">
        <v>1777777</v>
      </c>
      <c r="AR139" s="112"/>
      <c r="AS139" s="112"/>
      <c r="AT139" s="112"/>
      <c r="AU139" s="266" t="s">
        <v>567</v>
      </c>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1011"/>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1011"/>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1"/>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557</v>
      </c>
      <c r="D430" s="250"/>
      <c r="E430" s="238" t="s">
        <v>541</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567</v>
      </c>
      <c r="AN433" s="112"/>
      <c r="AO433" s="112"/>
      <c r="AP433" s="113"/>
      <c r="AQ433" s="111"/>
      <c r="AR433" s="112"/>
      <c r="AS433" s="112"/>
      <c r="AT433" s="113"/>
      <c r="AU433" s="112"/>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567</v>
      </c>
      <c r="AN434" s="112"/>
      <c r="AO434" s="112"/>
      <c r="AP434" s="113"/>
      <c r="AQ434" s="111"/>
      <c r="AR434" s="112"/>
      <c r="AS434" s="112"/>
      <c r="AT434" s="113"/>
      <c r="AU434" s="112"/>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567</v>
      </c>
      <c r="AN435" s="112"/>
      <c r="AO435" s="112"/>
      <c r="AP435" s="113"/>
      <c r="AQ435" s="111"/>
      <c r="AR435" s="112"/>
      <c r="AS435" s="112"/>
      <c r="AT435" s="113"/>
      <c r="AU435" s="112"/>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567</v>
      </c>
      <c r="AN458" s="112"/>
      <c r="AO458" s="112"/>
      <c r="AP458" s="113"/>
      <c r="AQ458" s="111"/>
      <c r="AR458" s="112"/>
      <c r="AS458" s="112"/>
      <c r="AT458" s="113"/>
      <c r="AU458" s="112"/>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567</v>
      </c>
      <c r="AN459" s="112"/>
      <c r="AO459" s="112"/>
      <c r="AP459" s="113"/>
      <c r="AQ459" s="111"/>
      <c r="AR459" s="112"/>
      <c r="AS459" s="112"/>
      <c r="AT459" s="113"/>
      <c r="AU459" s="112"/>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567</v>
      </c>
      <c r="AN460" s="112"/>
      <c r="AO460" s="112"/>
      <c r="AP460" s="113"/>
      <c r="AQ460" s="111"/>
      <c r="AR460" s="112"/>
      <c r="AS460" s="112"/>
      <c r="AT460" s="113"/>
      <c r="AU460" s="112"/>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2" t="s">
        <v>572</v>
      </c>
      <c r="AE702" s="913"/>
      <c r="AF702" s="913"/>
      <c r="AG702" s="893" t="s">
        <v>605</v>
      </c>
      <c r="AH702" s="894"/>
      <c r="AI702" s="894"/>
      <c r="AJ702" s="894"/>
      <c r="AK702" s="894"/>
      <c r="AL702" s="894"/>
      <c r="AM702" s="894"/>
      <c r="AN702" s="894"/>
      <c r="AO702" s="894"/>
      <c r="AP702" s="894"/>
      <c r="AQ702" s="894"/>
      <c r="AR702" s="894"/>
      <c r="AS702" s="894"/>
      <c r="AT702" s="894"/>
      <c r="AU702" s="894"/>
      <c r="AV702" s="894"/>
      <c r="AW702" s="894"/>
      <c r="AX702" s="895"/>
    </row>
    <row r="703" spans="1:50" ht="39.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71" t="s">
        <v>606</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31" t="s">
        <v>607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8"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572</v>
      </c>
      <c r="AE705" s="740"/>
      <c r="AF705" s="740"/>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629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630</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631</v>
      </c>
      <c r="AE708" s="675"/>
      <c r="AF708" s="675"/>
      <c r="AG708" s="530" t="s">
        <v>569</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572</v>
      </c>
      <c r="AE709" s="155"/>
      <c r="AF709" s="155"/>
      <c r="AG709" s="671" t="s">
        <v>609</v>
      </c>
      <c r="AH709" s="672"/>
      <c r="AI709" s="672"/>
      <c r="AJ709" s="672"/>
      <c r="AK709" s="672"/>
      <c r="AL709" s="672"/>
      <c r="AM709" s="672"/>
      <c r="AN709" s="672"/>
      <c r="AO709" s="672"/>
      <c r="AP709" s="672"/>
      <c r="AQ709" s="672"/>
      <c r="AR709" s="672"/>
      <c r="AS709" s="672"/>
      <c r="AT709" s="672"/>
      <c r="AU709" s="672"/>
      <c r="AV709" s="672"/>
      <c r="AW709" s="672"/>
      <c r="AX709" s="673"/>
    </row>
    <row r="710" spans="1:50" ht="38.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572</v>
      </c>
      <c r="AE710" s="155"/>
      <c r="AF710" s="155"/>
      <c r="AG710" s="671" t="s">
        <v>610</v>
      </c>
      <c r="AH710" s="672"/>
      <c r="AI710" s="672"/>
      <c r="AJ710" s="672"/>
      <c r="AK710" s="672"/>
      <c r="AL710" s="672"/>
      <c r="AM710" s="672"/>
      <c r="AN710" s="672"/>
      <c r="AO710" s="672"/>
      <c r="AP710" s="672"/>
      <c r="AQ710" s="672"/>
      <c r="AR710" s="672"/>
      <c r="AS710" s="672"/>
      <c r="AT710" s="672"/>
      <c r="AU710" s="672"/>
      <c r="AV710" s="672"/>
      <c r="AW710" s="672"/>
      <c r="AX710" s="673"/>
    </row>
    <row r="711" spans="1:50" ht="39"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572</v>
      </c>
      <c r="AE711" s="155"/>
      <c r="AF711" s="155"/>
      <c r="AG711" s="671" t="s">
        <v>611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631</v>
      </c>
      <c r="AE712" s="590"/>
      <c r="AF712" s="590"/>
      <c r="AG712" s="598" t="s">
        <v>569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71" t="s">
        <v>612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631</v>
      </c>
      <c r="AE714" s="596"/>
      <c r="AF714" s="597"/>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572</v>
      </c>
      <c r="AE715" s="675"/>
      <c r="AF715" s="784"/>
      <c r="AG715" s="530" t="s">
        <v>613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631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572</v>
      </c>
      <c r="AE717" s="155"/>
      <c r="AF717" s="155"/>
      <c r="AG717" s="671" t="s">
        <v>614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631</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4"/>
      <c r="AE719" s="675"/>
      <c r="AF719" s="675"/>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7"/>
      <c r="B721" s="658"/>
      <c r="C721" s="934" t="s">
        <v>575</v>
      </c>
      <c r="D721" s="935"/>
      <c r="E721" s="935"/>
      <c r="F721" s="936"/>
      <c r="G721" s="954"/>
      <c r="H721" s="955"/>
      <c r="I721" s="83" t="str">
        <f>IF(OR(G721="　", G721=""), "", "-")</f>
        <v/>
      </c>
      <c r="J721" s="933">
        <v>364</v>
      </c>
      <c r="K721" s="933"/>
      <c r="L721" s="83" t="str">
        <f>IF(M721="","","-")</f>
        <v/>
      </c>
      <c r="M721" s="84"/>
      <c r="N721" s="930" t="s">
        <v>604</v>
      </c>
      <c r="O721" s="931"/>
      <c r="P721" s="931"/>
      <c r="Q721" s="931"/>
      <c r="R721" s="931"/>
      <c r="S721" s="931"/>
      <c r="T721" s="931"/>
      <c r="U721" s="931"/>
      <c r="V721" s="931"/>
      <c r="W721" s="931"/>
      <c r="X721" s="931"/>
      <c r="Y721" s="931"/>
      <c r="Z721" s="931"/>
      <c r="AA721" s="931"/>
      <c r="AB721" s="931"/>
      <c r="AC721" s="931"/>
      <c r="AD721" s="931"/>
      <c r="AE721" s="931"/>
      <c r="AF721" s="932"/>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7"/>
      <c r="B722" s="658"/>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7"/>
      <c r="B723" s="658"/>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7"/>
      <c r="B724" s="658"/>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9"/>
      <c r="B725" s="660"/>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6" t="s">
        <v>53</v>
      </c>
      <c r="D726" s="585"/>
      <c r="E726" s="585"/>
      <c r="F726" s="586"/>
      <c r="G726" s="805" t="s">
        <v>632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2" t="s">
        <v>57</v>
      </c>
      <c r="D727" s="703"/>
      <c r="E727" s="703"/>
      <c r="F727" s="704"/>
      <c r="G727" s="803" t="s">
        <v>633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545</v>
      </c>
      <c r="B737" s="124"/>
      <c r="C737" s="124"/>
      <c r="D737" s="125"/>
      <c r="E737" s="122" t="s">
        <v>616</v>
      </c>
      <c r="F737" s="122"/>
      <c r="G737" s="122"/>
      <c r="H737" s="122"/>
      <c r="I737" s="122"/>
      <c r="J737" s="122"/>
      <c r="K737" s="122"/>
      <c r="L737" s="122"/>
      <c r="M737" s="122"/>
      <c r="N737" s="101" t="s">
        <v>538</v>
      </c>
      <c r="O737" s="101"/>
      <c r="P737" s="101"/>
      <c r="Q737" s="101"/>
      <c r="R737" s="122" t="s">
        <v>617</v>
      </c>
      <c r="S737" s="122"/>
      <c r="T737" s="122"/>
      <c r="U737" s="122"/>
      <c r="V737" s="122"/>
      <c r="W737" s="122"/>
      <c r="X737" s="122"/>
      <c r="Y737" s="122"/>
      <c r="Z737" s="122"/>
      <c r="AA737" s="101" t="s">
        <v>537</v>
      </c>
      <c r="AB737" s="101"/>
      <c r="AC737" s="101"/>
      <c r="AD737" s="101"/>
      <c r="AE737" s="122" t="s">
        <v>618</v>
      </c>
      <c r="AF737" s="122"/>
      <c r="AG737" s="122"/>
      <c r="AH737" s="122"/>
      <c r="AI737" s="122"/>
      <c r="AJ737" s="122"/>
      <c r="AK737" s="122"/>
      <c r="AL737" s="122"/>
      <c r="AM737" s="122"/>
      <c r="AN737" s="101" t="s">
        <v>536</v>
      </c>
      <c r="AO737" s="101"/>
      <c r="AP737" s="101"/>
      <c r="AQ737" s="101"/>
      <c r="AR737" s="102" t="s">
        <v>619</v>
      </c>
      <c r="AS737" s="103"/>
      <c r="AT737" s="103"/>
      <c r="AU737" s="103"/>
      <c r="AV737" s="103"/>
      <c r="AW737" s="103"/>
      <c r="AX737" s="104"/>
      <c r="AY737" s="89"/>
      <c r="AZ737" s="89"/>
    </row>
    <row r="738" spans="1:52" ht="24.75" customHeight="1" x14ac:dyDescent="0.15">
      <c r="A738" s="123" t="s">
        <v>535</v>
      </c>
      <c r="B738" s="124"/>
      <c r="C738" s="124"/>
      <c r="D738" s="125"/>
      <c r="E738" s="122" t="s">
        <v>620</v>
      </c>
      <c r="F738" s="122"/>
      <c r="G738" s="122"/>
      <c r="H738" s="122"/>
      <c r="I738" s="122"/>
      <c r="J738" s="122"/>
      <c r="K738" s="122"/>
      <c r="L738" s="122"/>
      <c r="M738" s="122"/>
      <c r="N738" s="101" t="s">
        <v>534</v>
      </c>
      <c r="O738" s="101"/>
      <c r="P738" s="101"/>
      <c r="Q738" s="101"/>
      <c r="R738" s="122" t="s">
        <v>621</v>
      </c>
      <c r="S738" s="122"/>
      <c r="T738" s="122"/>
      <c r="U738" s="122"/>
      <c r="V738" s="122"/>
      <c r="W738" s="122"/>
      <c r="X738" s="122"/>
      <c r="Y738" s="122"/>
      <c r="Z738" s="122"/>
      <c r="AA738" s="101" t="s">
        <v>533</v>
      </c>
      <c r="AB738" s="101"/>
      <c r="AC738" s="101"/>
      <c r="AD738" s="101"/>
      <c r="AE738" s="122" t="s">
        <v>622</v>
      </c>
      <c r="AF738" s="122"/>
      <c r="AG738" s="122"/>
      <c r="AH738" s="122"/>
      <c r="AI738" s="122"/>
      <c r="AJ738" s="122"/>
      <c r="AK738" s="122"/>
      <c r="AL738" s="122"/>
      <c r="AM738" s="122"/>
      <c r="AN738" s="101" t="s">
        <v>529</v>
      </c>
      <c r="AO738" s="101"/>
      <c r="AP738" s="101"/>
      <c r="AQ738" s="101"/>
      <c r="AR738" s="102">
        <v>369</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382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507</v>
      </c>
      <c r="B779" s="768"/>
      <c r="C779" s="768"/>
      <c r="D779" s="768"/>
      <c r="E779" s="768"/>
      <c r="F779" s="769"/>
      <c r="G779" s="618" t="s">
        <v>634</v>
      </c>
      <c r="H779" s="619"/>
      <c r="I779" s="619"/>
      <c r="J779" s="619"/>
      <c r="K779" s="619"/>
      <c r="L779" s="619"/>
      <c r="M779" s="619"/>
      <c r="N779" s="619"/>
      <c r="O779" s="619"/>
      <c r="P779" s="619"/>
      <c r="Q779" s="619"/>
      <c r="R779" s="619"/>
      <c r="S779" s="619"/>
      <c r="T779" s="619"/>
      <c r="U779" s="619"/>
      <c r="V779" s="619"/>
      <c r="W779" s="619"/>
      <c r="X779" s="619"/>
      <c r="Y779" s="619"/>
      <c r="Z779" s="619"/>
      <c r="AA779" s="619"/>
      <c r="AB779" s="785"/>
      <c r="AC779" s="618" t="s">
        <v>635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15">
      <c r="A780" s="560"/>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0"/>
      <c r="C781" s="770"/>
      <c r="D781" s="770"/>
      <c r="E781" s="770"/>
      <c r="F781" s="771"/>
      <c r="G781" s="452" t="s">
        <v>636</v>
      </c>
      <c r="H781" s="453"/>
      <c r="I781" s="453"/>
      <c r="J781" s="453"/>
      <c r="K781" s="454"/>
      <c r="L781" s="455" t="s">
        <v>637</v>
      </c>
      <c r="M781" s="456"/>
      <c r="N781" s="456"/>
      <c r="O781" s="456"/>
      <c r="P781" s="456"/>
      <c r="Q781" s="456"/>
      <c r="R781" s="456"/>
      <c r="S781" s="456"/>
      <c r="T781" s="456"/>
      <c r="U781" s="456"/>
      <c r="V781" s="456"/>
      <c r="W781" s="456"/>
      <c r="X781" s="457"/>
      <c r="Y781" s="458">
        <v>504.7</v>
      </c>
      <c r="Z781" s="459"/>
      <c r="AA781" s="459"/>
      <c r="AB781" s="561"/>
      <c r="AC781" s="452" t="s">
        <v>636</v>
      </c>
      <c r="AD781" s="453"/>
      <c r="AE781" s="453"/>
      <c r="AF781" s="453"/>
      <c r="AG781" s="454"/>
      <c r="AH781" s="455" t="s">
        <v>638</v>
      </c>
      <c r="AI781" s="456"/>
      <c r="AJ781" s="456"/>
      <c r="AK781" s="456"/>
      <c r="AL781" s="456"/>
      <c r="AM781" s="456"/>
      <c r="AN781" s="456"/>
      <c r="AO781" s="456"/>
      <c r="AP781" s="456"/>
      <c r="AQ781" s="456"/>
      <c r="AR781" s="456"/>
      <c r="AS781" s="456"/>
      <c r="AT781" s="457"/>
      <c r="AU781" s="458">
        <v>105</v>
      </c>
      <c r="AV781" s="459"/>
      <c r="AW781" s="459"/>
      <c r="AX781" s="460"/>
    </row>
    <row r="782" spans="1:50" ht="24.75" hidden="1" customHeight="1" x14ac:dyDescent="0.15">
      <c r="A782" s="560"/>
      <c r="B782" s="770"/>
      <c r="C782" s="770"/>
      <c r="D782" s="770"/>
      <c r="E782" s="770"/>
      <c r="F782" s="77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70"/>
      <c r="C783" s="770"/>
      <c r="D783" s="770"/>
      <c r="E783" s="770"/>
      <c r="F783" s="77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504.7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105</v>
      </c>
      <c r="AV791" s="415"/>
      <c r="AW791" s="415"/>
      <c r="AX791" s="417"/>
    </row>
    <row r="792" spans="1:50" ht="24.75" hidden="1" customHeight="1" x14ac:dyDescent="0.15">
      <c r="A792" s="560"/>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0"/>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v>1000020290009</v>
      </c>
      <c r="K837" s="420"/>
      <c r="L837" s="420"/>
      <c r="M837" s="420"/>
      <c r="N837" s="420"/>
      <c r="O837" s="420"/>
      <c r="P837" s="425" t="s">
        <v>640</v>
      </c>
      <c r="Q837" s="317"/>
      <c r="R837" s="317"/>
      <c r="S837" s="317"/>
      <c r="T837" s="317"/>
      <c r="U837" s="317"/>
      <c r="V837" s="317"/>
      <c r="W837" s="317"/>
      <c r="X837" s="317"/>
      <c r="Y837" s="318">
        <v>504.7</v>
      </c>
      <c r="Z837" s="319"/>
      <c r="AA837" s="319"/>
      <c r="AB837" s="320"/>
      <c r="AC837" s="328" t="s">
        <v>196</v>
      </c>
      <c r="AD837" s="423"/>
      <c r="AE837" s="423"/>
      <c r="AF837" s="423"/>
      <c r="AG837" s="423"/>
      <c r="AH837" s="421" t="s">
        <v>562</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641</v>
      </c>
      <c r="D870" s="418"/>
      <c r="E870" s="418"/>
      <c r="F870" s="418"/>
      <c r="G870" s="418"/>
      <c r="H870" s="418"/>
      <c r="I870" s="418"/>
      <c r="J870" s="419"/>
      <c r="K870" s="420"/>
      <c r="L870" s="420"/>
      <c r="M870" s="420"/>
      <c r="N870" s="420"/>
      <c r="O870" s="420"/>
      <c r="P870" s="425" t="s">
        <v>642</v>
      </c>
      <c r="Q870" s="317"/>
      <c r="R870" s="317"/>
      <c r="S870" s="317"/>
      <c r="T870" s="317"/>
      <c r="U870" s="317"/>
      <c r="V870" s="317"/>
      <c r="W870" s="317"/>
      <c r="X870" s="317"/>
      <c r="Y870" s="318">
        <v>105</v>
      </c>
      <c r="Z870" s="319"/>
      <c r="AA870" s="319"/>
      <c r="AB870" s="320"/>
      <c r="AC870" s="322" t="s">
        <v>643</v>
      </c>
      <c r="AD870" s="322"/>
      <c r="AE870" s="322"/>
      <c r="AF870" s="322"/>
      <c r="AG870" s="322"/>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644</v>
      </c>
      <c r="D871" s="418"/>
      <c r="E871" s="418"/>
      <c r="F871" s="418"/>
      <c r="G871" s="418"/>
      <c r="H871" s="418"/>
      <c r="I871" s="418"/>
      <c r="J871" s="419"/>
      <c r="K871" s="420"/>
      <c r="L871" s="420"/>
      <c r="M871" s="420"/>
      <c r="N871" s="420"/>
      <c r="O871" s="420"/>
      <c r="P871" s="425" t="s">
        <v>642</v>
      </c>
      <c r="Q871" s="317"/>
      <c r="R871" s="317"/>
      <c r="S871" s="317"/>
      <c r="T871" s="317"/>
      <c r="U871" s="317"/>
      <c r="V871" s="317"/>
      <c r="W871" s="317"/>
      <c r="X871" s="317"/>
      <c r="Y871" s="318">
        <v>85</v>
      </c>
      <c r="Z871" s="319"/>
      <c r="AA871" s="319"/>
      <c r="AB871" s="320"/>
      <c r="AC871" s="322" t="s">
        <v>643</v>
      </c>
      <c r="AD871" s="322"/>
      <c r="AE871" s="322"/>
      <c r="AF871" s="322"/>
      <c r="AG871" s="322"/>
      <c r="AH871" s="421"/>
      <c r="AI871" s="422"/>
      <c r="AJ871" s="422"/>
      <c r="AK871" s="422"/>
      <c r="AL871" s="428"/>
      <c r="AM871" s="429"/>
      <c r="AN871" s="429"/>
      <c r="AO871" s="430"/>
      <c r="AP871" s="321"/>
      <c r="AQ871" s="321"/>
      <c r="AR871" s="321"/>
      <c r="AS871" s="321"/>
      <c r="AT871" s="321"/>
      <c r="AU871" s="321"/>
      <c r="AV871" s="321"/>
      <c r="AW871" s="321"/>
      <c r="AX871" s="321"/>
    </row>
    <row r="872" spans="1:50" ht="30" customHeight="1" x14ac:dyDescent="0.15">
      <c r="A872" s="404">
        <v>3</v>
      </c>
      <c r="B872" s="404">
        <v>1</v>
      </c>
      <c r="C872" s="424" t="s">
        <v>645</v>
      </c>
      <c r="D872" s="418"/>
      <c r="E872" s="418"/>
      <c r="F872" s="418"/>
      <c r="G872" s="418"/>
      <c r="H872" s="418"/>
      <c r="I872" s="418"/>
      <c r="J872" s="419"/>
      <c r="K872" s="420"/>
      <c r="L872" s="420"/>
      <c r="M872" s="420"/>
      <c r="N872" s="420"/>
      <c r="O872" s="420"/>
      <c r="P872" s="425" t="s">
        <v>642</v>
      </c>
      <c r="Q872" s="317"/>
      <c r="R872" s="317"/>
      <c r="S872" s="317"/>
      <c r="T872" s="317"/>
      <c r="U872" s="317"/>
      <c r="V872" s="317"/>
      <c r="W872" s="317"/>
      <c r="X872" s="317"/>
      <c r="Y872" s="318">
        <v>41</v>
      </c>
      <c r="Z872" s="319"/>
      <c r="AA872" s="319"/>
      <c r="AB872" s="320"/>
      <c r="AC872" s="322" t="s">
        <v>643</v>
      </c>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646</v>
      </c>
      <c r="D873" s="418"/>
      <c r="E873" s="418"/>
      <c r="F873" s="418"/>
      <c r="G873" s="418"/>
      <c r="H873" s="418"/>
      <c r="I873" s="418"/>
      <c r="J873" s="419"/>
      <c r="K873" s="420"/>
      <c r="L873" s="420"/>
      <c r="M873" s="420"/>
      <c r="N873" s="420"/>
      <c r="O873" s="420"/>
      <c r="P873" s="425" t="s">
        <v>642</v>
      </c>
      <c r="Q873" s="317"/>
      <c r="R873" s="317"/>
      <c r="S873" s="317"/>
      <c r="T873" s="317"/>
      <c r="U873" s="317"/>
      <c r="V873" s="317"/>
      <c r="W873" s="317"/>
      <c r="X873" s="317"/>
      <c r="Y873" s="318">
        <v>40</v>
      </c>
      <c r="Z873" s="319"/>
      <c r="AA873" s="319"/>
      <c r="AB873" s="320"/>
      <c r="AC873" s="322" t="s">
        <v>643</v>
      </c>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647</v>
      </c>
      <c r="D874" s="418"/>
      <c r="E874" s="418"/>
      <c r="F874" s="418"/>
      <c r="G874" s="418"/>
      <c r="H874" s="418"/>
      <c r="I874" s="418"/>
      <c r="J874" s="419"/>
      <c r="K874" s="420"/>
      <c r="L874" s="420"/>
      <c r="M874" s="420"/>
      <c r="N874" s="420"/>
      <c r="O874" s="420"/>
      <c r="P874" s="425" t="s">
        <v>642</v>
      </c>
      <c r="Q874" s="317"/>
      <c r="R874" s="317"/>
      <c r="S874" s="317"/>
      <c r="T874" s="317"/>
      <c r="U874" s="317"/>
      <c r="V874" s="317"/>
      <c r="W874" s="317"/>
      <c r="X874" s="317"/>
      <c r="Y874" s="318">
        <v>39</v>
      </c>
      <c r="Z874" s="319"/>
      <c r="AA874" s="319"/>
      <c r="AB874" s="320"/>
      <c r="AC874" s="322" t="s">
        <v>643</v>
      </c>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648</v>
      </c>
      <c r="D875" s="418"/>
      <c r="E875" s="418"/>
      <c r="F875" s="418"/>
      <c r="G875" s="418"/>
      <c r="H875" s="418"/>
      <c r="I875" s="418"/>
      <c r="J875" s="419"/>
      <c r="K875" s="420"/>
      <c r="L875" s="420"/>
      <c r="M875" s="420"/>
      <c r="N875" s="420"/>
      <c r="O875" s="420"/>
      <c r="P875" s="425" t="s">
        <v>642</v>
      </c>
      <c r="Q875" s="317"/>
      <c r="R875" s="317"/>
      <c r="S875" s="317"/>
      <c r="T875" s="317"/>
      <c r="U875" s="317"/>
      <c r="V875" s="317"/>
      <c r="W875" s="317"/>
      <c r="X875" s="317"/>
      <c r="Y875" s="318">
        <v>32</v>
      </c>
      <c r="Z875" s="319"/>
      <c r="AA875" s="319"/>
      <c r="AB875" s="320"/>
      <c r="AC875" s="322" t="s">
        <v>643</v>
      </c>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649</v>
      </c>
      <c r="D876" s="418"/>
      <c r="E876" s="418"/>
      <c r="F876" s="418"/>
      <c r="G876" s="418"/>
      <c r="H876" s="418"/>
      <c r="I876" s="418"/>
      <c r="J876" s="419"/>
      <c r="K876" s="420"/>
      <c r="L876" s="420"/>
      <c r="M876" s="420"/>
      <c r="N876" s="420"/>
      <c r="O876" s="420"/>
      <c r="P876" s="425" t="s">
        <v>642</v>
      </c>
      <c r="Q876" s="317"/>
      <c r="R876" s="317"/>
      <c r="S876" s="317"/>
      <c r="T876" s="317"/>
      <c r="U876" s="317"/>
      <c r="V876" s="317"/>
      <c r="W876" s="317"/>
      <c r="X876" s="317"/>
      <c r="Y876" s="318">
        <v>29</v>
      </c>
      <c r="Z876" s="319"/>
      <c r="AA876" s="319"/>
      <c r="AB876" s="320"/>
      <c r="AC876" s="322" t="s">
        <v>643</v>
      </c>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650</v>
      </c>
      <c r="D877" s="418"/>
      <c r="E877" s="418"/>
      <c r="F877" s="418"/>
      <c r="G877" s="418"/>
      <c r="H877" s="418"/>
      <c r="I877" s="418"/>
      <c r="J877" s="419"/>
      <c r="K877" s="420"/>
      <c r="L877" s="420"/>
      <c r="M877" s="420"/>
      <c r="N877" s="420"/>
      <c r="O877" s="420"/>
      <c r="P877" s="425" t="s">
        <v>642</v>
      </c>
      <c r="Q877" s="317"/>
      <c r="R877" s="317"/>
      <c r="S877" s="317"/>
      <c r="T877" s="317"/>
      <c r="U877" s="317"/>
      <c r="V877" s="317"/>
      <c r="W877" s="317"/>
      <c r="X877" s="317"/>
      <c r="Y877" s="318">
        <v>26</v>
      </c>
      <c r="Z877" s="319"/>
      <c r="AA877" s="319"/>
      <c r="AB877" s="320"/>
      <c r="AC877" s="322" t="s">
        <v>643</v>
      </c>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651</v>
      </c>
      <c r="D878" s="418"/>
      <c r="E878" s="418"/>
      <c r="F878" s="418"/>
      <c r="G878" s="418"/>
      <c r="H878" s="418"/>
      <c r="I878" s="418"/>
      <c r="J878" s="906"/>
      <c r="K878" s="907"/>
      <c r="L878" s="907"/>
      <c r="M878" s="907"/>
      <c r="N878" s="907"/>
      <c r="O878" s="908"/>
      <c r="P878" s="909" t="s">
        <v>642</v>
      </c>
      <c r="Q878" s="910"/>
      <c r="R878" s="910"/>
      <c r="S878" s="910"/>
      <c r="T878" s="910"/>
      <c r="U878" s="910"/>
      <c r="V878" s="910"/>
      <c r="W878" s="910"/>
      <c r="X878" s="911"/>
      <c r="Y878" s="318">
        <v>26</v>
      </c>
      <c r="Z878" s="319"/>
      <c r="AA878" s="319"/>
      <c r="AB878" s="320"/>
      <c r="AC878" s="896" t="s">
        <v>643</v>
      </c>
      <c r="AD878" s="897"/>
      <c r="AE878" s="897"/>
      <c r="AF878" s="897"/>
      <c r="AG878" s="898"/>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652</v>
      </c>
      <c r="D879" s="418"/>
      <c r="E879" s="418"/>
      <c r="F879" s="418"/>
      <c r="G879" s="418"/>
      <c r="H879" s="418"/>
      <c r="I879" s="418"/>
      <c r="J879" s="419"/>
      <c r="K879" s="420"/>
      <c r="L879" s="420"/>
      <c r="M879" s="420"/>
      <c r="N879" s="420"/>
      <c r="O879" s="420"/>
      <c r="P879" s="425" t="s">
        <v>642</v>
      </c>
      <c r="Q879" s="317"/>
      <c r="R879" s="317"/>
      <c r="S879" s="317"/>
      <c r="T879" s="317"/>
      <c r="U879" s="317"/>
      <c r="V879" s="317"/>
      <c r="W879" s="317"/>
      <c r="X879" s="317"/>
      <c r="Y879" s="318">
        <v>18</v>
      </c>
      <c r="Z879" s="319"/>
      <c r="AA879" s="319"/>
      <c r="AB879" s="320"/>
      <c r="AC879" s="322" t="s">
        <v>643</v>
      </c>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568</v>
      </c>
      <c r="F1102" s="903"/>
      <c r="G1102" s="903"/>
      <c r="H1102" s="903"/>
      <c r="I1102" s="903"/>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1">
      <formula>IF(RIGHT(TEXT(P14,"0.#"),1)=".",FALSE,TRUE)</formula>
    </cfRule>
    <cfRule type="expression" dxfId="2828" priority="14042">
      <formula>IF(RIGHT(TEXT(P14,"0.#"),1)=".",TRUE,FALSE)</formula>
    </cfRule>
  </conditionalFormatting>
  <conditionalFormatting sqref="AE32">
    <cfRule type="expression" dxfId="2827" priority="14031">
      <formula>IF(RIGHT(TEXT(AE32,"0.#"),1)=".",FALSE,TRUE)</formula>
    </cfRule>
    <cfRule type="expression" dxfId="2826" priority="14032">
      <formula>IF(RIGHT(TEXT(AE32,"0.#"),1)=".",TRUE,FALSE)</formula>
    </cfRule>
  </conditionalFormatting>
  <conditionalFormatting sqref="P18:AX18">
    <cfRule type="expression" dxfId="2825" priority="13917">
      <formula>IF(RIGHT(TEXT(P18,"0.#"),1)=".",FALSE,TRUE)</formula>
    </cfRule>
    <cfRule type="expression" dxfId="2824" priority="13918">
      <formula>IF(RIGHT(TEXT(P18,"0.#"),1)=".",TRUE,FALSE)</formula>
    </cfRule>
  </conditionalFormatting>
  <conditionalFormatting sqref="Y782">
    <cfRule type="expression" dxfId="2823" priority="13913">
      <formula>IF(RIGHT(TEXT(Y782,"0.#"),1)=".",FALSE,TRUE)</formula>
    </cfRule>
    <cfRule type="expression" dxfId="2822" priority="13914">
      <formula>IF(RIGHT(TEXT(Y782,"0.#"),1)=".",TRUE,FALSE)</formula>
    </cfRule>
  </conditionalFormatting>
  <conditionalFormatting sqref="Y791">
    <cfRule type="expression" dxfId="2821" priority="13909">
      <formula>IF(RIGHT(TEXT(Y791,"0.#"),1)=".",FALSE,TRUE)</formula>
    </cfRule>
    <cfRule type="expression" dxfId="2820" priority="13910">
      <formula>IF(RIGHT(TEXT(Y791,"0.#"),1)=".",TRUE,FALSE)</formula>
    </cfRule>
  </conditionalFormatting>
  <conditionalFormatting sqref="Y822:Y829 Y820 Y809:Y816 Y807 Y796:Y803 Y794">
    <cfRule type="expression" dxfId="2819" priority="13691">
      <formula>IF(RIGHT(TEXT(Y794,"0.#"),1)=".",FALSE,TRUE)</formula>
    </cfRule>
    <cfRule type="expression" dxfId="2818" priority="13692">
      <formula>IF(RIGHT(TEXT(Y794,"0.#"),1)=".",TRUE,FALSE)</formula>
    </cfRule>
  </conditionalFormatting>
  <conditionalFormatting sqref="P16:AQ17 P15:AX15 P13:AX13">
    <cfRule type="expression" dxfId="2817" priority="13739">
      <formula>IF(RIGHT(TEXT(P13,"0.#"),1)=".",FALSE,TRUE)</formula>
    </cfRule>
    <cfRule type="expression" dxfId="2816" priority="13740">
      <formula>IF(RIGHT(TEXT(P13,"0.#"),1)=".",TRUE,FALSE)</formula>
    </cfRule>
  </conditionalFormatting>
  <conditionalFormatting sqref="P19:AJ19">
    <cfRule type="expression" dxfId="2815" priority="13737">
      <formula>IF(RIGHT(TEXT(P19,"0.#"),1)=".",FALSE,TRUE)</formula>
    </cfRule>
    <cfRule type="expression" dxfId="2814" priority="13738">
      <formula>IF(RIGHT(TEXT(P19,"0.#"),1)=".",TRUE,FALSE)</formula>
    </cfRule>
  </conditionalFormatting>
  <conditionalFormatting sqref="AE101 AQ101">
    <cfRule type="expression" dxfId="2813" priority="13729">
      <formula>IF(RIGHT(TEXT(AE101,"0.#"),1)=".",FALSE,TRUE)</formula>
    </cfRule>
    <cfRule type="expression" dxfId="2812" priority="13730">
      <formula>IF(RIGHT(TEXT(AE101,"0.#"),1)=".",TRUE,FALSE)</formula>
    </cfRule>
  </conditionalFormatting>
  <conditionalFormatting sqref="Y783:Y790">
    <cfRule type="expression" dxfId="2811" priority="13715">
      <formula>IF(RIGHT(TEXT(Y783,"0.#"),1)=".",FALSE,TRUE)</formula>
    </cfRule>
    <cfRule type="expression" dxfId="2810" priority="13716">
      <formula>IF(RIGHT(TEXT(Y783,"0.#"),1)=".",TRUE,FALSE)</formula>
    </cfRule>
  </conditionalFormatting>
  <conditionalFormatting sqref="AU782">
    <cfRule type="expression" dxfId="2809" priority="13713">
      <formula>IF(RIGHT(TEXT(AU782,"0.#"),1)=".",FALSE,TRUE)</formula>
    </cfRule>
    <cfRule type="expression" dxfId="2808" priority="13714">
      <formula>IF(RIGHT(TEXT(AU782,"0.#"),1)=".",TRUE,FALSE)</formula>
    </cfRule>
  </conditionalFormatting>
  <conditionalFormatting sqref="AU791">
    <cfRule type="expression" dxfId="2807" priority="13711">
      <formula>IF(RIGHT(TEXT(AU791,"0.#"),1)=".",FALSE,TRUE)</formula>
    </cfRule>
    <cfRule type="expression" dxfId="2806" priority="13712">
      <formula>IF(RIGHT(TEXT(AU791,"0.#"),1)=".",TRUE,FALSE)</formula>
    </cfRule>
  </conditionalFormatting>
  <conditionalFormatting sqref="AU783:AU790">
    <cfRule type="expression" dxfId="2805" priority="13709">
      <formula>IF(RIGHT(TEXT(AU783,"0.#"),1)=".",FALSE,TRUE)</formula>
    </cfRule>
    <cfRule type="expression" dxfId="2804" priority="13710">
      <formula>IF(RIGHT(TEXT(AU783,"0.#"),1)=".",TRUE,FALSE)</formula>
    </cfRule>
  </conditionalFormatting>
  <conditionalFormatting sqref="Y821 Y808 Y795">
    <cfRule type="expression" dxfId="2803" priority="13695">
      <formula>IF(RIGHT(TEXT(Y795,"0.#"),1)=".",FALSE,TRUE)</formula>
    </cfRule>
    <cfRule type="expression" dxfId="2802" priority="13696">
      <formula>IF(RIGHT(TEXT(Y795,"0.#"),1)=".",TRUE,FALSE)</formula>
    </cfRule>
  </conditionalFormatting>
  <conditionalFormatting sqref="Y830 Y817 Y804">
    <cfRule type="expression" dxfId="2801" priority="13693">
      <formula>IF(RIGHT(TEXT(Y804,"0.#"),1)=".",FALSE,TRUE)</formula>
    </cfRule>
    <cfRule type="expression" dxfId="2800" priority="13694">
      <formula>IF(RIGHT(TEXT(Y804,"0.#"),1)=".",TRUE,FALSE)</formula>
    </cfRule>
  </conditionalFormatting>
  <conditionalFormatting sqref="AU821 AU808 AU795">
    <cfRule type="expression" dxfId="2799" priority="13689">
      <formula>IF(RIGHT(TEXT(AU795,"0.#"),1)=".",FALSE,TRUE)</formula>
    </cfRule>
    <cfRule type="expression" dxfId="2798" priority="13690">
      <formula>IF(RIGHT(TEXT(AU795,"0.#"),1)=".",TRUE,FALSE)</formula>
    </cfRule>
  </conditionalFormatting>
  <conditionalFormatting sqref="AU830 AU817 AU804">
    <cfRule type="expression" dxfId="2797" priority="13687">
      <formula>IF(RIGHT(TEXT(AU804,"0.#"),1)=".",FALSE,TRUE)</formula>
    </cfRule>
    <cfRule type="expression" dxfId="2796" priority="13688">
      <formula>IF(RIGHT(TEXT(AU804,"0.#"),1)=".",TRUE,FALSE)</formula>
    </cfRule>
  </conditionalFormatting>
  <conditionalFormatting sqref="AU822:AU829 AU820 AU809:AU816 AU807 AU796:AU803 AU794">
    <cfRule type="expression" dxfId="2795" priority="13685">
      <formula>IF(RIGHT(TEXT(AU794,"0.#"),1)=".",FALSE,TRUE)</formula>
    </cfRule>
    <cfRule type="expression" dxfId="2794" priority="13686">
      <formula>IF(RIGHT(TEXT(AU794,"0.#"),1)=".",TRUE,FALSE)</formula>
    </cfRule>
  </conditionalFormatting>
  <conditionalFormatting sqref="AM87">
    <cfRule type="expression" dxfId="2793" priority="13339">
      <formula>IF(RIGHT(TEXT(AM87,"0.#"),1)=".",FALSE,TRUE)</formula>
    </cfRule>
    <cfRule type="expression" dxfId="2792" priority="13340">
      <formula>IF(RIGHT(TEXT(AM87,"0.#"),1)=".",TRUE,FALSE)</formula>
    </cfRule>
  </conditionalFormatting>
  <conditionalFormatting sqref="AE55">
    <cfRule type="expression" dxfId="2791" priority="13407">
      <formula>IF(RIGHT(TEXT(AE55,"0.#"),1)=".",FALSE,TRUE)</formula>
    </cfRule>
    <cfRule type="expression" dxfId="2790" priority="13408">
      <formula>IF(RIGHT(TEXT(AE55,"0.#"),1)=".",TRUE,FALSE)</formula>
    </cfRule>
  </conditionalFormatting>
  <conditionalFormatting sqref="AI55">
    <cfRule type="expression" dxfId="2789" priority="13405">
      <formula>IF(RIGHT(TEXT(AI55,"0.#"),1)=".",FALSE,TRUE)</formula>
    </cfRule>
    <cfRule type="expression" dxfId="2788" priority="13406">
      <formula>IF(RIGHT(TEXT(AI55,"0.#"),1)=".",TRUE,FALSE)</formula>
    </cfRule>
  </conditionalFormatting>
  <conditionalFormatting sqref="AM34">
    <cfRule type="expression" dxfId="2787" priority="13485">
      <formula>IF(RIGHT(TEXT(AM34,"0.#"),1)=".",FALSE,TRUE)</formula>
    </cfRule>
    <cfRule type="expression" dxfId="2786" priority="13486">
      <formula>IF(RIGHT(TEXT(AM34,"0.#"),1)=".",TRUE,FALSE)</formula>
    </cfRule>
  </conditionalFormatting>
  <conditionalFormatting sqref="AE33">
    <cfRule type="expression" dxfId="2785" priority="13499">
      <formula>IF(RIGHT(TEXT(AE33,"0.#"),1)=".",FALSE,TRUE)</formula>
    </cfRule>
    <cfRule type="expression" dxfId="2784" priority="13500">
      <formula>IF(RIGHT(TEXT(AE33,"0.#"),1)=".",TRUE,FALSE)</formula>
    </cfRule>
  </conditionalFormatting>
  <conditionalFormatting sqref="AE34">
    <cfRule type="expression" dxfId="2783" priority="13497">
      <formula>IF(RIGHT(TEXT(AE34,"0.#"),1)=".",FALSE,TRUE)</formula>
    </cfRule>
    <cfRule type="expression" dxfId="2782" priority="13498">
      <formula>IF(RIGHT(TEXT(AE34,"0.#"),1)=".",TRUE,FALSE)</formula>
    </cfRule>
  </conditionalFormatting>
  <conditionalFormatting sqref="AI34">
    <cfRule type="expression" dxfId="2781" priority="13495">
      <formula>IF(RIGHT(TEXT(AI34,"0.#"),1)=".",FALSE,TRUE)</formula>
    </cfRule>
    <cfRule type="expression" dxfId="2780" priority="13496">
      <formula>IF(RIGHT(TEXT(AI34,"0.#"),1)=".",TRUE,FALSE)</formula>
    </cfRule>
  </conditionalFormatting>
  <conditionalFormatting sqref="AI33">
    <cfRule type="expression" dxfId="2779" priority="13493">
      <formula>IF(RIGHT(TEXT(AI33,"0.#"),1)=".",FALSE,TRUE)</formula>
    </cfRule>
    <cfRule type="expression" dxfId="2778" priority="13494">
      <formula>IF(RIGHT(TEXT(AI33,"0.#"),1)=".",TRUE,FALSE)</formula>
    </cfRule>
  </conditionalFormatting>
  <conditionalFormatting sqref="AI32">
    <cfRule type="expression" dxfId="2777" priority="13491">
      <formula>IF(RIGHT(TEXT(AI32,"0.#"),1)=".",FALSE,TRUE)</formula>
    </cfRule>
    <cfRule type="expression" dxfId="2776" priority="13492">
      <formula>IF(RIGHT(TEXT(AI32,"0.#"),1)=".",TRUE,FALSE)</formula>
    </cfRule>
  </conditionalFormatting>
  <conditionalFormatting sqref="AM32">
    <cfRule type="expression" dxfId="2775" priority="13489">
      <formula>IF(RIGHT(TEXT(AM32,"0.#"),1)=".",FALSE,TRUE)</formula>
    </cfRule>
    <cfRule type="expression" dxfId="2774" priority="13490">
      <formula>IF(RIGHT(TEXT(AM32,"0.#"),1)=".",TRUE,FALSE)</formula>
    </cfRule>
  </conditionalFormatting>
  <conditionalFormatting sqref="AM33">
    <cfRule type="expression" dxfId="2773" priority="13487">
      <formula>IF(RIGHT(TEXT(AM33,"0.#"),1)=".",FALSE,TRUE)</formula>
    </cfRule>
    <cfRule type="expression" dxfId="2772" priority="13488">
      <formula>IF(RIGHT(TEXT(AM33,"0.#"),1)=".",TRUE,FALSE)</formula>
    </cfRule>
  </conditionalFormatting>
  <conditionalFormatting sqref="AQ32:AQ34">
    <cfRule type="expression" dxfId="2771" priority="13479">
      <formula>IF(RIGHT(TEXT(AQ32,"0.#"),1)=".",FALSE,TRUE)</formula>
    </cfRule>
    <cfRule type="expression" dxfId="2770" priority="13480">
      <formula>IF(RIGHT(TEXT(AQ32,"0.#"),1)=".",TRUE,FALSE)</formula>
    </cfRule>
  </conditionalFormatting>
  <conditionalFormatting sqref="AU32:AU34">
    <cfRule type="expression" dxfId="2769" priority="13477">
      <formula>IF(RIGHT(TEXT(AU32,"0.#"),1)=".",FALSE,TRUE)</formula>
    </cfRule>
    <cfRule type="expression" dxfId="2768" priority="13478">
      <formula>IF(RIGHT(TEXT(AU32,"0.#"),1)=".",TRUE,FALSE)</formula>
    </cfRule>
  </conditionalFormatting>
  <conditionalFormatting sqref="AE53">
    <cfRule type="expression" dxfId="2767" priority="13411">
      <formula>IF(RIGHT(TEXT(AE53,"0.#"),1)=".",FALSE,TRUE)</formula>
    </cfRule>
    <cfRule type="expression" dxfId="2766" priority="13412">
      <formula>IF(RIGHT(TEXT(AE53,"0.#"),1)=".",TRUE,FALSE)</formula>
    </cfRule>
  </conditionalFormatting>
  <conditionalFormatting sqref="AE54">
    <cfRule type="expression" dxfId="2765" priority="13409">
      <formula>IF(RIGHT(TEXT(AE54,"0.#"),1)=".",FALSE,TRUE)</formula>
    </cfRule>
    <cfRule type="expression" dxfId="2764" priority="13410">
      <formula>IF(RIGHT(TEXT(AE54,"0.#"),1)=".",TRUE,FALSE)</formula>
    </cfRule>
  </conditionalFormatting>
  <conditionalFormatting sqref="AI54">
    <cfRule type="expression" dxfId="2763" priority="13403">
      <formula>IF(RIGHT(TEXT(AI54,"0.#"),1)=".",FALSE,TRUE)</formula>
    </cfRule>
    <cfRule type="expression" dxfId="2762" priority="13404">
      <formula>IF(RIGHT(TEXT(AI54,"0.#"),1)=".",TRUE,FALSE)</formula>
    </cfRule>
  </conditionalFormatting>
  <conditionalFormatting sqref="AI53">
    <cfRule type="expression" dxfId="2761" priority="13401">
      <formula>IF(RIGHT(TEXT(AI53,"0.#"),1)=".",FALSE,TRUE)</formula>
    </cfRule>
    <cfRule type="expression" dxfId="2760" priority="13402">
      <formula>IF(RIGHT(TEXT(AI53,"0.#"),1)=".",TRUE,FALSE)</formula>
    </cfRule>
  </conditionalFormatting>
  <conditionalFormatting sqref="AM53">
    <cfRule type="expression" dxfId="2759" priority="13399">
      <formula>IF(RIGHT(TEXT(AM53,"0.#"),1)=".",FALSE,TRUE)</formula>
    </cfRule>
    <cfRule type="expression" dxfId="2758" priority="13400">
      <formula>IF(RIGHT(TEXT(AM53,"0.#"),1)=".",TRUE,FALSE)</formula>
    </cfRule>
  </conditionalFormatting>
  <conditionalFormatting sqref="AM54">
    <cfRule type="expression" dxfId="2757" priority="13397">
      <formula>IF(RIGHT(TEXT(AM54,"0.#"),1)=".",FALSE,TRUE)</formula>
    </cfRule>
    <cfRule type="expression" dxfId="2756" priority="13398">
      <formula>IF(RIGHT(TEXT(AM54,"0.#"),1)=".",TRUE,FALSE)</formula>
    </cfRule>
  </conditionalFormatting>
  <conditionalFormatting sqref="AM55">
    <cfRule type="expression" dxfId="2755" priority="13395">
      <formula>IF(RIGHT(TEXT(AM55,"0.#"),1)=".",FALSE,TRUE)</formula>
    </cfRule>
    <cfRule type="expression" dxfId="2754" priority="13396">
      <formula>IF(RIGHT(TEXT(AM55,"0.#"),1)=".",TRUE,FALSE)</formula>
    </cfRule>
  </conditionalFormatting>
  <conditionalFormatting sqref="AE60">
    <cfRule type="expression" dxfId="2753" priority="13381">
      <formula>IF(RIGHT(TEXT(AE60,"0.#"),1)=".",FALSE,TRUE)</formula>
    </cfRule>
    <cfRule type="expression" dxfId="2752" priority="13382">
      <formula>IF(RIGHT(TEXT(AE60,"0.#"),1)=".",TRUE,FALSE)</formula>
    </cfRule>
  </conditionalFormatting>
  <conditionalFormatting sqref="AE61">
    <cfRule type="expression" dxfId="2751" priority="13379">
      <formula>IF(RIGHT(TEXT(AE61,"0.#"),1)=".",FALSE,TRUE)</formula>
    </cfRule>
    <cfRule type="expression" dxfId="2750" priority="13380">
      <formula>IF(RIGHT(TEXT(AE61,"0.#"),1)=".",TRUE,FALSE)</formula>
    </cfRule>
  </conditionalFormatting>
  <conditionalFormatting sqref="AE62">
    <cfRule type="expression" dxfId="2749" priority="13377">
      <formula>IF(RIGHT(TEXT(AE62,"0.#"),1)=".",FALSE,TRUE)</formula>
    </cfRule>
    <cfRule type="expression" dxfId="2748" priority="13378">
      <formula>IF(RIGHT(TEXT(AE62,"0.#"),1)=".",TRUE,FALSE)</formula>
    </cfRule>
  </conditionalFormatting>
  <conditionalFormatting sqref="AI62">
    <cfRule type="expression" dxfId="2747" priority="13375">
      <formula>IF(RIGHT(TEXT(AI62,"0.#"),1)=".",FALSE,TRUE)</formula>
    </cfRule>
    <cfRule type="expression" dxfId="2746" priority="13376">
      <formula>IF(RIGHT(TEXT(AI62,"0.#"),1)=".",TRUE,FALSE)</formula>
    </cfRule>
  </conditionalFormatting>
  <conditionalFormatting sqref="AI61">
    <cfRule type="expression" dxfId="2745" priority="13373">
      <formula>IF(RIGHT(TEXT(AI61,"0.#"),1)=".",FALSE,TRUE)</formula>
    </cfRule>
    <cfRule type="expression" dxfId="2744" priority="13374">
      <formula>IF(RIGHT(TEXT(AI61,"0.#"),1)=".",TRUE,FALSE)</formula>
    </cfRule>
  </conditionalFormatting>
  <conditionalFormatting sqref="AI60">
    <cfRule type="expression" dxfId="2743" priority="13371">
      <formula>IF(RIGHT(TEXT(AI60,"0.#"),1)=".",FALSE,TRUE)</formula>
    </cfRule>
    <cfRule type="expression" dxfId="2742" priority="13372">
      <formula>IF(RIGHT(TEXT(AI60,"0.#"),1)=".",TRUE,FALSE)</formula>
    </cfRule>
  </conditionalFormatting>
  <conditionalFormatting sqref="AM60">
    <cfRule type="expression" dxfId="2741" priority="13369">
      <formula>IF(RIGHT(TEXT(AM60,"0.#"),1)=".",FALSE,TRUE)</formula>
    </cfRule>
    <cfRule type="expression" dxfId="2740" priority="13370">
      <formula>IF(RIGHT(TEXT(AM60,"0.#"),1)=".",TRUE,FALSE)</formula>
    </cfRule>
  </conditionalFormatting>
  <conditionalFormatting sqref="AM61">
    <cfRule type="expression" dxfId="2739" priority="13367">
      <formula>IF(RIGHT(TEXT(AM61,"0.#"),1)=".",FALSE,TRUE)</formula>
    </cfRule>
    <cfRule type="expression" dxfId="2738" priority="13368">
      <formula>IF(RIGHT(TEXT(AM61,"0.#"),1)=".",TRUE,FALSE)</formula>
    </cfRule>
  </conditionalFormatting>
  <conditionalFormatting sqref="AM62">
    <cfRule type="expression" dxfId="2737" priority="13365">
      <formula>IF(RIGHT(TEXT(AM62,"0.#"),1)=".",FALSE,TRUE)</formula>
    </cfRule>
    <cfRule type="expression" dxfId="2736" priority="13366">
      <formula>IF(RIGHT(TEXT(AM62,"0.#"),1)=".",TRUE,FALSE)</formula>
    </cfRule>
  </conditionalFormatting>
  <conditionalFormatting sqref="AE87">
    <cfRule type="expression" dxfId="2735" priority="13351">
      <formula>IF(RIGHT(TEXT(AE87,"0.#"),1)=".",FALSE,TRUE)</formula>
    </cfRule>
    <cfRule type="expression" dxfId="2734" priority="13352">
      <formula>IF(RIGHT(TEXT(AE87,"0.#"),1)=".",TRUE,FALSE)</formula>
    </cfRule>
  </conditionalFormatting>
  <conditionalFormatting sqref="AE88">
    <cfRule type="expression" dxfId="2733" priority="13349">
      <formula>IF(RIGHT(TEXT(AE88,"0.#"),1)=".",FALSE,TRUE)</formula>
    </cfRule>
    <cfRule type="expression" dxfId="2732" priority="13350">
      <formula>IF(RIGHT(TEXT(AE88,"0.#"),1)=".",TRUE,FALSE)</formula>
    </cfRule>
  </conditionalFormatting>
  <conditionalFormatting sqref="AE89">
    <cfRule type="expression" dxfId="2731" priority="13347">
      <formula>IF(RIGHT(TEXT(AE89,"0.#"),1)=".",FALSE,TRUE)</formula>
    </cfRule>
    <cfRule type="expression" dxfId="2730" priority="13348">
      <formula>IF(RIGHT(TEXT(AE89,"0.#"),1)=".",TRUE,FALSE)</formula>
    </cfRule>
  </conditionalFormatting>
  <conditionalFormatting sqref="AI89">
    <cfRule type="expression" dxfId="2729" priority="13345">
      <formula>IF(RIGHT(TEXT(AI89,"0.#"),1)=".",FALSE,TRUE)</formula>
    </cfRule>
    <cfRule type="expression" dxfId="2728" priority="13346">
      <formula>IF(RIGHT(TEXT(AI89,"0.#"),1)=".",TRUE,FALSE)</formula>
    </cfRule>
  </conditionalFormatting>
  <conditionalFormatting sqref="AI88">
    <cfRule type="expression" dxfId="2727" priority="13343">
      <formula>IF(RIGHT(TEXT(AI88,"0.#"),1)=".",FALSE,TRUE)</formula>
    </cfRule>
    <cfRule type="expression" dxfId="2726" priority="13344">
      <formula>IF(RIGHT(TEXT(AI88,"0.#"),1)=".",TRUE,FALSE)</formula>
    </cfRule>
  </conditionalFormatting>
  <conditionalFormatting sqref="AI87">
    <cfRule type="expression" dxfId="2725" priority="13341">
      <formula>IF(RIGHT(TEXT(AI87,"0.#"),1)=".",FALSE,TRUE)</formula>
    </cfRule>
    <cfRule type="expression" dxfId="2724" priority="13342">
      <formula>IF(RIGHT(TEXT(AI87,"0.#"),1)=".",TRUE,FALSE)</formula>
    </cfRule>
  </conditionalFormatting>
  <conditionalFormatting sqref="AM88">
    <cfRule type="expression" dxfId="2723" priority="13337">
      <formula>IF(RIGHT(TEXT(AM88,"0.#"),1)=".",FALSE,TRUE)</formula>
    </cfRule>
    <cfRule type="expression" dxfId="2722" priority="13338">
      <formula>IF(RIGHT(TEXT(AM88,"0.#"),1)=".",TRUE,FALSE)</formula>
    </cfRule>
  </conditionalFormatting>
  <conditionalFormatting sqref="AM89">
    <cfRule type="expression" dxfId="2721" priority="13335">
      <formula>IF(RIGHT(TEXT(AM89,"0.#"),1)=".",FALSE,TRUE)</formula>
    </cfRule>
    <cfRule type="expression" dxfId="2720" priority="13336">
      <formula>IF(RIGHT(TEXT(AM89,"0.#"),1)=".",TRUE,FALSE)</formula>
    </cfRule>
  </conditionalFormatting>
  <conditionalFormatting sqref="AE92">
    <cfRule type="expression" dxfId="2719" priority="13321">
      <formula>IF(RIGHT(TEXT(AE92,"0.#"),1)=".",FALSE,TRUE)</formula>
    </cfRule>
    <cfRule type="expression" dxfId="2718" priority="13322">
      <formula>IF(RIGHT(TEXT(AE92,"0.#"),1)=".",TRUE,FALSE)</formula>
    </cfRule>
  </conditionalFormatting>
  <conditionalFormatting sqref="AE93">
    <cfRule type="expression" dxfId="2717" priority="13319">
      <formula>IF(RIGHT(TEXT(AE93,"0.#"),1)=".",FALSE,TRUE)</formula>
    </cfRule>
    <cfRule type="expression" dxfId="2716" priority="13320">
      <formula>IF(RIGHT(TEXT(AE93,"0.#"),1)=".",TRUE,FALSE)</formula>
    </cfRule>
  </conditionalFormatting>
  <conditionalFormatting sqref="AE94">
    <cfRule type="expression" dxfId="2715" priority="13317">
      <formula>IF(RIGHT(TEXT(AE94,"0.#"),1)=".",FALSE,TRUE)</formula>
    </cfRule>
    <cfRule type="expression" dxfId="2714" priority="13318">
      <formula>IF(RIGHT(TEXT(AE94,"0.#"),1)=".",TRUE,FALSE)</formula>
    </cfRule>
  </conditionalFormatting>
  <conditionalFormatting sqref="AI94">
    <cfRule type="expression" dxfId="2713" priority="13315">
      <formula>IF(RIGHT(TEXT(AI94,"0.#"),1)=".",FALSE,TRUE)</formula>
    </cfRule>
    <cfRule type="expression" dxfId="2712" priority="13316">
      <formula>IF(RIGHT(TEXT(AI94,"0.#"),1)=".",TRUE,FALSE)</formula>
    </cfRule>
  </conditionalFormatting>
  <conditionalFormatting sqref="AI93">
    <cfRule type="expression" dxfId="2711" priority="13313">
      <formula>IF(RIGHT(TEXT(AI93,"0.#"),1)=".",FALSE,TRUE)</formula>
    </cfRule>
    <cfRule type="expression" dxfId="2710" priority="13314">
      <formula>IF(RIGHT(TEXT(AI93,"0.#"),1)=".",TRUE,FALSE)</formula>
    </cfRule>
  </conditionalFormatting>
  <conditionalFormatting sqref="AI92">
    <cfRule type="expression" dxfId="2709" priority="13311">
      <formula>IF(RIGHT(TEXT(AI92,"0.#"),1)=".",FALSE,TRUE)</formula>
    </cfRule>
    <cfRule type="expression" dxfId="2708" priority="13312">
      <formula>IF(RIGHT(TEXT(AI92,"0.#"),1)=".",TRUE,FALSE)</formula>
    </cfRule>
  </conditionalFormatting>
  <conditionalFormatting sqref="AM92">
    <cfRule type="expression" dxfId="2707" priority="13309">
      <formula>IF(RIGHT(TEXT(AM92,"0.#"),1)=".",FALSE,TRUE)</formula>
    </cfRule>
    <cfRule type="expression" dxfId="2706" priority="13310">
      <formula>IF(RIGHT(TEXT(AM92,"0.#"),1)=".",TRUE,FALSE)</formula>
    </cfRule>
  </conditionalFormatting>
  <conditionalFormatting sqref="AM93">
    <cfRule type="expression" dxfId="2705" priority="13307">
      <formula>IF(RIGHT(TEXT(AM93,"0.#"),1)=".",FALSE,TRUE)</formula>
    </cfRule>
    <cfRule type="expression" dxfId="2704" priority="13308">
      <formula>IF(RIGHT(TEXT(AM93,"0.#"),1)=".",TRUE,FALSE)</formula>
    </cfRule>
  </conditionalFormatting>
  <conditionalFormatting sqref="AM94">
    <cfRule type="expression" dxfId="2703" priority="13305">
      <formula>IF(RIGHT(TEXT(AM94,"0.#"),1)=".",FALSE,TRUE)</formula>
    </cfRule>
    <cfRule type="expression" dxfId="2702" priority="13306">
      <formula>IF(RIGHT(TEXT(AM94,"0.#"),1)=".",TRUE,FALSE)</formula>
    </cfRule>
  </conditionalFormatting>
  <conditionalFormatting sqref="AE97">
    <cfRule type="expression" dxfId="2701" priority="13291">
      <formula>IF(RIGHT(TEXT(AE97,"0.#"),1)=".",FALSE,TRUE)</formula>
    </cfRule>
    <cfRule type="expression" dxfId="2700" priority="13292">
      <formula>IF(RIGHT(TEXT(AE97,"0.#"),1)=".",TRUE,FALSE)</formula>
    </cfRule>
  </conditionalFormatting>
  <conditionalFormatting sqref="AE98">
    <cfRule type="expression" dxfId="2699" priority="13289">
      <formula>IF(RIGHT(TEXT(AE98,"0.#"),1)=".",FALSE,TRUE)</formula>
    </cfRule>
    <cfRule type="expression" dxfId="2698" priority="13290">
      <formula>IF(RIGHT(TEXT(AE98,"0.#"),1)=".",TRUE,FALSE)</formula>
    </cfRule>
  </conditionalFormatting>
  <conditionalFormatting sqref="AE99">
    <cfRule type="expression" dxfId="2697" priority="13287">
      <formula>IF(RIGHT(TEXT(AE99,"0.#"),1)=".",FALSE,TRUE)</formula>
    </cfRule>
    <cfRule type="expression" dxfId="2696" priority="13288">
      <formula>IF(RIGHT(TEXT(AE99,"0.#"),1)=".",TRUE,FALSE)</formula>
    </cfRule>
  </conditionalFormatting>
  <conditionalFormatting sqref="AI99">
    <cfRule type="expression" dxfId="2695" priority="13285">
      <formula>IF(RIGHT(TEXT(AI99,"0.#"),1)=".",FALSE,TRUE)</formula>
    </cfRule>
    <cfRule type="expression" dxfId="2694" priority="13286">
      <formula>IF(RIGHT(TEXT(AI99,"0.#"),1)=".",TRUE,FALSE)</formula>
    </cfRule>
  </conditionalFormatting>
  <conditionalFormatting sqref="AI98">
    <cfRule type="expression" dxfId="2693" priority="13283">
      <formula>IF(RIGHT(TEXT(AI98,"0.#"),1)=".",FALSE,TRUE)</formula>
    </cfRule>
    <cfRule type="expression" dxfId="2692" priority="13284">
      <formula>IF(RIGHT(TEXT(AI98,"0.#"),1)=".",TRUE,FALSE)</formula>
    </cfRule>
  </conditionalFormatting>
  <conditionalFormatting sqref="AI97">
    <cfRule type="expression" dxfId="2691" priority="13281">
      <formula>IF(RIGHT(TEXT(AI97,"0.#"),1)=".",FALSE,TRUE)</formula>
    </cfRule>
    <cfRule type="expression" dxfId="2690" priority="13282">
      <formula>IF(RIGHT(TEXT(AI97,"0.#"),1)=".",TRUE,FALSE)</formula>
    </cfRule>
  </conditionalFormatting>
  <conditionalFormatting sqref="AM97">
    <cfRule type="expression" dxfId="2689" priority="13279">
      <formula>IF(RIGHT(TEXT(AM97,"0.#"),1)=".",FALSE,TRUE)</formula>
    </cfRule>
    <cfRule type="expression" dxfId="2688" priority="13280">
      <formula>IF(RIGHT(TEXT(AM97,"0.#"),1)=".",TRUE,FALSE)</formula>
    </cfRule>
  </conditionalFormatting>
  <conditionalFormatting sqref="AM98">
    <cfRule type="expression" dxfId="2687" priority="13277">
      <formula>IF(RIGHT(TEXT(AM98,"0.#"),1)=".",FALSE,TRUE)</formula>
    </cfRule>
    <cfRule type="expression" dxfId="2686" priority="13278">
      <formula>IF(RIGHT(TEXT(AM98,"0.#"),1)=".",TRUE,FALSE)</formula>
    </cfRule>
  </conditionalFormatting>
  <conditionalFormatting sqref="AM99">
    <cfRule type="expression" dxfId="2685" priority="13275">
      <formula>IF(RIGHT(TEXT(AM99,"0.#"),1)=".",FALSE,TRUE)</formula>
    </cfRule>
    <cfRule type="expression" dxfId="2684" priority="13276">
      <formula>IF(RIGHT(TEXT(AM99,"0.#"),1)=".",TRUE,FALSE)</formula>
    </cfRule>
  </conditionalFormatting>
  <conditionalFormatting sqref="AI101">
    <cfRule type="expression" dxfId="2683" priority="13261">
      <formula>IF(RIGHT(TEXT(AI101,"0.#"),1)=".",FALSE,TRUE)</formula>
    </cfRule>
    <cfRule type="expression" dxfId="2682" priority="13262">
      <formula>IF(RIGHT(TEXT(AI101,"0.#"),1)=".",TRUE,FALSE)</formula>
    </cfRule>
  </conditionalFormatting>
  <conditionalFormatting sqref="AM101">
    <cfRule type="expression" dxfId="2681" priority="13259">
      <formula>IF(RIGHT(TEXT(AM101,"0.#"),1)=".",FALSE,TRUE)</formula>
    </cfRule>
    <cfRule type="expression" dxfId="2680" priority="13260">
      <formula>IF(RIGHT(TEXT(AM101,"0.#"),1)=".",TRUE,FALSE)</formula>
    </cfRule>
  </conditionalFormatting>
  <conditionalFormatting sqref="AE102">
    <cfRule type="expression" dxfId="2679" priority="13257">
      <formula>IF(RIGHT(TEXT(AE102,"0.#"),1)=".",FALSE,TRUE)</formula>
    </cfRule>
    <cfRule type="expression" dxfId="2678" priority="13258">
      <formula>IF(RIGHT(TEXT(AE102,"0.#"),1)=".",TRUE,FALSE)</formula>
    </cfRule>
  </conditionalFormatting>
  <conditionalFormatting sqref="AI102">
    <cfRule type="expression" dxfId="2677" priority="13255">
      <formula>IF(RIGHT(TEXT(AI102,"0.#"),1)=".",FALSE,TRUE)</formula>
    </cfRule>
    <cfRule type="expression" dxfId="2676" priority="13256">
      <formula>IF(RIGHT(TEXT(AI102,"0.#"),1)=".",TRUE,FALSE)</formula>
    </cfRule>
  </conditionalFormatting>
  <conditionalFormatting sqref="AM102">
    <cfRule type="expression" dxfId="2675" priority="13253">
      <formula>IF(RIGHT(TEXT(AM102,"0.#"),1)=".",FALSE,TRUE)</formula>
    </cfRule>
    <cfRule type="expression" dxfId="2674" priority="13254">
      <formula>IF(RIGHT(TEXT(AM102,"0.#"),1)=".",TRUE,FALSE)</formula>
    </cfRule>
  </conditionalFormatting>
  <conditionalFormatting sqref="AQ102">
    <cfRule type="expression" dxfId="2673" priority="13251">
      <formula>IF(RIGHT(TEXT(AQ102,"0.#"),1)=".",FALSE,TRUE)</formula>
    </cfRule>
    <cfRule type="expression" dxfId="2672" priority="13252">
      <formula>IF(RIGHT(TEXT(AQ102,"0.#"),1)=".",TRUE,FALSE)</formula>
    </cfRule>
  </conditionalFormatting>
  <conditionalFormatting sqref="AE104">
    <cfRule type="expression" dxfId="2671" priority="13249">
      <formula>IF(RIGHT(TEXT(AE104,"0.#"),1)=".",FALSE,TRUE)</formula>
    </cfRule>
    <cfRule type="expression" dxfId="2670" priority="13250">
      <formula>IF(RIGHT(TEXT(AE104,"0.#"),1)=".",TRUE,FALSE)</formula>
    </cfRule>
  </conditionalFormatting>
  <conditionalFormatting sqref="AI104">
    <cfRule type="expression" dxfId="2669" priority="13247">
      <formula>IF(RIGHT(TEXT(AI104,"0.#"),1)=".",FALSE,TRUE)</formula>
    </cfRule>
    <cfRule type="expression" dxfId="2668" priority="13248">
      <formula>IF(RIGHT(TEXT(AI104,"0.#"),1)=".",TRUE,FALSE)</formula>
    </cfRule>
  </conditionalFormatting>
  <conditionalFormatting sqref="AM104">
    <cfRule type="expression" dxfId="2667" priority="13245">
      <formula>IF(RIGHT(TEXT(AM104,"0.#"),1)=".",FALSE,TRUE)</formula>
    </cfRule>
    <cfRule type="expression" dxfId="2666" priority="13246">
      <formula>IF(RIGHT(TEXT(AM104,"0.#"),1)=".",TRUE,FALSE)</formula>
    </cfRule>
  </conditionalFormatting>
  <conditionalFormatting sqref="AE105">
    <cfRule type="expression" dxfId="2665" priority="13243">
      <formula>IF(RIGHT(TEXT(AE105,"0.#"),1)=".",FALSE,TRUE)</formula>
    </cfRule>
    <cfRule type="expression" dxfId="2664" priority="13244">
      <formula>IF(RIGHT(TEXT(AE105,"0.#"),1)=".",TRUE,FALSE)</formula>
    </cfRule>
  </conditionalFormatting>
  <conditionalFormatting sqref="AI105">
    <cfRule type="expression" dxfId="2663" priority="13241">
      <formula>IF(RIGHT(TEXT(AI105,"0.#"),1)=".",FALSE,TRUE)</formula>
    </cfRule>
    <cfRule type="expression" dxfId="2662" priority="13242">
      <formula>IF(RIGHT(TEXT(AI105,"0.#"),1)=".",TRUE,FALSE)</formula>
    </cfRule>
  </conditionalFormatting>
  <conditionalFormatting sqref="AM105">
    <cfRule type="expression" dxfId="2661" priority="13239">
      <formula>IF(RIGHT(TEXT(AM105,"0.#"),1)=".",FALSE,TRUE)</formula>
    </cfRule>
    <cfRule type="expression" dxfId="2660" priority="13240">
      <formula>IF(RIGHT(TEXT(AM105,"0.#"),1)=".",TRUE,FALSE)</formula>
    </cfRule>
  </conditionalFormatting>
  <conditionalFormatting sqref="AE107">
    <cfRule type="expression" dxfId="2659" priority="13235">
      <formula>IF(RIGHT(TEXT(AE107,"0.#"),1)=".",FALSE,TRUE)</formula>
    </cfRule>
    <cfRule type="expression" dxfId="2658" priority="13236">
      <formula>IF(RIGHT(TEXT(AE107,"0.#"),1)=".",TRUE,FALSE)</formula>
    </cfRule>
  </conditionalFormatting>
  <conditionalFormatting sqref="AI107">
    <cfRule type="expression" dxfId="2657" priority="13233">
      <formula>IF(RIGHT(TEXT(AI107,"0.#"),1)=".",FALSE,TRUE)</formula>
    </cfRule>
    <cfRule type="expression" dxfId="2656" priority="13234">
      <formula>IF(RIGHT(TEXT(AI107,"0.#"),1)=".",TRUE,FALSE)</formula>
    </cfRule>
  </conditionalFormatting>
  <conditionalFormatting sqref="AM107">
    <cfRule type="expression" dxfId="2655" priority="13231">
      <formula>IF(RIGHT(TEXT(AM107,"0.#"),1)=".",FALSE,TRUE)</formula>
    </cfRule>
    <cfRule type="expression" dxfId="2654" priority="13232">
      <formula>IF(RIGHT(TEXT(AM107,"0.#"),1)=".",TRUE,FALSE)</formula>
    </cfRule>
  </conditionalFormatting>
  <conditionalFormatting sqref="AE108">
    <cfRule type="expression" dxfId="2653" priority="13229">
      <formula>IF(RIGHT(TEXT(AE108,"0.#"),1)=".",FALSE,TRUE)</formula>
    </cfRule>
    <cfRule type="expression" dxfId="2652" priority="13230">
      <formula>IF(RIGHT(TEXT(AE108,"0.#"),1)=".",TRUE,FALSE)</formula>
    </cfRule>
  </conditionalFormatting>
  <conditionalFormatting sqref="AI108">
    <cfRule type="expression" dxfId="2651" priority="13227">
      <formula>IF(RIGHT(TEXT(AI108,"0.#"),1)=".",FALSE,TRUE)</formula>
    </cfRule>
    <cfRule type="expression" dxfId="2650" priority="13228">
      <formula>IF(RIGHT(TEXT(AI108,"0.#"),1)=".",TRUE,FALSE)</formula>
    </cfRule>
  </conditionalFormatting>
  <conditionalFormatting sqref="AM108">
    <cfRule type="expression" dxfId="2649" priority="13225">
      <formula>IF(RIGHT(TEXT(AM108,"0.#"),1)=".",FALSE,TRUE)</formula>
    </cfRule>
    <cfRule type="expression" dxfId="2648" priority="13226">
      <formula>IF(RIGHT(TEXT(AM108,"0.#"),1)=".",TRUE,FALSE)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M111">
    <cfRule type="expression" dxfId="2637" priority="13211">
      <formula>IF(RIGHT(TEXT(AM111,"0.#"),1)=".",FALSE,TRUE)</formula>
    </cfRule>
    <cfRule type="expression" dxfId="2636" priority="13212">
      <formula>IF(RIGHT(TEXT(AM111,"0.#"),1)=".",TRUE,FALSE)</formula>
    </cfRule>
  </conditionalFormatting>
  <conditionalFormatting sqref="AE113">
    <cfRule type="expression" dxfId="2635" priority="13207">
      <formula>IF(RIGHT(TEXT(AE113,"0.#"),1)=".",FALSE,TRUE)</formula>
    </cfRule>
    <cfRule type="expression" dxfId="2634" priority="13208">
      <formula>IF(RIGHT(TEXT(AE113,"0.#"),1)=".",TRUE,FALSE)</formula>
    </cfRule>
  </conditionalFormatting>
  <conditionalFormatting sqref="AI113">
    <cfRule type="expression" dxfId="2633" priority="13205">
      <formula>IF(RIGHT(TEXT(AI113,"0.#"),1)=".",FALSE,TRUE)</formula>
    </cfRule>
    <cfRule type="expression" dxfId="2632" priority="13206">
      <formula>IF(RIGHT(TEXT(AI113,"0.#"),1)=".",TRUE,FALSE)</formula>
    </cfRule>
  </conditionalFormatting>
  <conditionalFormatting sqref="AM113">
    <cfRule type="expression" dxfId="2631" priority="13203">
      <formula>IF(RIGHT(TEXT(AM113,"0.#"),1)=".",FALSE,TRUE)</formula>
    </cfRule>
    <cfRule type="expression" dxfId="2630" priority="13204">
      <formula>IF(RIGHT(TEXT(AM113,"0.#"),1)=".",TRUE,FALSE)</formula>
    </cfRule>
  </conditionalFormatting>
  <conditionalFormatting sqref="AE114">
    <cfRule type="expression" dxfId="2629" priority="13201">
      <formula>IF(RIGHT(TEXT(AE114,"0.#"),1)=".",FALSE,TRUE)</formula>
    </cfRule>
    <cfRule type="expression" dxfId="2628" priority="13202">
      <formula>IF(RIGHT(TEXT(AE114,"0.#"),1)=".",TRUE,FALSE)</formula>
    </cfRule>
  </conditionalFormatting>
  <conditionalFormatting sqref="AI114">
    <cfRule type="expression" dxfId="2627" priority="13199">
      <formula>IF(RIGHT(TEXT(AI114,"0.#"),1)=".",FALSE,TRUE)</formula>
    </cfRule>
    <cfRule type="expression" dxfId="2626" priority="13200">
      <formula>IF(RIGHT(TEXT(AI114,"0.#"),1)=".",TRUE,FALSE)</formula>
    </cfRule>
  </conditionalFormatting>
  <conditionalFormatting sqref="AM114">
    <cfRule type="expression" dxfId="2625" priority="13197">
      <formula>IF(RIGHT(TEXT(AM114,"0.#"),1)=".",FALSE,TRUE)</formula>
    </cfRule>
    <cfRule type="expression" dxfId="2624" priority="13198">
      <formula>IF(RIGHT(TEXT(AM114,"0.#"),1)=".",TRUE,FALSE)</formula>
    </cfRule>
  </conditionalFormatting>
  <conditionalFormatting sqref="AE116 AQ116">
    <cfRule type="expression" dxfId="2623" priority="13193">
      <formula>IF(RIGHT(TEXT(AE116,"0.#"),1)=".",FALSE,TRUE)</formula>
    </cfRule>
    <cfRule type="expression" dxfId="2622" priority="13194">
      <formula>IF(RIGHT(TEXT(AE116,"0.#"),1)=".",TRUE,FALSE)</formula>
    </cfRule>
  </conditionalFormatting>
  <conditionalFormatting sqref="AI116">
    <cfRule type="expression" dxfId="2621" priority="13191">
      <formula>IF(RIGHT(TEXT(AI116,"0.#"),1)=".",FALSE,TRUE)</formula>
    </cfRule>
    <cfRule type="expression" dxfId="2620" priority="13192">
      <formula>IF(RIGHT(TEXT(AI116,"0.#"),1)=".",TRUE,FALSE)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7 AM117">
    <cfRule type="expression" dxfId="2617" priority="13187">
      <formula>IF(RIGHT(TEXT(AE117,"0.#"),1)=".",FALSE,TRUE)</formula>
    </cfRule>
    <cfRule type="expression" dxfId="2616" priority="13188">
      <formula>IF(RIGHT(TEXT(AE117,"0.#"),1)=".",TRUE,FALSE)</formula>
    </cfRule>
  </conditionalFormatting>
  <conditionalFormatting sqref="AI117">
    <cfRule type="expression" dxfId="2615" priority="13185">
      <formula>IF(RIGHT(TEXT(AI117,"0.#"),1)=".",FALSE,TRUE)</formula>
    </cfRule>
    <cfRule type="expression" dxfId="2614" priority="13186">
      <formula>IF(RIGHT(TEXT(AI117,"0.#"),1)=".",TRUE,FALSE)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8:AO838">
    <cfRule type="expression" dxfId="2411" priority="2849">
      <formula>IF(AND(AL838&gt;=0, RIGHT(TEXT(AL838,"0.#"),1)&lt;&gt;"."),TRUE,FALSE)</formula>
    </cfRule>
    <cfRule type="expression" dxfId="2410" priority="2850">
      <formula>IF(AND(AL838&gt;=0, RIGHT(TEXT(AL838,"0.#"),1)="."),TRUE,FALSE)</formula>
    </cfRule>
    <cfRule type="expression" dxfId="2409" priority="2851">
      <formula>IF(AND(AL838&lt;0, RIGHT(TEXT(AL838,"0.#"),1)&lt;&gt;"."),TRUE,FALSE)</formula>
    </cfRule>
    <cfRule type="expression" dxfId="2408" priority="2852">
      <formula>IF(AND(AL838&lt;0, RIGHT(TEXT(AL838,"0.#"),1)="."),TRUE,FALSE)</formula>
    </cfRule>
  </conditionalFormatting>
  <conditionalFormatting sqref="Y838">
    <cfRule type="expression" dxfId="2407" priority="2847">
      <formula>IF(RIGHT(TEXT(Y838,"0.#"),1)=".",FALSE,TRUE)</formula>
    </cfRule>
    <cfRule type="expression" dxfId="2406" priority="2848">
      <formula>IF(RIGHT(TEXT(Y838,"0.#"),1)=".",TRUE,FALSE)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80:Y899">
    <cfRule type="expression" dxfId="2089" priority="2107">
      <formula>IF(RIGHT(TEXT(Y880,"0.#"),1)=".",FALSE,TRUE)</formula>
    </cfRule>
    <cfRule type="expression" dxfId="2088" priority="2108">
      <formula>IF(RIGHT(TEXT(Y880,"0.#"),1)=".",TRUE,FALSE)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0:AO899">
    <cfRule type="expression" dxfId="1993" priority="2109">
      <formula>IF(AND(AL880&gt;=0, RIGHT(TEXT(AL880,"0.#"),1)&lt;&gt;"."),TRUE,FALSE)</formula>
    </cfRule>
    <cfRule type="expression" dxfId="1992" priority="2110">
      <formula>IF(AND(AL880&gt;=0, RIGHT(TEXT(AL880,"0.#"),1)="."),TRUE,FALSE)</formula>
    </cfRule>
    <cfRule type="expression" dxfId="1991" priority="2111">
      <formula>IF(AND(AL880&lt;0, RIGHT(TEXT(AL880,"0.#"),1)&lt;&gt;"."),TRUE,FALSE)</formula>
    </cfRule>
    <cfRule type="expression" dxfId="1990" priority="2112">
      <formula>IF(AND(AL880&lt;0, RIGHT(TEXT(AL880,"0.#"),1)="."),TRUE,FALSE)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L872:AO879">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0:AO871">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6">
    <cfRule type="expression" dxfId="719" priority="19">
      <formula>IF(RIGHT(TEXT(Y876,"0.#"),1)=".",FALSE,TRUE)</formula>
    </cfRule>
    <cfRule type="expression" dxfId="718" priority="20">
      <formula>IF(RIGHT(TEXT(Y876,"0.#"),1)=".",TRUE,FALSE)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875">
    <cfRule type="expression" dxfId="711" priority="11">
      <formula>IF(RIGHT(TEXT(Y875,"0.#"),1)=".",FALSE,TRUE)</formula>
    </cfRule>
    <cfRule type="expression" dxfId="710" priority="12">
      <formula>IF(RIGHT(TEXT(Y875,"0.#"),1)=".",TRUE,FALSE)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21"/>
      <c r="Z2" s="412"/>
      <c r="AA2" s="413"/>
      <c r="AB2" s="1025" t="s">
        <v>11</v>
      </c>
      <c r="AC2" s="1026"/>
      <c r="AD2" s="1027"/>
      <c r="AE2" s="1013" t="s">
        <v>552</v>
      </c>
      <c r="AF2" s="1013"/>
      <c r="AG2" s="1013"/>
      <c r="AH2" s="1013"/>
      <c r="AI2" s="1013" t="s">
        <v>549</v>
      </c>
      <c r="AJ2" s="1013"/>
      <c r="AK2" s="1013"/>
      <c r="AL2" s="1013"/>
      <c r="AM2" s="1013" t="s">
        <v>523</v>
      </c>
      <c r="AN2" s="1013"/>
      <c r="AO2" s="1013"/>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31"/>
      <c r="I4" s="1031"/>
      <c r="J4" s="1031"/>
      <c r="K4" s="1031"/>
      <c r="L4" s="1031"/>
      <c r="M4" s="1031"/>
      <c r="N4" s="1031"/>
      <c r="O4" s="1032"/>
      <c r="P4" s="161"/>
      <c r="Q4" s="1039"/>
      <c r="R4" s="1039"/>
      <c r="S4" s="1039"/>
      <c r="T4" s="1039"/>
      <c r="U4" s="1039"/>
      <c r="V4" s="1039"/>
      <c r="W4" s="1039"/>
      <c r="X4" s="1040"/>
      <c r="Y4" s="1017" t="s">
        <v>12</v>
      </c>
      <c r="Z4" s="1018"/>
      <c r="AA4" s="1019"/>
      <c r="AB4" s="555"/>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33"/>
      <c r="H5" s="1034"/>
      <c r="I5" s="1034"/>
      <c r="J5" s="1034"/>
      <c r="K5" s="1034"/>
      <c r="L5" s="1034"/>
      <c r="M5" s="1034"/>
      <c r="N5" s="1034"/>
      <c r="O5" s="1035"/>
      <c r="P5" s="1041"/>
      <c r="Q5" s="1041"/>
      <c r="R5" s="1041"/>
      <c r="S5" s="1041"/>
      <c r="T5" s="1041"/>
      <c r="U5" s="1041"/>
      <c r="V5" s="1041"/>
      <c r="W5" s="1041"/>
      <c r="X5" s="1042"/>
      <c r="Y5" s="303" t="s">
        <v>54</v>
      </c>
      <c r="Z5" s="1014"/>
      <c r="AA5" s="1015"/>
      <c r="AB5" s="526"/>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36"/>
      <c r="H6" s="1037"/>
      <c r="I6" s="1037"/>
      <c r="J6" s="1037"/>
      <c r="K6" s="1037"/>
      <c r="L6" s="1037"/>
      <c r="M6" s="1037"/>
      <c r="N6" s="1037"/>
      <c r="O6" s="1038"/>
      <c r="P6" s="1043"/>
      <c r="Q6" s="1043"/>
      <c r="R6" s="1043"/>
      <c r="S6" s="1043"/>
      <c r="T6" s="1043"/>
      <c r="U6" s="1043"/>
      <c r="V6" s="1043"/>
      <c r="W6" s="1043"/>
      <c r="X6" s="1044"/>
      <c r="Y6" s="1045" t="s">
        <v>13</v>
      </c>
      <c r="Z6" s="1014"/>
      <c r="AA6" s="1015"/>
      <c r="AB6" s="465"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501</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6" t="s">
        <v>473</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21"/>
      <c r="Z9" s="412"/>
      <c r="AA9" s="413"/>
      <c r="AB9" s="1025" t="s">
        <v>11</v>
      </c>
      <c r="AC9" s="1026"/>
      <c r="AD9" s="1027"/>
      <c r="AE9" s="1013" t="s">
        <v>553</v>
      </c>
      <c r="AF9" s="1013"/>
      <c r="AG9" s="1013"/>
      <c r="AH9" s="1013"/>
      <c r="AI9" s="1013" t="s">
        <v>549</v>
      </c>
      <c r="AJ9" s="1013"/>
      <c r="AK9" s="1013"/>
      <c r="AL9" s="1013"/>
      <c r="AM9" s="1013" t="s">
        <v>523</v>
      </c>
      <c r="AN9" s="1013"/>
      <c r="AO9" s="1013"/>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55"/>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26"/>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5"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501</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6" t="s">
        <v>473</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21"/>
      <c r="Z16" s="412"/>
      <c r="AA16" s="413"/>
      <c r="AB16" s="1025" t="s">
        <v>11</v>
      </c>
      <c r="AC16" s="1026"/>
      <c r="AD16" s="1027"/>
      <c r="AE16" s="1013" t="s">
        <v>552</v>
      </c>
      <c r="AF16" s="1013"/>
      <c r="AG16" s="1013"/>
      <c r="AH16" s="1013"/>
      <c r="AI16" s="1013" t="s">
        <v>550</v>
      </c>
      <c r="AJ16" s="1013"/>
      <c r="AK16" s="1013"/>
      <c r="AL16" s="1013"/>
      <c r="AM16" s="1013" t="s">
        <v>523</v>
      </c>
      <c r="AN16" s="1013"/>
      <c r="AO16" s="1013"/>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55"/>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26"/>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5"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501</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6" t="s">
        <v>473</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21"/>
      <c r="Z23" s="412"/>
      <c r="AA23" s="413"/>
      <c r="AB23" s="1025" t="s">
        <v>11</v>
      </c>
      <c r="AC23" s="1026"/>
      <c r="AD23" s="1027"/>
      <c r="AE23" s="1013" t="s">
        <v>554</v>
      </c>
      <c r="AF23" s="1013"/>
      <c r="AG23" s="1013"/>
      <c r="AH23" s="1013"/>
      <c r="AI23" s="1013" t="s">
        <v>549</v>
      </c>
      <c r="AJ23" s="1013"/>
      <c r="AK23" s="1013"/>
      <c r="AL23" s="1013"/>
      <c r="AM23" s="1013" t="s">
        <v>523</v>
      </c>
      <c r="AN23" s="1013"/>
      <c r="AO23" s="1013"/>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55"/>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26"/>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5"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501</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6" t="s">
        <v>473</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21"/>
      <c r="Z30" s="412"/>
      <c r="AA30" s="413"/>
      <c r="AB30" s="1025" t="s">
        <v>11</v>
      </c>
      <c r="AC30" s="1026"/>
      <c r="AD30" s="1027"/>
      <c r="AE30" s="1013" t="s">
        <v>552</v>
      </c>
      <c r="AF30" s="1013"/>
      <c r="AG30" s="1013"/>
      <c r="AH30" s="1013"/>
      <c r="AI30" s="1013" t="s">
        <v>549</v>
      </c>
      <c r="AJ30" s="1013"/>
      <c r="AK30" s="1013"/>
      <c r="AL30" s="1013"/>
      <c r="AM30" s="1013" t="s">
        <v>547</v>
      </c>
      <c r="AN30" s="1013"/>
      <c r="AO30" s="1013"/>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55"/>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26"/>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5"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501</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6" t="s">
        <v>473</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21"/>
      <c r="Z37" s="412"/>
      <c r="AA37" s="413"/>
      <c r="AB37" s="1025" t="s">
        <v>11</v>
      </c>
      <c r="AC37" s="1026"/>
      <c r="AD37" s="1027"/>
      <c r="AE37" s="1013" t="s">
        <v>554</v>
      </c>
      <c r="AF37" s="1013"/>
      <c r="AG37" s="1013"/>
      <c r="AH37" s="1013"/>
      <c r="AI37" s="1013" t="s">
        <v>551</v>
      </c>
      <c r="AJ37" s="1013"/>
      <c r="AK37" s="1013"/>
      <c r="AL37" s="1013"/>
      <c r="AM37" s="1013" t="s">
        <v>548</v>
      </c>
      <c r="AN37" s="1013"/>
      <c r="AO37" s="1013"/>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55"/>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26"/>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5"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6" t="s">
        <v>473</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21"/>
      <c r="Z44" s="412"/>
      <c r="AA44" s="413"/>
      <c r="AB44" s="1025" t="s">
        <v>11</v>
      </c>
      <c r="AC44" s="1026"/>
      <c r="AD44" s="1027"/>
      <c r="AE44" s="1013" t="s">
        <v>552</v>
      </c>
      <c r="AF44" s="1013"/>
      <c r="AG44" s="1013"/>
      <c r="AH44" s="1013"/>
      <c r="AI44" s="1013" t="s">
        <v>549</v>
      </c>
      <c r="AJ44" s="1013"/>
      <c r="AK44" s="1013"/>
      <c r="AL44" s="1013"/>
      <c r="AM44" s="1013" t="s">
        <v>523</v>
      </c>
      <c r="AN44" s="1013"/>
      <c r="AO44" s="1013"/>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55"/>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26"/>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5"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6" t="s">
        <v>473</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21"/>
      <c r="Z51" s="412"/>
      <c r="AA51" s="413"/>
      <c r="AB51" s="462" t="s">
        <v>11</v>
      </c>
      <c r="AC51" s="1026"/>
      <c r="AD51" s="1027"/>
      <c r="AE51" s="1013" t="s">
        <v>552</v>
      </c>
      <c r="AF51" s="1013"/>
      <c r="AG51" s="1013"/>
      <c r="AH51" s="1013"/>
      <c r="AI51" s="1013" t="s">
        <v>549</v>
      </c>
      <c r="AJ51" s="1013"/>
      <c r="AK51" s="1013"/>
      <c r="AL51" s="1013"/>
      <c r="AM51" s="1013" t="s">
        <v>523</v>
      </c>
      <c r="AN51" s="1013"/>
      <c r="AO51" s="1013"/>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55"/>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26"/>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5"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6" t="s">
        <v>473</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21"/>
      <c r="Z58" s="412"/>
      <c r="AA58" s="413"/>
      <c r="AB58" s="1025" t="s">
        <v>11</v>
      </c>
      <c r="AC58" s="1026"/>
      <c r="AD58" s="1027"/>
      <c r="AE58" s="1013" t="s">
        <v>552</v>
      </c>
      <c r="AF58" s="1013"/>
      <c r="AG58" s="1013"/>
      <c r="AH58" s="1013"/>
      <c r="AI58" s="1013" t="s">
        <v>549</v>
      </c>
      <c r="AJ58" s="1013"/>
      <c r="AK58" s="1013"/>
      <c r="AL58" s="1013"/>
      <c r="AM58" s="1013" t="s">
        <v>523</v>
      </c>
      <c r="AN58" s="1013"/>
      <c r="AO58" s="1013"/>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55"/>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26"/>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5"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6" t="s">
        <v>473</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21"/>
      <c r="Z65" s="412"/>
      <c r="AA65" s="413"/>
      <c r="AB65" s="1025" t="s">
        <v>11</v>
      </c>
      <c r="AC65" s="1026"/>
      <c r="AD65" s="1027"/>
      <c r="AE65" s="1013" t="s">
        <v>552</v>
      </c>
      <c r="AF65" s="1013"/>
      <c r="AG65" s="1013"/>
      <c r="AH65" s="1013"/>
      <c r="AI65" s="1013" t="s">
        <v>549</v>
      </c>
      <c r="AJ65" s="1013"/>
      <c r="AK65" s="1013"/>
      <c r="AL65" s="1013"/>
      <c r="AM65" s="1013" t="s">
        <v>523</v>
      </c>
      <c r="AN65" s="1013"/>
      <c r="AO65" s="1013"/>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55"/>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26"/>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501</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3"/>
      <c r="B4" s="1054"/>
      <c r="C4" s="1054"/>
      <c r="D4" s="1054"/>
      <c r="E4" s="1054"/>
      <c r="F4" s="1055"/>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3"/>
      <c r="B16" s="1054"/>
      <c r="C16" s="1054"/>
      <c r="D16" s="1054"/>
      <c r="E16" s="1054"/>
      <c r="F16" s="105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3"/>
      <c r="B17" s="1054"/>
      <c r="C17" s="1054"/>
      <c r="D17" s="1054"/>
      <c r="E17" s="1054"/>
      <c r="F17" s="1055"/>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3"/>
      <c r="B29" s="1054"/>
      <c r="C29" s="1054"/>
      <c r="D29" s="1054"/>
      <c r="E29" s="1054"/>
      <c r="F29" s="105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3"/>
      <c r="B30" s="1054"/>
      <c r="C30" s="1054"/>
      <c r="D30" s="1054"/>
      <c r="E30" s="1054"/>
      <c r="F30" s="1055"/>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3"/>
      <c r="B42" s="1054"/>
      <c r="C42" s="1054"/>
      <c r="D42" s="1054"/>
      <c r="E42" s="1054"/>
      <c r="F42" s="105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3"/>
      <c r="B43" s="1054"/>
      <c r="C43" s="1054"/>
      <c r="D43" s="1054"/>
      <c r="E43" s="1054"/>
      <c r="F43" s="1055"/>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3"/>
      <c r="B56" s="1054"/>
      <c r="C56" s="1054"/>
      <c r="D56" s="1054"/>
      <c r="E56" s="1054"/>
      <c r="F56" s="105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3"/>
      <c r="B57" s="1054"/>
      <c r="C57" s="1054"/>
      <c r="D57" s="1054"/>
      <c r="E57" s="1054"/>
      <c r="F57" s="1055"/>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3"/>
      <c r="B69" s="1054"/>
      <c r="C69" s="1054"/>
      <c r="D69" s="1054"/>
      <c r="E69" s="1054"/>
      <c r="F69" s="105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3"/>
      <c r="B70" s="1054"/>
      <c r="C70" s="1054"/>
      <c r="D70" s="1054"/>
      <c r="E70" s="1054"/>
      <c r="F70" s="1055"/>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3"/>
      <c r="B82" s="1054"/>
      <c r="C82" s="1054"/>
      <c r="D82" s="1054"/>
      <c r="E82" s="1054"/>
      <c r="F82" s="105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3"/>
      <c r="B83" s="1054"/>
      <c r="C83" s="1054"/>
      <c r="D83" s="1054"/>
      <c r="E83" s="1054"/>
      <c r="F83" s="1055"/>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3"/>
      <c r="B95" s="1054"/>
      <c r="C95" s="1054"/>
      <c r="D95" s="1054"/>
      <c r="E95" s="1054"/>
      <c r="F95" s="105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3"/>
      <c r="B96" s="1054"/>
      <c r="C96" s="1054"/>
      <c r="D96" s="1054"/>
      <c r="E96" s="1054"/>
      <c r="F96" s="1055"/>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3"/>
      <c r="B109" s="1054"/>
      <c r="C109" s="1054"/>
      <c r="D109" s="1054"/>
      <c r="E109" s="1054"/>
      <c r="F109" s="105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3"/>
      <c r="B110" s="1054"/>
      <c r="C110" s="1054"/>
      <c r="D110" s="1054"/>
      <c r="E110" s="1054"/>
      <c r="F110" s="105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3"/>
      <c r="B122" s="1054"/>
      <c r="C122" s="1054"/>
      <c r="D122" s="1054"/>
      <c r="E122" s="1054"/>
      <c r="F122" s="105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3"/>
      <c r="B123" s="1054"/>
      <c r="C123" s="1054"/>
      <c r="D123" s="1054"/>
      <c r="E123" s="1054"/>
      <c r="F123" s="105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3"/>
      <c r="B135" s="1054"/>
      <c r="C135" s="1054"/>
      <c r="D135" s="1054"/>
      <c r="E135" s="1054"/>
      <c r="F135" s="105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3"/>
      <c r="B136" s="1054"/>
      <c r="C136" s="1054"/>
      <c r="D136" s="1054"/>
      <c r="E136" s="1054"/>
      <c r="F136" s="105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3"/>
      <c r="B148" s="1054"/>
      <c r="C148" s="1054"/>
      <c r="D148" s="1054"/>
      <c r="E148" s="1054"/>
      <c r="F148" s="105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3"/>
      <c r="B149" s="1054"/>
      <c r="C149" s="1054"/>
      <c r="D149" s="1054"/>
      <c r="E149" s="1054"/>
      <c r="F149" s="105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3"/>
      <c r="B162" s="1054"/>
      <c r="C162" s="1054"/>
      <c r="D162" s="1054"/>
      <c r="E162" s="1054"/>
      <c r="F162" s="105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3"/>
      <c r="B163" s="1054"/>
      <c r="C163" s="1054"/>
      <c r="D163" s="1054"/>
      <c r="E163" s="1054"/>
      <c r="F163" s="105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3"/>
      <c r="B175" s="1054"/>
      <c r="C175" s="1054"/>
      <c r="D175" s="1054"/>
      <c r="E175" s="1054"/>
      <c r="F175" s="105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3"/>
      <c r="B176" s="1054"/>
      <c r="C176" s="1054"/>
      <c r="D176" s="1054"/>
      <c r="E176" s="1054"/>
      <c r="F176" s="105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3"/>
      <c r="B188" s="1054"/>
      <c r="C188" s="1054"/>
      <c r="D188" s="1054"/>
      <c r="E188" s="1054"/>
      <c r="F188" s="105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3"/>
      <c r="B189" s="1054"/>
      <c r="C189" s="1054"/>
      <c r="D189" s="1054"/>
      <c r="E189" s="1054"/>
      <c r="F189" s="105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3"/>
      <c r="B201" s="1054"/>
      <c r="C201" s="1054"/>
      <c r="D201" s="1054"/>
      <c r="E201" s="1054"/>
      <c r="F201" s="105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3"/>
      <c r="B202" s="1054"/>
      <c r="C202" s="1054"/>
      <c r="D202" s="1054"/>
      <c r="E202" s="1054"/>
      <c r="F202" s="105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3"/>
      <c r="B215" s="1054"/>
      <c r="C215" s="1054"/>
      <c r="D215" s="1054"/>
      <c r="E215" s="1054"/>
      <c r="F215" s="105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3"/>
      <c r="B216" s="1054"/>
      <c r="C216" s="1054"/>
      <c r="D216" s="1054"/>
      <c r="E216" s="1054"/>
      <c r="F216" s="105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3"/>
      <c r="B228" s="1054"/>
      <c r="C228" s="1054"/>
      <c r="D228" s="1054"/>
      <c r="E228" s="1054"/>
      <c r="F228" s="105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3"/>
      <c r="B229" s="1054"/>
      <c r="C229" s="1054"/>
      <c r="D229" s="1054"/>
      <c r="E229" s="1054"/>
      <c r="F229" s="105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3"/>
      <c r="B241" s="1054"/>
      <c r="C241" s="1054"/>
      <c r="D241" s="1054"/>
      <c r="E241" s="1054"/>
      <c r="F241" s="105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3"/>
      <c r="B242" s="1054"/>
      <c r="C242" s="1054"/>
      <c r="D242" s="1054"/>
      <c r="E242" s="1054"/>
      <c r="F242" s="105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3"/>
      <c r="B254" s="1054"/>
      <c r="C254" s="1054"/>
      <c r="D254" s="1054"/>
      <c r="E254" s="1054"/>
      <c r="F254" s="105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3"/>
      <c r="B255" s="1054"/>
      <c r="C255" s="1054"/>
      <c r="D255" s="1054"/>
      <c r="E255" s="1054"/>
      <c r="F255" s="105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2019-07-09T01:04:52Z</dcterms:modified>
</cp:coreProperties>
</file>