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4E273FE-ACD9-4E96-BB1A-DDCA6EF77788}"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<sst xmlns="http://schemas.openxmlformats.org/spreadsheetml/2006/main" count="2874" uniqueCount="669">
  <si>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</si>
  <si>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</si>
  <si>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</si>
  <si>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</si>
  <si>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</si>
  <si>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</si>
  <si>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</si>
  <si>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</si>
  <si>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</si>
  <si>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</si>
  <si>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</si>
  <si>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</si>
  <si>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</si>
  <si>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</si>
  <si>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</si>
  <si>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</si>
  <si>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</si>
  <si>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</si>
  <si>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</si>
  <si>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</si>
  <si>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</si>
  <si>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</si>
  <si>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</si>
  <si>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</si>
  <si>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</si>
  <si>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</si>
  <si>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</si>
  <si>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</si>
  <si>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</si>
  <si>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</si>
  <si>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</si>
  <si>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</si>
  <si>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</si>
  <si>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</si>
  <si>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</si>
  <si>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</si>
  <si>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</si>
  <si>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</si>
  <si>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</si>
  <si>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</si>
  <si>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</si>
  <si>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</si>
  <si>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</si>
  <si>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</si>
  <si>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</si>
  <si>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</si>
  <si>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</si>
  <si>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</si>
  <si>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</si>
  <si>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</si>
  <si>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</si>
  <si>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</si>
  <si>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</si>
  <si>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</si>
  <si>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</si>
  <si>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</si>
  <si>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</si>
  <si>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</si>
  <si>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</si>
  <si>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</si>
  <si>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</si>
  <si>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</si>
  <si>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</si>
  <si>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</si>
  <si>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</si>
  <si>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</si>
  <si>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</si>
  <si>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</si>
  <si>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</si>
  <si>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</si>
  <si>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</si>
  <si>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</si>
  <si>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</si>
  <si>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</si>
  <si>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</si>
  <si>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</si>
  <si>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</si>
  <si>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</si>
  <si>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</si>
  <si>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</si>
  <si>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</si>
  <si>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</si>
  <si>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</si>
  <si>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</si>
  <si>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</si>
  <si>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</si>
  <si>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</si>
  <si>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</si>
  <si>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</si>
  <si>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</si>
  <si>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</si>
  <si>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</si>
  <si>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</si>
  <si>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</si>
  <si>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</si>
  <si>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</si>
  <si>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</si>
  <si>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</si>
  <si>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</si>
  <si>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</si>
  <si>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</si>
  <si>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</si>
  <si>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</si>
  <si>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</si>
  <si>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</si>
  <si>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</si>
  <si>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</si>
  <si>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</si>
  <si>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</si>
  <si>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</si>
  <si>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</si>
  <si>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</si>
  <si>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</si>
  <si>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</si>
  <si>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</si>
  <si>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</si>
  <si>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</si>
  <si>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</si>
  <si>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</si>
  <si>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</si>
  <si>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</si>
  <si>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</si>
  <si>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</si>
  <si>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</si>
  <si>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</si>
  <si>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</si>
  <si>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</si>
  <si>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</si>
  <si>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</si>
  <si>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</si>
  <si>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</si>
  <si>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</si>
  <si>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</si>
  <si>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</si>
  <si>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</si>
  <si>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</si>
  <si>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</si>
  <si>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</si>
  <si>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</si>
  <si>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</si>
  <si>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</si>
  <si>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</si>
  <si>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</si>
  <si>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</si>
  <si>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</si>
  <si>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</si>
  <si>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</si>
  <si>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</si>
  <si>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</si>
  <si>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</si>
  <si>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</si>
  <si>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</si>
  <si>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</si>
  <si>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</si>
  <si>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</si>
  <si>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</si>
  <si>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</si>
  <si>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</si>
  <si>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</si>
  <si>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</si>
  <si>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</si>
  <si>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</si>
  <si>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</si>
  <si>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</si>
  <si>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</si>
  <si>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</si>
  <si>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</si>
  <si>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</si>
  <si>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</si>
  <si>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</si>
  <si>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</si>
  <si>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</si>
  <si>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</si>
  <si>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</si>
  <si>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</si>
  <si>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</si>
  <si>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</si>
  <si>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</si>
  <si>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</si>
  <si>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</si>
  <si>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</si>
  <si>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</si>
  <si>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</si>
  <si>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</si>
  <si>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</si>
  <si>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</si>
  <si>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</si>
  <si>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</si>
  <si>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</si>
  <si>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</si>
  <si>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</si>
  <si>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</si>
  <si>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</si>
  <si>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</si>
  <si>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</si>
  <si>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</si>
  <si>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</si>
  <si>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</si>
  <si>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</si>
  <si>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</si>
  <si>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</si>
  <si>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</si>
  <si>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</si>
  <si>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</si>
  <si>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</si>
  <si>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</si>
  <si>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</si>
  <si>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</si>
  <si>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</si>
  <si>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</si>
  <si>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</si>
  <si>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</si>
  <si>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</si>
  <si>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</si>
  <si>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</si>
  <si>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</si>
  <si>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</si>
  <si>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</si>
  <si>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</si>
  <si>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</si>
  <si>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</si>
  <si>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</si>
  <si>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</si>
  <si>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</si>
  <si>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</si>
  <si>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</si>
  <si>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</si>
  <si>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</si>
  <si>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</si>
  <si>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</si>
  <si>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</si>
  <si>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</si>
  <si>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</si>
  <si>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</si>
  <si>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</si>
  <si>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</si>
  <si>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</si>
  <si>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</si>
  <si>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</si>
  <si>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</si>
  <si>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</si>
  <si>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</si>
  <si>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</si>
  <si>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</si>
  <si>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</si>
  <si>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</si>
  <si>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</si>
  <si>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</si>
  <si>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</si>
  <si>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</si>
  <si>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</si>
  <si>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</si>
  <si>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</si>
  <si>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</si>
  <si>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</si>
  <si>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</si>
  <si>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</si>
  <si>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</si>
  <si>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</si>
  <si>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</si>
  <si>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</si>
  <si>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</si>
  <si>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</si>
  <si>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</si>
  <si>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</si>
  <si>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</si>
  <si>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</si>
  <si>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</si>
  <si>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</si>
  <si>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</si>
  <si>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</si>
  <si>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</si>
  <si>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</si>
  <si>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</si>
  <si>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</si>
  <si>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</si>
  <si>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</si>
  <si>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</si>
  <si>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</si>
  <si>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</si>
  <si>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</si>
  <si>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</si>
  <si>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</si>
  <si>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</si>
  <si>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</si>
  <si>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</si>
  <si>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</si>
  <si>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</si>
  <si>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</si>
  <si>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</si>
  <si>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</si>
  <si>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</si>
  <si>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</si>
  <si>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</si>
  <si>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</si>
  <si>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</si>
  <si>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</si>
  <si>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</si>
  <si>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</si>
  <si>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</si>
  <si>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</si>
  <si>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</si>
  <si>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</si>
  <si>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</si>
  <si>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</si>
  <si>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</si>
  <si>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</si>
  <si>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</si>
  <si>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</si>
  <si>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</si>
  <si>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</si>
  <si>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</si>
  <si>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</si>
  <si>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</si>
  <si>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</si>
  <si>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</si>
  <si>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</si>
  <si>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</si>
  <si>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</si>
  <si>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</si>
  <si>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</si>
  <si>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</si>
  <si>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</si>
  <si>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</si>
  <si>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</si>
  <si>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</si>
  <si>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</si>
  <si>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</si>
  <si>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</si>
  <si>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</si>
  <si>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</si>
  <si>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</si>
  <si>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</si>
  <si>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</si>
  <si>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</si>
  <si>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</si>
  <si>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</si>
  <si>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</si>
  <si>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</si>
  <si>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</si>
  <si>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</si>
  <si>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</si>
  <si>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</si>
  <si>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</si>
  <si>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</si>
  <si>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</si>
  <si>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</si>
  <si>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</si>
  <si>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</si>
  <si>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</si>
  <si>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</si>
  <si>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</si>
  <si>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</si>
  <si>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</si>
  <si>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</si>
  <si>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</si>
  <si>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</si>
  <si>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</si>
  <si>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</si>
  <si>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</si>
  <si>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</si>
  <si>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</si>
  <si>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</si>
  <si>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</si>
  <si>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</si>
  <si>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</si>
  <si>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</si>
  <si>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</si>
  <si>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</si>
  <si>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</si>
  <si>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</si>
  <si>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</si>
  <si>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</si>
  <si>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</si>
  <si>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</si>
  <si>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</si>
  <si>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</si>
  <si>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</si>
  <si>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</si>
  <si>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</si>
  <si>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</si>
  <si>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</si>
  <si>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</si>
  <si>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</si>
  <si>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</si>
  <si>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</si>
  <si>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</si>
  <si>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</si>
  <si>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</si>
  <si>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</si>
  <si>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</si>
  <si>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</si>
  <si>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</si>
  <si>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</si>
  <si>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</si>
  <si>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</si>
  <si>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</si>
  <si>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</si>
  <si>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</si>
  <si>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</si>
  <si>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</si>
  <si>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</si>
  <si>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</si>
  <si>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</si>
  <si>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</si>
  <si>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</si>
  <si>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</si>
  <si>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</si>
  <si>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</si>
  <si>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</si>
  <si>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</si>
  <si>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</si>
  <si>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</si>
  <si>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</si>
  <si>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</si>
  <si>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</si>
  <si>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</si>
  <si>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</si>
  <si>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</si>
  <si>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</si>
  <si>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</si>
  <si>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</si>
  <si>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</si>
  <si>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</si>
  <si>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</si>
  <si>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</si>
  <si>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</si>
  <si>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</si>
  <si>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</si>
  <si>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</si>
  <si>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</si>
  <si>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</si>
  <si>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</si>
  <si>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</si>
  <si>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</si>
  <si>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</si>
  <si>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</si>
  <si>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</si>
  <si>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</si>
  <si>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</si>
  <si>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</si>
  <si>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</si>
  <si>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</si>
  <si>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</si>
  <si>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</si>
  <si>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</si>
  <si>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</si>
  <si>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</si>
  <si>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</si>
  <si>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</si>
  <si>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</si>
  <si>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</si>
  <si>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</si>
  <si>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</si>
  <si>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</si>
  <si>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</si>
  <si>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</si>
  <si>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</si>
  <si>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</si>
  <si>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</si>
  <si>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</si>
  <si>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</si>
  <si>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</si>
  <si>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</si>
  <si>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</si>
  <si>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</si>
  <si>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</si>
  <si>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</si>
  <si>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</si>
  <si>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</si>
  <si>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</si>
  <si>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</si>
  <si>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</si>
  <si>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</si>
  <si>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</si>
  <si>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</si>
  <si>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</si>
  <si>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</si>
  <si>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</si>
  <si>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</si>
  <si>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</si>
  <si>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</si>
  <si>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</si>
  <si>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</si>
  <si>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</si>
  <si>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</si>
  <si>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</si>
  <si>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</si>
  <si>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</si>
  <si>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</si>
  <si>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</si>
  <si>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</si>
  <si>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</si>
  <si>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</si>
  <si>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</si>
  <si>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</si>
  <si>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</si>
  <si>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</si>
  <si>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</si>
  <si>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</si>
  <si>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</si>
  <si>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</si>
  <si>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</si>
  <si>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</si>
  <si>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</si>
  <si>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</si>
  <si>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</si>
  <si>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</si>
  <si>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</si>
  <si>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</si>
  <si>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</si>
  <si>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</si>
  <si>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</si>
  <si>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</si>
  <si>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</si>
  <si>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</si>
  <si>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</si>
  <si>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</si>
  <si>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</si>
  <si>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</si>
  <si>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</si>
  <si>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</si>
  <si>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</si>
  <si>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</si>
  <si>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</si>
  <si>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</si>
  <si>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</si>
  <si>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</si>
  <si>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</si>
  <si>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</si>
  <si>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</si>
  <si>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</si>
  <si>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</si>
  <si>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</si>
  <si>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</si>
  <si>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</si>
  <si>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</si>
  <si>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</si>
  <si>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</si>
  <si>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</si>
  <si>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</si>
  <si>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</si>
  <si>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</si>
  <si>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</si>
  <si>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</si>
  <si>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</si>
  <si>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</si>
  <si>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</si>
  <si>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</si>
  <si>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</si>
  <si>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</si>
  <si>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</si>
  <si>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</si>
  <si>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</si>
  <si>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</si>
  <si>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</si>
  <si>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</si>
  <si>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</si>
  <si>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</si>
  <si>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</si>
  <si>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</si>
  <si>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</si>
  <si>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</si>
  <si>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</si>
  <si>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</si>
  <si>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</si>
  <si>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</si>
  <si>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</si>
  <si>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</si>
  <si>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</si>
  <si>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</si>
  <si>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</si>
  <si>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</si>
  <si>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平成２６年度</t>
    <phoneticPr fontId="5"/>
  </si>
  <si>
    <t>終了予定なし</t>
    <phoneticPr fontId="5"/>
  </si>
  <si>
    <t>文化芸術基本法　第13条、第14条</t>
    <phoneticPr fontId="5"/>
  </si>
  <si>
    <t>文化芸術推進基本計画
（平成30年3月6日閣議決定）</t>
    <phoneticPr fontId="5"/>
  </si>
  <si>
    <t>　我が国の推薦案件を確実に世界遺産登録へとつなげるため、世界遺産委員会や専門家会合に出席し情報収集、審査傾向の分析等を行う。</t>
    <phoneticPr fontId="5"/>
  </si>
  <si>
    <t>-</t>
    <phoneticPr fontId="5"/>
  </si>
  <si>
    <t>-</t>
    <phoneticPr fontId="5"/>
  </si>
  <si>
    <t>-</t>
    <phoneticPr fontId="5"/>
  </si>
  <si>
    <t>庁費</t>
    <phoneticPr fontId="5"/>
  </si>
  <si>
    <t>職員旅費</t>
  </si>
  <si>
    <t>文化芸術振興委託費</t>
  </si>
  <si>
    <t>委員等旅費</t>
  </si>
  <si>
    <t>諸謝金</t>
  </si>
  <si>
    <t>推薦資産の世界遺産リストへの確実な登録を推進する</t>
    <phoneticPr fontId="5"/>
  </si>
  <si>
    <t>世界文化遺産登録件数</t>
    <phoneticPr fontId="5"/>
  </si>
  <si>
    <t>件</t>
    <phoneticPr fontId="5"/>
  </si>
  <si>
    <t>世界遺産条約関係会議及び暫定一覧表記載案件に関する国際専門家会議等への出席回数</t>
    <phoneticPr fontId="5"/>
  </si>
  <si>
    <t>回</t>
  </si>
  <si>
    <t>回</t>
    <phoneticPr fontId="5"/>
  </si>
  <si>
    <t>回</t>
    <phoneticPr fontId="5"/>
  </si>
  <si>
    <t>国際専門家会議等への出席に必要となる職員旅費
予算額／（開催回数×３名）　　　　　　　　　　　</t>
    <phoneticPr fontId="5"/>
  </si>
  <si>
    <t>千円</t>
    <phoneticPr fontId="5"/>
  </si>
  <si>
    <t>予算額/開催回数×3名</t>
    <phoneticPr fontId="5"/>
  </si>
  <si>
    <t>11,796／21</t>
    <phoneticPr fontId="5"/>
  </si>
  <si>
    <t>8,229/15</t>
    <phoneticPr fontId="5"/>
  </si>
  <si>
    <t>／　</t>
    <phoneticPr fontId="5"/>
  </si>
  <si>
    <t>　　/</t>
    <phoneticPr fontId="5"/>
  </si>
  <si>
    <t>／　　　　　　　　　　　　　　</t>
    <phoneticPr fontId="5"/>
  </si>
  <si>
    <t>／　　　　　　　　　　　　　　</t>
    <phoneticPr fontId="5"/>
  </si>
  <si>
    <t>世界文化遺産への推薦・登録の積極的推進は文化芸術推進基本計画にも位置づけられており、また、我が国の推薦案件を世界文化遺産登録されることは国民や社会の高い関心事項であることから、国が実施する必要がある。</t>
    <phoneticPr fontId="5"/>
  </si>
  <si>
    <t>政策目標の達成手段に設定されており、優先度は高い。</t>
    <phoneticPr fontId="5"/>
  </si>
  <si>
    <t>一般競争入札や企画競争を行うことで、競争性を確保し、効果的・効率的なコスト削減等の予算執行に努める。今回1者応札となった案件については、実施後のアンケートにより公告期間の短さを指摘されており、今後は公告期間を十分に確保するなど引き続き競争性の確保に努める。</t>
    <phoneticPr fontId="5"/>
  </si>
  <si>
    <t>謝金・旅費は文化庁の基準単価を適用しており、妥当なコスト水準を保っている。</t>
    <phoneticPr fontId="5"/>
  </si>
  <si>
    <t>効率的・効果的な事業執行のため必要な支出であり、合理的なものとなっている。</t>
    <phoneticPr fontId="5"/>
  </si>
  <si>
    <t>各事業の要項等の中で、経費について細かく規定することで、費目・使途を限定している。</t>
    <phoneticPr fontId="5"/>
  </si>
  <si>
    <t>世界遺産推薦物件等の調査や国際会議への出席により、世界文化遺産登録が進捗している。事業を行うに当たっては、入札を実施する等、事業費の適正化及びコスト削減に努めている。</t>
    <phoneticPr fontId="5"/>
  </si>
  <si>
    <t>事業を行うに当たっては、入札を実施する等、事業費の適正化及びコスト削減に努めている。</t>
    <phoneticPr fontId="5"/>
  </si>
  <si>
    <t>当初見込みのとおり実施できている。</t>
    <phoneticPr fontId="5"/>
  </si>
  <si>
    <t>新26-0040</t>
    <phoneticPr fontId="5"/>
  </si>
  <si>
    <t>26-0039</t>
    <phoneticPr fontId="5"/>
  </si>
  <si>
    <t>389</t>
    <phoneticPr fontId="5"/>
  </si>
  <si>
    <t>367</t>
    <phoneticPr fontId="5"/>
  </si>
  <si>
    <t>文部科学省</t>
    <phoneticPr fontId="5"/>
  </si>
  <si>
    <t>12 文化による心豊かな社会の実現</t>
  </si>
  <si>
    <t>12-2　文化財の保存及び活用の実現</t>
  </si>
  <si>
    <t>文化庁が主催する文化財関連展覧会の来場者数</t>
  </si>
  <si>
    <t>文化遺産オンラインへの訪問回数</t>
  </si>
  <si>
    <t>人</t>
  </si>
  <si>
    <t>政策評価においては、文化財の適切な保存に配慮しつつ、積極的な公開活用を行い、広く国民が文化財に親しむ機会の充実を図ることととしている。本事業においては、文化財の保存及び活用の充実を通じた文化による心豊かな社会の実現のための一つとして、世界文化遺産の登録を推進することとしている。</t>
  </si>
  <si>
    <t>世界遺産普及活用・推薦のための事業推進</t>
    <phoneticPr fontId="5"/>
  </si>
  <si>
    <t>文化庁</t>
    <phoneticPr fontId="5"/>
  </si>
  <si>
    <t>文化資源活用課</t>
    <phoneticPr fontId="5"/>
  </si>
  <si>
    <t>-</t>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</si>
  <si>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</si>
  <si>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</si>
  <si>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政策評価においては、文化財の適切な保存に配慮しつつ、積極的な公開活用を行い、広く国民が文化財に親しむ機会の充実を図ることととしている。本事業においては、文化財の保存及び活用の充実を通じた文化による心豊かな社会の実現のための一つとして、世界文化遺産の登録を推進することとしている。</t>
    <rPh sb="76" eb="79">
      <t>ブンカザイ</t>
    </rPh>
    <rPh sb="80" eb="82">
      <t>ホゾン</t>
    </rPh>
    <rPh sb="82" eb="83">
      <t>オヨ</t>
    </rPh>
    <rPh sb="84" eb="86">
      <t>カツヨウ</t>
    </rPh>
    <rPh sb="87" eb="89">
      <t>ジュウジツ</t>
    </rPh>
    <rPh sb="90" eb="91">
      <t>ツウ</t>
    </rPh>
    <rPh sb="93" eb="95">
      <t>ブンカ</t>
    </rPh>
    <rPh sb="98" eb="99">
      <t>ココロ</t>
    </rPh>
    <rPh sb="99" eb="100">
      <t>ユタ</t>
    </rPh>
    <rPh sb="102" eb="104">
      <t>シャカイ</t>
    </rPh>
    <rPh sb="105" eb="107">
      <t>ジツゲン</t>
    </rPh>
    <rPh sb="111" eb="112">
      <t>ヒト</t>
    </rPh>
    <rPh sb="117" eb="119">
      <t>セカイ</t>
    </rPh>
    <rPh sb="119" eb="121">
      <t>ブンカ</t>
    </rPh>
    <rPh sb="121" eb="123">
      <t>イサン</t>
    </rPh>
    <rPh sb="124" eb="126">
      <t>トウロク</t>
    </rPh>
    <rPh sb="127" eb="129">
      <t>スイシン</t>
    </rPh>
    <phoneticPr fontId="5"/>
  </si>
  <si>
    <t>人</t>
    <rPh sb="0" eb="1">
      <t>ニン</t>
    </rPh>
    <phoneticPr fontId="5"/>
  </si>
  <si>
    <t>回</t>
    <rPh sb="0" eb="1">
      <t>カイ</t>
    </rPh>
    <phoneticPr fontId="5"/>
  </si>
  <si>
    <t>-</t>
    <phoneticPr fontId="5"/>
  </si>
  <si>
    <t>-</t>
    <phoneticPr fontId="5"/>
  </si>
  <si>
    <t>-</t>
    <phoneticPr fontId="5"/>
  </si>
  <si>
    <t>-</t>
    <phoneticPr fontId="5"/>
  </si>
  <si>
    <t>有</t>
  </si>
  <si>
    <t>無</t>
  </si>
  <si>
    <t>‐</t>
  </si>
  <si>
    <t>文化庁が当初推薦しようとした世界遺産の候補物件が、世界遺産条約全体のルール変更による推薦件数制限により推薦できなくなってしまったことから、当初見込んでいた国内外の会議出席等に係る経費に不用が生じたこと及び一般競争入札の実施による執行額の減等により不用が発生した。</t>
    <rPh sb="4" eb="6">
      <t>トウショ</t>
    </rPh>
    <rPh sb="6" eb="8">
      <t>スイセン</t>
    </rPh>
    <rPh sb="14" eb="16">
      <t>セカイ</t>
    </rPh>
    <rPh sb="16" eb="18">
      <t>イサン</t>
    </rPh>
    <rPh sb="19" eb="21">
      <t>コウホ</t>
    </rPh>
    <rPh sb="42" eb="44">
      <t>スイセン</t>
    </rPh>
    <rPh sb="44" eb="46">
      <t>ケンスウ</t>
    </rPh>
    <rPh sb="46" eb="48">
      <t>セイゲン</t>
    </rPh>
    <rPh sb="51" eb="53">
      <t>スイセン</t>
    </rPh>
    <rPh sb="69" eb="71">
      <t>トウショ</t>
    </rPh>
    <rPh sb="71" eb="73">
      <t>ミコ</t>
    </rPh>
    <rPh sb="77" eb="80">
      <t>コクナイガイ</t>
    </rPh>
    <rPh sb="81" eb="83">
      <t>カイギ</t>
    </rPh>
    <rPh sb="83" eb="85">
      <t>シュッセキ</t>
    </rPh>
    <rPh sb="85" eb="86">
      <t>トウ</t>
    </rPh>
    <rPh sb="87" eb="88">
      <t>カカ</t>
    </rPh>
    <rPh sb="89" eb="91">
      <t>ケイヒ</t>
    </rPh>
    <rPh sb="92" eb="94">
      <t>フヨウ</t>
    </rPh>
    <rPh sb="95" eb="96">
      <t>ショウ</t>
    </rPh>
    <rPh sb="100" eb="101">
      <t>オヨ</t>
    </rPh>
    <rPh sb="102" eb="104">
      <t>イッパン</t>
    </rPh>
    <phoneticPr fontId="5"/>
  </si>
  <si>
    <t>　本事業は、世界文化遺産登録を促進すること等を通じて、我が国の文化遺産の国内外への普及・活用を図るものであり、文化芸術振興施策に寄与するものである。また、契約の競争性・透明性を確保するとともに、執行の効率化に努めている。</t>
  </si>
  <si>
    <t>　引き続き計画的な執行を行う。公告期間の改善により契約の競争性・透明性を確保するとともに、広報活動等を通じて、一層、世界遺産への理解が深まるよう努める。</t>
    <rPh sb="1" eb="2">
      <t>ヒ</t>
    </rPh>
    <rPh sb="3" eb="4">
      <t>ツヅ</t>
    </rPh>
    <rPh sb="15" eb="17">
      <t>コウコク</t>
    </rPh>
    <rPh sb="17" eb="19">
      <t>キカン</t>
    </rPh>
    <rPh sb="20" eb="22">
      <t>カイゼン</t>
    </rPh>
    <phoneticPr fontId="5"/>
  </si>
  <si>
    <t>　世界文化遺産の推薦件数が文化遺産・自然遺産あわせて各国１年1件に限られ、また、諮問機関の審査が複雑化・厳格化する中、海外専門家との情報交換等を通じ、専門的・技術的に十分な推薦準備を行うことで、我が国の推薦資産の世界遺産リストへの確実な登録を促進するとともに、我が国が誇る様々な文化遺産の国内外への発信力強化を図る。</t>
    <rPh sb="13" eb="17">
      <t>ブンカイサン</t>
    </rPh>
    <rPh sb="18" eb="20">
      <t>シゼン</t>
    </rPh>
    <rPh sb="20" eb="22">
      <t>イサン</t>
    </rPh>
    <rPh sb="26" eb="28">
      <t>カッコク</t>
    </rPh>
    <rPh sb="48" eb="51">
      <t>フクザツカ</t>
    </rPh>
    <rPh sb="52" eb="55">
      <t>ゲンカクカ</t>
    </rPh>
    <phoneticPr fontId="5"/>
  </si>
  <si>
    <t>Decisions adopted by the World Heritage Committee at its 42nd session (Manama, Bahrain)</t>
    <phoneticPr fontId="5"/>
  </si>
  <si>
    <t>株式会社プレック研究所</t>
    <phoneticPr fontId="5"/>
  </si>
  <si>
    <t>A.株式会社プレック研究所</t>
    <phoneticPr fontId="5"/>
  </si>
  <si>
    <t>人件費</t>
    <rPh sb="0" eb="3">
      <t>ジンケンヒ</t>
    </rPh>
    <phoneticPr fontId="5"/>
  </si>
  <si>
    <t>事業費</t>
    <rPh sb="0" eb="3">
      <t>ジギョウヒ</t>
    </rPh>
    <phoneticPr fontId="5"/>
  </si>
  <si>
    <t>一般管理費</t>
    <rPh sb="0" eb="2">
      <t>イッパン</t>
    </rPh>
    <rPh sb="2" eb="5">
      <t>カンリヒ</t>
    </rPh>
    <phoneticPr fontId="5"/>
  </si>
  <si>
    <t>収入</t>
    <rPh sb="0" eb="2">
      <t>シュウニュウ</t>
    </rPh>
    <phoneticPr fontId="5"/>
  </si>
  <si>
    <t>国際会議への出席に係る旅費、印刷製本等</t>
    <rPh sb="0" eb="4">
      <t>コクサイカイギ</t>
    </rPh>
    <rPh sb="6" eb="8">
      <t>シュッセキ</t>
    </rPh>
    <rPh sb="9" eb="10">
      <t>カカ</t>
    </rPh>
    <rPh sb="11" eb="13">
      <t>リョヒ</t>
    </rPh>
    <rPh sb="14" eb="16">
      <t>インサツ</t>
    </rPh>
    <rPh sb="16" eb="18">
      <t>セイホン</t>
    </rPh>
    <rPh sb="18" eb="19">
      <t>トウ</t>
    </rPh>
    <phoneticPr fontId="5"/>
  </si>
  <si>
    <t>一般管理費</t>
    <rPh sb="0" eb="5">
      <t>イッパンカンリヒ</t>
    </rPh>
    <phoneticPr fontId="5"/>
  </si>
  <si>
    <t>第４２回世界遺産委員会審議調査研究事業</t>
    <phoneticPr fontId="5"/>
  </si>
  <si>
    <t>世界文化遺産の遺産影響評価に関する調査研究事業</t>
    <rPh sb="0" eb="2">
      <t>セカイ</t>
    </rPh>
    <rPh sb="2" eb="4">
      <t>ブンカ</t>
    </rPh>
    <rPh sb="4" eb="6">
      <t>イサン</t>
    </rPh>
    <rPh sb="7" eb="9">
      <t>イサン</t>
    </rPh>
    <rPh sb="9" eb="11">
      <t>エイキョウ</t>
    </rPh>
    <rPh sb="11" eb="13">
      <t>ヒョウカ</t>
    </rPh>
    <rPh sb="14" eb="15">
      <t>カン</t>
    </rPh>
    <rPh sb="17" eb="19">
      <t>チョウサ</t>
    </rPh>
    <rPh sb="19" eb="21">
      <t>ケンキュウ</t>
    </rPh>
    <rPh sb="21" eb="23">
      <t>ジギョウ</t>
    </rPh>
    <phoneticPr fontId="5"/>
  </si>
  <si>
    <t>-</t>
    <phoneticPr fontId="5"/>
  </si>
  <si>
    <t>事業費</t>
    <rPh sb="0" eb="3">
      <t>ジギョウヒ</t>
    </rPh>
    <phoneticPr fontId="5"/>
  </si>
  <si>
    <t>一般管理費</t>
    <rPh sb="0" eb="2">
      <t>イッパン</t>
    </rPh>
    <rPh sb="2" eb="5">
      <t>カンリヒ</t>
    </rPh>
    <phoneticPr fontId="5"/>
  </si>
  <si>
    <t>専門家招聘旅費、印刷製本等</t>
    <rPh sb="0" eb="7">
      <t>センモンカショウヘイリョヒ</t>
    </rPh>
    <rPh sb="8" eb="10">
      <t>インサツ</t>
    </rPh>
    <rPh sb="10" eb="12">
      <t>セイホン</t>
    </rPh>
    <rPh sb="12" eb="13">
      <t>トウ</t>
    </rPh>
    <phoneticPr fontId="5"/>
  </si>
  <si>
    <t>株式会社イー・シー・インターナショナル</t>
    <phoneticPr fontId="5"/>
  </si>
  <si>
    <t>C.株式会社イー・シー・インターナショナル</t>
    <phoneticPr fontId="5"/>
  </si>
  <si>
    <t>国際会議の運営、通訳業務等</t>
    <rPh sb="0" eb="4">
      <t>コクサイカイギ</t>
    </rPh>
    <rPh sb="5" eb="7">
      <t>ウンエイ</t>
    </rPh>
    <rPh sb="8" eb="10">
      <t>ツウヤク</t>
    </rPh>
    <rPh sb="10" eb="12">
      <t>ギョウム</t>
    </rPh>
    <rPh sb="12" eb="13">
      <t>トウ</t>
    </rPh>
    <phoneticPr fontId="5"/>
  </si>
  <si>
    <t>「金を中心とする佐渡鉱山の遺産群」の世界遺産登録に向けた国際専門家会議開催事業</t>
    <rPh sb="1" eb="2">
      <t>キン</t>
    </rPh>
    <rPh sb="3" eb="5">
      <t>チュウシン</t>
    </rPh>
    <rPh sb="8" eb="10">
      <t>サド</t>
    </rPh>
    <rPh sb="10" eb="12">
      <t>コウザン</t>
    </rPh>
    <rPh sb="13" eb="15">
      <t>イサン</t>
    </rPh>
    <rPh sb="15" eb="16">
      <t>グン</t>
    </rPh>
    <rPh sb="18" eb="20">
      <t>セカイ</t>
    </rPh>
    <rPh sb="20" eb="22">
      <t>イサン</t>
    </rPh>
    <rPh sb="22" eb="24">
      <t>トウロク</t>
    </rPh>
    <rPh sb="25" eb="26">
      <t>ム</t>
    </rPh>
    <rPh sb="28" eb="30">
      <t>コクサイ</t>
    </rPh>
    <rPh sb="30" eb="33">
      <t>センモンカ</t>
    </rPh>
    <rPh sb="33" eb="35">
      <t>カイギ</t>
    </rPh>
    <rPh sb="35" eb="37">
      <t>カイサイ</t>
    </rPh>
    <rPh sb="37" eb="39">
      <t>ジギョウ</t>
    </rPh>
    <phoneticPr fontId="5"/>
  </si>
  <si>
    <t>「北海道・北東北の縄文遺跡群」の世界遺産登録に向けた国際専門家会議開催事業</t>
    <rPh sb="1" eb="4">
      <t>ホッカイドウ</t>
    </rPh>
    <rPh sb="5" eb="6">
      <t>キタ</t>
    </rPh>
    <rPh sb="6" eb="8">
      <t>トウホク</t>
    </rPh>
    <rPh sb="9" eb="11">
      <t>ジョウモン</t>
    </rPh>
    <rPh sb="11" eb="14">
      <t>イセキグン</t>
    </rPh>
    <rPh sb="16" eb="18">
      <t>セカイ</t>
    </rPh>
    <rPh sb="18" eb="20">
      <t>イサン</t>
    </rPh>
    <rPh sb="20" eb="22">
      <t>トウロク</t>
    </rPh>
    <rPh sb="23" eb="24">
      <t>ム</t>
    </rPh>
    <rPh sb="26" eb="28">
      <t>コクサイ</t>
    </rPh>
    <rPh sb="28" eb="31">
      <t>センモンカ</t>
    </rPh>
    <rPh sb="31" eb="33">
      <t>カイギ</t>
    </rPh>
    <rPh sb="33" eb="35">
      <t>カイサイ</t>
    </rPh>
    <rPh sb="35" eb="37">
      <t>ジギョウ</t>
    </rPh>
    <phoneticPr fontId="5"/>
  </si>
  <si>
    <t>独立行政法人国立文化財機構</t>
    <rPh sb="0" eb="6">
      <t>ドクリツギョウセイホウジン</t>
    </rPh>
    <phoneticPr fontId="5"/>
  </si>
  <si>
    <t>B.独立行政法人国立文化財機構</t>
    <rPh sb="2" eb="4">
      <t>ドクリツ</t>
    </rPh>
    <rPh sb="4" eb="6">
      <t>ギョウセイ</t>
    </rPh>
    <rPh sb="6" eb="8">
      <t>ホウジン</t>
    </rPh>
    <rPh sb="8" eb="10">
      <t>コクリツ</t>
    </rPh>
    <rPh sb="10" eb="13">
      <t>ブンカザイ</t>
    </rPh>
    <rPh sb="13" eb="15">
      <t>キコウ</t>
    </rPh>
    <phoneticPr fontId="5"/>
  </si>
  <si>
    <t>18,260/21</t>
    <phoneticPr fontId="5"/>
  </si>
  <si>
    <t>17,510/21</t>
    <phoneticPr fontId="5"/>
  </si>
  <si>
    <t>文化資源活用課長　伊藤 史恵</t>
    <rPh sb="0" eb="2">
      <t>ブンカ</t>
    </rPh>
    <rPh sb="2" eb="4">
      <t>シゲン</t>
    </rPh>
    <rPh sb="4" eb="6">
      <t>カツヨウ</t>
    </rPh>
    <rPh sb="13" eb="14">
      <t>メグミ</t>
    </rPh>
    <phoneticPr fontId="5"/>
  </si>
  <si>
    <t>12　文化による心豊かな社会の実現</t>
    <phoneticPr fontId="5"/>
  </si>
  <si>
    <t>12-1 文化芸術の創造・発展・継承と教育の充実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</si>
</sst>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163286</xdr:colOff>
      <xdr:row>741</xdr:row>
      <xdr:rowOff>272143</xdr:rowOff>
    </xdr:from>
    <xdr:to>
      <xdr:col>50</xdr:col>
      <xdr:colOff>125041</xdr:colOff>
      <xdr:row>756</xdr:row>
      <xdr:rowOff>163286</xdr:rowOff>
    </xdr:to>
    <xdr:grpSp>
      <xdr:nvGrpSpPr>
        <xdr:cNvPr id="29" name="グループ化 28">
          <a:extLst>
            <a:ext uri="{FF2B5EF4-FFF2-40B4-BE49-F238E27FC236}">
              <a16:creationId xmlns:a16="http://schemas.microsoft.com/office/drawing/2014/main" id="{48DCA787-2A4B-49B9-B6D0-41902E605F13}"/>
            </a:ext>
          </a:extLst>
        </xdr:cNvPr>
        <xdr:cNvGrpSpPr/>
      </xdr:nvGrpSpPr>
      <xdr:grpSpPr>
        <a:xfrm>
          <a:off x="1441199" y="35047918"/>
          <a:ext cx="8168041" cy="4725294"/>
          <a:chOff x="1618013" y="38926325"/>
          <a:chExt cx="9192346" cy="5086597"/>
        </a:xfrm>
      </xdr:grpSpPr>
      <xdr:grpSp>
        <xdr:nvGrpSpPr>
          <xdr:cNvPr id="18" name="グループ化 17">
            <a:extLst>
              <a:ext uri="{FF2B5EF4-FFF2-40B4-BE49-F238E27FC236}">
                <a16:creationId xmlns:a16="http://schemas.microsoft.com/office/drawing/2014/main" id="{74105DE9-0F7B-49B2-ACD9-1854FA240309}"/>
              </a:ext>
            </a:extLst>
          </xdr:cNvPr>
          <xdr:cNvGrpSpPr/>
        </xdr:nvGrpSpPr>
        <xdr:grpSpPr>
          <a:xfrm>
            <a:off x="1618013" y="38926325"/>
            <a:ext cx="9192346" cy="5086597"/>
            <a:chOff x="1741714" y="39066107"/>
            <a:chExt cx="9037719" cy="5197929"/>
          </a:xfrm>
        </xdr:grpSpPr>
        <xdr:grpSp>
          <xdr:nvGrpSpPr>
            <xdr:cNvPr id="3" name="グループ化 2">
              <a:extLst>
                <a:ext uri="{FF2B5EF4-FFF2-40B4-BE49-F238E27FC236}">
                  <a16:creationId xmlns:a16="http://schemas.microsoft.com/office/drawing/2014/main" id="{733F5822-41C2-471B-89D7-54B78962E681}"/>
                </a:ext>
              </a:extLst>
            </xdr:cNvPr>
            <xdr:cNvGrpSpPr/>
          </xdr:nvGrpSpPr>
          <xdr:grpSpPr>
            <a:xfrm>
              <a:off x="1741714" y="39066107"/>
              <a:ext cx="9037719" cy="5197929"/>
              <a:chOff x="1703985" y="759526"/>
              <a:chExt cx="8929629" cy="5148975"/>
            </a:xfrm>
          </xdr:grpSpPr>
          <xdr:sp macro="" textlink="">
            <xdr:nvSpPr>
              <xdr:cNvPr id="4" name="正方形/長方形 3">
                <a:extLst>
                  <a:ext uri="{FF2B5EF4-FFF2-40B4-BE49-F238E27FC236}">
                    <a16:creationId xmlns:a16="http://schemas.microsoft.com/office/drawing/2014/main" id="{0466967D-DCEC-4337-8498-B5EDC5C85DC4}"/>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●百万円</a:t>
                </a:r>
              </a:p>
            </xdr:txBody>
          </xdr:sp>
          <xdr:sp macro="" textlink="">
            <xdr:nvSpPr>
              <xdr:cNvPr id="5" name="正方形/長方形 4">
                <a:extLst>
                  <a:ext uri="{FF2B5EF4-FFF2-40B4-BE49-F238E27FC236}">
                    <a16:creationId xmlns:a16="http://schemas.microsoft.com/office/drawing/2014/main" id="{8B2693C6-DAE0-4083-B53A-FB6405721A7C}"/>
                  </a:ext>
                </a:extLst>
              </xdr:cNvPr>
              <xdr:cNvSpPr/>
            </xdr:nvSpPr>
            <xdr:spPr>
              <a:xfrm>
                <a:off x="1879312" y="3689806"/>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Ａ．（株）プレック研究所</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en-US" altLang="ja-JP" sz="1100">
                    <a:solidFill>
                      <a:sysClr val="windowText" lastClr="000000"/>
                    </a:solidFill>
                  </a:rPr>
                  <a:t>.</a:t>
                </a:r>
                <a:r>
                  <a:rPr kumimoji="1" lang="ja-JP" altLang="en-US" sz="1100">
                    <a:solidFill>
                      <a:sysClr val="windowText" lastClr="000000"/>
                    </a:solidFill>
                  </a:rPr>
                  <a:t>３百万円</a:t>
                </a:r>
              </a:p>
            </xdr:txBody>
          </xdr:sp>
          <xdr:sp macro="" textlink="">
            <xdr:nvSpPr>
              <xdr:cNvPr id="6" name="正方形/長方形 5">
                <a:extLst>
                  <a:ext uri="{FF2B5EF4-FFF2-40B4-BE49-F238E27FC236}">
                    <a16:creationId xmlns:a16="http://schemas.microsoft.com/office/drawing/2014/main" id="{CF1D816C-6F07-41C1-A46A-47D3F388EF16}"/>
                  </a:ext>
                </a:extLst>
              </xdr:cNvPr>
              <xdr:cNvSpPr/>
            </xdr:nvSpPr>
            <xdr:spPr>
              <a:xfrm>
                <a:off x="8016760" y="3723082"/>
                <a:ext cx="2037099" cy="10361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Ｃ．（株）イー・シー・インターナショナル</a:t>
                </a:r>
                <a:endParaRPr kumimoji="1" lang="en-US" altLang="ja-JP" sz="1100">
                  <a:solidFill>
                    <a:sysClr val="windowText" lastClr="000000"/>
                  </a:solidFill>
                </a:endParaRPr>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７百万円（全２社）</a:t>
                </a:r>
              </a:p>
            </xdr:txBody>
          </xdr:sp>
          <xdr:sp macro="" textlink="">
            <xdr:nvSpPr>
              <xdr:cNvPr id="7" name="テキスト ボックス 6">
                <a:extLst>
                  <a:ext uri="{FF2B5EF4-FFF2-40B4-BE49-F238E27FC236}">
                    <a16:creationId xmlns:a16="http://schemas.microsoft.com/office/drawing/2014/main" id="{90349794-2101-414B-8174-66AC6A712C41}"/>
                  </a:ext>
                </a:extLst>
              </xdr:cNvPr>
              <xdr:cNvSpPr txBox="1"/>
            </xdr:nvSpPr>
            <xdr:spPr>
              <a:xfrm>
                <a:off x="1797994" y="3376442"/>
                <a:ext cx="2312540" cy="24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一般競争入札（総合評価）</a:t>
                </a:r>
                <a:r>
                  <a:rPr kumimoji="1" lang="en-US" altLang="ja-JP" sz="1200"/>
                  <a:t>】</a:t>
                </a:r>
                <a:endParaRPr kumimoji="1" lang="ja-JP" altLang="en-US" sz="1200"/>
              </a:p>
            </xdr:txBody>
          </xdr:sp>
          <xdr:sp macro="" textlink="">
            <xdr:nvSpPr>
              <xdr:cNvPr id="8" name="Rectangle 31">
                <a:extLst>
                  <a:ext uri="{FF2B5EF4-FFF2-40B4-BE49-F238E27FC236}">
                    <a16:creationId xmlns:a16="http://schemas.microsoft.com/office/drawing/2014/main" id="{70AA5810-E865-4AFF-9007-6AC20C4901F7}"/>
                  </a:ext>
                </a:extLst>
              </xdr:cNvPr>
              <xdr:cNvSpPr>
                <a:spLocks noChangeArrowheads="1"/>
              </xdr:cNvSpPr>
            </xdr:nvSpPr>
            <xdr:spPr bwMode="auto">
              <a:xfrm>
                <a:off x="7257845" y="841504"/>
                <a:ext cx="2239941" cy="1512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・諸謝金　　　　●．●百万円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・職員旅費　 　●．●百万円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・委員等旅費　●．●百万円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●．●百万円</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1" lang="en-US" altLang="ja-JP" sz="1100" baseline="0">
                    <a:effectLst/>
                    <a:latin typeface="+mn-lt"/>
                    <a:ea typeface="+mn-ea"/>
                    <a:cs typeface="+mn-cs"/>
                  </a:rPr>
                  <a:t>※</a:t>
                </a:r>
                <a:r>
                  <a:rPr kumimoji="1" lang="ja-JP" altLang="en-US" sz="1100" baseline="0">
                    <a:effectLst/>
                    <a:latin typeface="+mn-lt"/>
                    <a:ea typeface="+mn-ea"/>
                    <a:cs typeface="+mn-cs"/>
                  </a:rPr>
                  <a:t>表示単位未満四捨五入の関係で、積み上げと合計は一致しない</a:t>
                </a:r>
                <a:endParaRPr lang="ja-JP" altLang="en-US"/>
              </a:p>
            </xdr:txBody>
          </xdr:sp>
          <xdr:sp macro="" textlink="">
            <xdr:nvSpPr>
              <xdr:cNvPr id="10" name="大かっこ 9">
                <a:extLst>
                  <a:ext uri="{FF2B5EF4-FFF2-40B4-BE49-F238E27FC236}">
                    <a16:creationId xmlns:a16="http://schemas.microsoft.com/office/drawing/2014/main" id="{92168792-BF48-4BEC-9F45-A2EFDC218E04}"/>
                  </a:ext>
                </a:extLst>
              </xdr:cNvPr>
              <xdr:cNvSpPr/>
            </xdr:nvSpPr>
            <xdr:spPr bwMode="auto">
              <a:xfrm>
                <a:off x="1703985" y="4871357"/>
                <a:ext cx="2455591" cy="10053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ユネスコ世界遺産委員会の審議にあたって、専門的観点による諮問機関の勧告、委員会結果等の分析を行う。</a:t>
                </a:r>
                <a:endParaRPr lang="ja-JP" altLang="ja-JP">
                  <a:effectLst/>
                </a:endParaRPr>
              </a:p>
              <a:p>
                <a:pPr>
                  <a:lnSpc>
                    <a:spcPts val="1300"/>
                  </a:lnSpc>
                </a:pPr>
                <a:endParaRPr lang="ja-JP" altLang="en-US"/>
              </a:p>
            </xdr:txBody>
          </xdr:sp>
          <xdr:sp macro="" textlink="">
            <xdr:nvSpPr>
              <xdr:cNvPr id="11" name="テキスト ボックス 10">
                <a:extLst>
                  <a:ext uri="{FF2B5EF4-FFF2-40B4-BE49-F238E27FC236}">
                    <a16:creationId xmlns:a16="http://schemas.microsoft.com/office/drawing/2014/main" id="{81AB612E-F1FF-4253-B23F-038BD14616EC}"/>
                  </a:ext>
                </a:extLst>
              </xdr:cNvPr>
              <xdr:cNvSpPr txBox="1"/>
            </xdr:nvSpPr>
            <xdr:spPr>
              <a:xfrm>
                <a:off x="7774876" y="3361671"/>
                <a:ext cx="2858738" cy="297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12" name="大かっこ 11">
                <a:extLst>
                  <a:ext uri="{FF2B5EF4-FFF2-40B4-BE49-F238E27FC236}">
                    <a16:creationId xmlns:a16="http://schemas.microsoft.com/office/drawing/2014/main" id="{F352F949-94BB-4EC2-8826-6F7320A11B39}"/>
                  </a:ext>
                </a:extLst>
              </xdr:cNvPr>
              <xdr:cNvSpPr/>
            </xdr:nvSpPr>
            <xdr:spPr bwMode="auto">
              <a:xfrm>
                <a:off x="7841431" y="4869873"/>
                <a:ext cx="2457900" cy="10386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世界遺産暫定一覧表に記載された資産の登録推進のため、国際専門家会合を開催する。</a:t>
                </a:r>
                <a:endParaRPr lang="ja-JP" altLang="ja-JP">
                  <a:effectLst/>
                </a:endParaRPr>
              </a:p>
            </xdr:txBody>
          </xdr:sp>
        </xdr:grpSp>
        <xdr:sp macro="" textlink="">
          <xdr:nvSpPr>
            <xdr:cNvPr id="15" name="正方形/長方形 14">
              <a:extLst>
                <a:ext uri="{FF2B5EF4-FFF2-40B4-BE49-F238E27FC236}">
                  <a16:creationId xmlns:a16="http://schemas.microsoft.com/office/drawing/2014/main" id="{725AA549-7A75-4F4E-8EDD-E1458ED3314B}"/>
                </a:ext>
              </a:extLst>
            </xdr:cNvPr>
            <xdr:cNvSpPr/>
          </xdr:nvSpPr>
          <xdr:spPr>
            <a:xfrm>
              <a:off x="5212091" y="42049450"/>
              <a:ext cx="2061757" cy="10841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Ｂ．（独）国立文化財機構</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en-US" altLang="ja-JP" sz="1100">
                  <a:solidFill>
                    <a:sysClr val="windowText" lastClr="000000"/>
                  </a:solidFill>
                </a:rPr>
                <a:t>.</a:t>
              </a:r>
              <a:r>
                <a:rPr kumimoji="1" lang="ja-JP" altLang="en-US" sz="1100">
                  <a:solidFill>
                    <a:sysClr val="windowText" lastClr="000000"/>
                  </a:solidFill>
                </a:rPr>
                <a:t>１百万円</a:t>
              </a:r>
            </a:p>
          </xdr:txBody>
        </xdr:sp>
        <xdr:sp macro="" textlink="">
          <xdr:nvSpPr>
            <xdr:cNvPr id="16" name="テキスト ボックス 15">
              <a:extLst>
                <a:ext uri="{FF2B5EF4-FFF2-40B4-BE49-F238E27FC236}">
                  <a16:creationId xmlns:a16="http://schemas.microsoft.com/office/drawing/2014/main" id="{832E8F7A-1FC9-4AC9-A973-23424C95D2C5}"/>
                </a:ext>
              </a:extLst>
            </xdr:cNvPr>
            <xdr:cNvSpPr txBox="1"/>
          </xdr:nvSpPr>
          <xdr:spPr>
            <a:xfrm>
              <a:off x="5129789" y="41733107"/>
              <a:ext cx="2340532" cy="242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一般競争入札（総合評価）</a:t>
              </a:r>
              <a:r>
                <a:rPr kumimoji="1" lang="en-US" altLang="ja-JP" sz="1200"/>
                <a:t>】</a:t>
              </a:r>
              <a:endParaRPr kumimoji="1" lang="ja-JP" altLang="en-US" sz="1200"/>
            </a:p>
          </xdr:txBody>
        </xdr:sp>
        <xdr:sp macro="" textlink="">
          <xdr:nvSpPr>
            <xdr:cNvPr id="17" name="大かっこ 16">
              <a:extLst>
                <a:ext uri="{FF2B5EF4-FFF2-40B4-BE49-F238E27FC236}">
                  <a16:creationId xmlns:a16="http://schemas.microsoft.com/office/drawing/2014/main" id="{14FF9E10-4E00-4786-ABE4-7ED8A21B6DFD}"/>
                </a:ext>
              </a:extLst>
            </xdr:cNvPr>
            <xdr:cNvSpPr/>
          </xdr:nvSpPr>
          <xdr:spPr bwMode="auto">
            <a:xfrm>
              <a:off x="5034642" y="43242235"/>
              <a:ext cx="2485315" cy="1014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国内の世界文化遺産等に適用可能な遺産影響評価に関する参考指針を作成する</a:t>
              </a:r>
              <a:r>
                <a:rPr lang="ja-JP" altLang="ja-JP" sz="1100">
                  <a:solidFill>
                    <a:schemeClr val="tx1"/>
                  </a:solidFill>
                  <a:effectLst/>
                  <a:latin typeface="+mn-lt"/>
                  <a:ea typeface="+mn-ea"/>
                  <a:cs typeface="+mn-cs"/>
                </a:rPr>
                <a:t>。</a:t>
              </a:r>
              <a:endParaRPr lang="ja-JP" altLang="ja-JP">
                <a:effectLst/>
              </a:endParaRPr>
            </a:p>
            <a:p>
              <a:pPr>
                <a:lnSpc>
                  <a:spcPts val="1300"/>
                </a:lnSpc>
              </a:pPr>
              <a:endParaRPr lang="ja-JP" altLang="en-US"/>
            </a:p>
          </xdr:txBody>
        </xdr:sp>
      </xdr:grpSp>
      <xdr:cxnSp macro="">
        <xdr:nvCxnSpPr>
          <xdr:cNvPr id="20" name="直線コネクタ 19">
            <a:extLst>
              <a:ext uri="{FF2B5EF4-FFF2-40B4-BE49-F238E27FC236}">
                <a16:creationId xmlns:a16="http://schemas.microsoft.com/office/drawing/2014/main" id="{338089F0-93F6-4F78-B96A-74D767A65B17}"/>
              </a:ext>
            </a:extLst>
          </xdr:cNvPr>
          <xdr:cNvCxnSpPr>
            <a:stCxn id="4" idx="2"/>
          </xdr:cNvCxnSpPr>
        </xdr:nvCxnSpPr>
        <xdr:spPr>
          <a:xfrm flipH="1">
            <a:off x="6108370" y="39988210"/>
            <a:ext cx="8608" cy="13626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C427228D-DE50-4DEF-891D-E0F868CD4EDB}"/>
              </a:ext>
            </a:extLst>
          </xdr:cNvPr>
          <xdr:cNvCxnSpPr/>
        </xdr:nvCxnSpPr>
        <xdr:spPr>
          <a:xfrm>
            <a:off x="2810493" y="40726178"/>
            <a:ext cx="637432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76E0576B-C77E-4B4C-8B55-16708CEB0ACC}"/>
              </a:ext>
            </a:extLst>
          </xdr:cNvPr>
          <xdr:cNvCxnSpPr/>
        </xdr:nvCxnSpPr>
        <xdr:spPr>
          <a:xfrm>
            <a:off x="2813214" y="40718014"/>
            <a:ext cx="0" cy="6763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95F85CC8-7F45-474F-B7AE-8095B3957C12}"/>
              </a:ext>
            </a:extLst>
          </xdr:cNvPr>
          <xdr:cNvCxnSpPr/>
        </xdr:nvCxnSpPr>
        <xdr:spPr>
          <a:xfrm>
            <a:off x="9181035" y="40718014"/>
            <a:ext cx="0" cy="67639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AS758" sqref="AS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360</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624</v>
      </c>
      <c r="AF5" s="717"/>
      <c r="AG5" s="717"/>
      <c r="AH5" s="717"/>
      <c r="AI5" s="717"/>
      <c r="AJ5" s="717"/>
      <c r="AK5" s="717"/>
      <c r="AL5" s="717"/>
      <c r="AM5" s="717"/>
      <c r="AN5" s="717"/>
      <c r="AO5" s="717"/>
      <c r="AP5" s="718"/>
      <c r="AQ5" s="719" t="s">
        <v>666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81</v>
      </c>
      <c r="Q13" s="109"/>
      <c r="R13" s="109"/>
      <c r="S13" s="109"/>
      <c r="T13" s="109"/>
      <c r="U13" s="109"/>
      <c r="V13" s="110"/>
      <c r="W13" s="108">
        <v>79</v>
      </c>
      <c r="X13" s="109"/>
      <c r="Y13" s="109"/>
      <c r="Z13" s="109"/>
      <c r="AA13" s="109"/>
      <c r="AB13" s="109"/>
      <c r="AC13" s="110"/>
      <c r="AD13" s="108">
        <v>79</v>
      </c>
      <c r="AE13" s="109"/>
      <c r="AF13" s="109"/>
      <c r="AG13" s="109"/>
      <c r="AH13" s="109"/>
      <c r="AI13" s="109"/>
      <c r="AJ13" s="110"/>
      <c r="AK13" s="108">
        <v>75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579</v>
      </c>
      <c r="X14" s="109"/>
      <c r="Y14" s="109"/>
      <c r="Z14" s="109"/>
      <c r="AA14" s="109"/>
      <c r="AB14" s="109"/>
      <c r="AC14" s="110"/>
      <c r="AD14" s="108" t="s">
        <v>561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580</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580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-19</v>
      </c>
      <c r="Q17" s="109"/>
      <c r="R17" s="109"/>
      <c r="S17" s="109"/>
      <c r="T17" s="109"/>
      <c r="U17" s="109"/>
      <c r="V17" s="110"/>
      <c r="W17" s="108">
        <v>-5</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62</v>
      </c>
      <c r="Q18" s="115"/>
      <c r="R18" s="115"/>
      <c r="S18" s="115"/>
      <c r="T18" s="115"/>
      <c r="U18" s="115"/>
      <c r="V18" s="116"/>
      <c r="W18" s="114">
        <f>SUM(W13:AC17)</f>
        <v>74</v>
      </c>
      <c r="X18" s="115"/>
      <c r="Y18" s="115"/>
      <c r="Z18" s="115"/>
      <c r="AA18" s="115"/>
      <c r="AB18" s="115"/>
      <c r="AC18" s="116"/>
      <c r="AD18" s="114">
        <f>SUM(AD13:AJ17)</f>
        <v>79</v>
      </c>
      <c r="AE18" s="115"/>
      <c r="AF18" s="115"/>
      <c r="AG18" s="115"/>
      <c r="AH18" s="115"/>
      <c r="AI18" s="115"/>
      <c r="AJ18" s="116"/>
      <c r="AK18" s="114">
        <f>SUM(AK13:AQ17)</f>
        <v>75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32</v>
      </c>
      <c r="Q19" s="109"/>
      <c r="R19" s="109"/>
      <c r="S19" s="109"/>
      <c r="T19" s="109"/>
      <c r="U19" s="109"/>
      <c r="V19" s="110"/>
      <c r="W19" s="108">
        <v>27</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0.5161290322580645</v>
      </c>
      <c r="Q20" s="539"/>
      <c r="R20" s="539"/>
      <c r="S20" s="539"/>
      <c r="T20" s="539"/>
      <c r="U20" s="539"/>
      <c r="V20" s="539"/>
      <c r="W20" s="539">
        <f t="shared" ref="W20" si="0">IF(W18=0, "-", SUM(W19)/W18)</f>
        <v>0.36486486486486486</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0.39506172839506171</v>
      </c>
      <c r="Q21" s="539"/>
      <c r="R21" s="539"/>
      <c r="S21" s="539"/>
      <c r="T21" s="539"/>
      <c r="U21" s="539"/>
      <c r="V21" s="539"/>
      <c r="W21" s="539">
        <f t="shared" ref="W21" si="2">IF(W19=0, "-", SUM(W19)/SUM(W13,W14))</f>
        <v>0.34177215189873417</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25</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22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17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585</v>
      </c>
      <c r="H27" s="190"/>
      <c r="I27" s="190"/>
      <c r="J27" s="190"/>
      <c r="K27" s="190"/>
      <c r="L27" s="190"/>
      <c r="M27" s="190"/>
      <c r="N27" s="190"/>
      <c r="O27" s="191"/>
      <c r="P27" s="108">
        <v>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75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v>1</v>
      </c>
      <c r="AF32" s="365"/>
      <c r="AG32" s="365"/>
      <c r="AH32" s="365"/>
      <c r="AI32" s="364">
        <v>1</v>
      </c>
      <c r="AJ32" s="365"/>
      <c r="AK32" s="365"/>
      <c r="AL32" s="365"/>
      <c r="AM32" s="364">
        <v>1</v>
      </c>
      <c r="AN32" s="365"/>
      <c r="AO32" s="365"/>
      <c r="AP32" s="365"/>
      <c r="AQ32" s="111" t="s">
        <v>568</v>
      </c>
      <c r="AR32" s="112"/>
      <c r="AS32" s="112"/>
      <c r="AT32" s="113"/>
      <c r="AU32" s="365" t="s">
        <v>580</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588</v>
      </c>
      <c r="AC33" s="522"/>
      <c r="AD33" s="522"/>
      <c r="AE33" s="364">
        <v>1</v>
      </c>
      <c r="AF33" s="365"/>
      <c r="AG33" s="365"/>
      <c r="AH33" s="365"/>
      <c r="AI33" s="364">
        <v>1</v>
      </c>
      <c r="AJ33" s="365"/>
      <c r="AK33" s="365"/>
      <c r="AL33" s="365"/>
      <c r="AM33" s="364">
        <v>1</v>
      </c>
      <c r="AN33" s="365"/>
      <c r="AO33" s="365"/>
      <c r="AP33" s="365"/>
      <c r="AQ33" s="111">
        <v>1</v>
      </c>
      <c r="AR33" s="112"/>
      <c r="AS33" s="112"/>
      <c r="AT33" s="113"/>
      <c r="AU33" s="365" t="s">
        <v>578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580</v>
      </c>
      <c r="AR34" s="112"/>
      <c r="AS34" s="112"/>
      <c r="AT34" s="113"/>
      <c r="AU34" s="365" t="s">
        <v>568</v>
      </c>
      <c r="AV34" s="365"/>
      <c r="AW34" s="365"/>
      <c r="AX34" s="367"/>
    </row>
    <row r="35" spans="1:50" ht="23.25" customHeight="1" x14ac:dyDescent="0.15">
      <c r="A35" s="897" t="s">
        <v>500</v>
      </c>
      <c r="B35" s="898"/>
      <c r="C35" s="898"/>
      <c r="D35" s="898"/>
      <c r="E35" s="898"/>
      <c r="F35" s="899"/>
      <c r="G35" s="903" t="s">
        <v>642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503</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15">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7</v>
      </c>
      <c r="AF101" s="365"/>
      <c r="AG101" s="365"/>
      <c r="AH101" s="366"/>
      <c r="AI101" s="364">
        <v>5</v>
      </c>
      <c r="AJ101" s="365"/>
      <c r="AK101" s="365"/>
      <c r="AL101" s="366"/>
      <c r="AM101" s="364">
        <v>7</v>
      </c>
      <c r="AN101" s="365"/>
      <c r="AO101" s="365"/>
      <c r="AP101" s="366"/>
      <c r="AQ101" s="364" t="s">
        <v>566</v>
      </c>
      <c r="AR101" s="365"/>
      <c r="AS101" s="365"/>
      <c r="AT101" s="366"/>
      <c r="AU101" s="364" t="s">
        <v>625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7</v>
      </c>
      <c r="AF102" s="358"/>
      <c r="AG102" s="358"/>
      <c r="AH102" s="358"/>
      <c r="AI102" s="358">
        <v>7</v>
      </c>
      <c r="AJ102" s="358"/>
      <c r="AK102" s="358"/>
      <c r="AL102" s="358"/>
      <c r="AM102" s="358">
        <v>5</v>
      </c>
      <c r="AN102" s="358"/>
      <c r="AO102" s="358"/>
      <c r="AP102" s="358"/>
      <c r="AQ102" s="814">
        <v>7</v>
      </c>
      <c r="AR102" s="815"/>
      <c r="AS102" s="815"/>
      <c r="AT102" s="816"/>
      <c r="AU102" s="814">
        <v>7</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562</v>
      </c>
      <c r="AF116" s="358"/>
      <c r="AG116" s="358"/>
      <c r="AH116" s="358"/>
      <c r="AI116" s="358">
        <v>549</v>
      </c>
      <c r="AJ116" s="358"/>
      <c r="AK116" s="358"/>
      <c r="AL116" s="358"/>
      <c r="AM116" s="358">
        <v>870</v>
      </c>
      <c r="AN116" s="358"/>
      <c r="AO116" s="358"/>
      <c r="AP116" s="358"/>
      <c r="AQ116" s="364">
        <v>834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597</v>
      </c>
      <c r="AJ117" s="306"/>
      <c r="AK117" s="306"/>
      <c r="AL117" s="306"/>
      <c r="AM117" s="306" t="s">
        <v>664</v>
      </c>
      <c r="AN117" s="306"/>
      <c r="AO117" s="306"/>
      <c r="AP117" s="306"/>
      <c r="AQ117" s="306" t="s">
        <v>665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598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600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601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667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t="s">
        <v>631</v>
      </c>
      <c r="AV133" s="136"/>
      <c r="AW133" s="137" t="s">
        <v>300</v>
      </c>
      <c r="AX133" s="138"/>
    </row>
    <row r="134" spans="1:50" ht="39.75" customHeight="1" x14ac:dyDescent="0.15">
      <c r="A134" s="994"/>
      <c r="B134" s="252"/>
      <c r="C134" s="251"/>
      <c r="D134" s="252"/>
      <c r="E134" s="251"/>
      <c r="F134" s="314"/>
      <c r="G134" s="230" t="s">
        <v>626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629</v>
      </c>
      <c r="AC134" s="221"/>
      <c r="AD134" s="221"/>
      <c r="AE134" s="266">
        <v>118145</v>
      </c>
      <c r="AF134" s="112"/>
      <c r="AG134" s="112"/>
      <c r="AH134" s="112"/>
      <c r="AI134" s="266">
        <v>123615</v>
      </c>
      <c r="AJ134" s="112"/>
      <c r="AK134" s="112"/>
      <c r="AL134" s="112"/>
      <c r="AM134" s="266"/>
      <c r="AN134" s="112"/>
      <c r="AO134" s="112"/>
      <c r="AP134" s="112"/>
      <c r="AQ134" s="266" t="s">
        <v>634</v>
      </c>
      <c r="AR134" s="112"/>
      <c r="AS134" s="112"/>
      <c r="AT134" s="112"/>
      <c r="AU134" s="266" t="s">
        <v>631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629</v>
      </c>
      <c r="AC135" s="133"/>
      <c r="AD135" s="133"/>
      <c r="AE135" s="266">
        <v>150000</v>
      </c>
      <c r="AF135" s="112"/>
      <c r="AG135" s="112"/>
      <c r="AH135" s="112"/>
      <c r="AI135" s="266">
        <v>162500</v>
      </c>
      <c r="AJ135" s="112"/>
      <c r="AK135" s="112"/>
      <c r="AL135" s="112"/>
      <c r="AM135" s="266">
        <v>175000</v>
      </c>
      <c r="AN135" s="112"/>
      <c r="AO135" s="112"/>
      <c r="AP135" s="112"/>
      <c r="AQ135" s="266"/>
      <c r="AR135" s="112"/>
      <c r="AS135" s="112"/>
      <c r="AT135" s="112"/>
      <c r="AU135" s="266" t="s">
        <v>631</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t="s">
        <v>631</v>
      </c>
      <c r="AV137" s="136"/>
      <c r="AW137" s="137" t="s">
        <v>300</v>
      </c>
      <c r="AX137" s="138"/>
    </row>
    <row r="138" spans="1:50" ht="39.75" customHeight="1" x14ac:dyDescent="0.15">
      <c r="A138" s="994"/>
      <c r="B138" s="252"/>
      <c r="C138" s="251"/>
      <c r="D138" s="252"/>
      <c r="E138" s="251"/>
      <c r="F138" s="314"/>
      <c r="G138" s="230" t="s">
        <v>627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630</v>
      </c>
      <c r="AC138" s="221"/>
      <c r="AD138" s="221"/>
      <c r="AE138" s="266">
        <v>1715976</v>
      </c>
      <c r="AF138" s="112"/>
      <c r="AG138" s="112"/>
      <c r="AH138" s="112"/>
      <c r="AI138" s="266">
        <v>1884600</v>
      </c>
      <c r="AJ138" s="112"/>
      <c r="AK138" s="112"/>
      <c r="AL138" s="112"/>
      <c r="AM138" s="266"/>
      <c r="AN138" s="112"/>
      <c r="AO138" s="112"/>
      <c r="AP138" s="112"/>
      <c r="AQ138" s="266" t="s">
        <v>631</v>
      </c>
      <c r="AR138" s="112"/>
      <c r="AS138" s="112"/>
      <c r="AT138" s="112"/>
      <c r="AU138" s="266" t="s">
        <v>632</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630</v>
      </c>
      <c r="AC139" s="133"/>
      <c r="AD139" s="133"/>
      <c r="AE139" s="266">
        <v>1555555</v>
      </c>
      <c r="AF139" s="112"/>
      <c r="AG139" s="112"/>
      <c r="AH139" s="112"/>
      <c r="AI139" s="266">
        <v>1666666</v>
      </c>
      <c r="AJ139" s="112"/>
      <c r="AK139" s="112"/>
      <c r="AL139" s="112"/>
      <c r="AM139" s="266">
        <v>1777777</v>
      </c>
      <c r="AN139" s="112"/>
      <c r="AO139" s="112"/>
      <c r="AP139" s="112"/>
      <c r="AQ139" s="266"/>
      <c r="AR139" s="112"/>
      <c r="AS139" s="112"/>
      <c r="AT139" s="112"/>
      <c r="AU139" s="266" t="s">
        <v>633</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t="s">
        <v>616</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t="s">
        <v>617</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v>30</v>
      </c>
      <c r="AR253" s="271"/>
      <c r="AS253" s="137" t="s">
        <v>355</v>
      </c>
      <c r="AT253" s="172"/>
      <c r="AU253" s="136" t="s">
        <v>566</v>
      </c>
      <c r="AV253" s="136"/>
      <c r="AW253" s="137" t="s">
        <v>300</v>
      </c>
      <c r="AX253" s="138"/>
    </row>
    <row r="254" spans="1:50" ht="39.75" hidden="1" customHeight="1" x14ac:dyDescent="0.15">
      <c r="A254" s="994"/>
      <c r="B254" s="252"/>
      <c r="C254" s="251"/>
      <c r="D254" s="252"/>
      <c r="E254" s="251"/>
      <c r="F254" s="314"/>
      <c r="G254" s="230" t="s">
        <v>618</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620</v>
      </c>
      <c r="AC254" s="221"/>
      <c r="AD254" s="221"/>
      <c r="AE254" s="266">
        <v>118145</v>
      </c>
      <c r="AF254" s="112"/>
      <c r="AG254" s="112"/>
      <c r="AH254" s="112"/>
      <c r="AI254" s="266">
        <v>123615</v>
      </c>
      <c r="AJ254" s="112"/>
      <c r="AK254" s="112"/>
      <c r="AL254" s="112"/>
      <c r="AM254" s="266"/>
      <c r="AN254" s="112"/>
      <c r="AO254" s="112"/>
      <c r="AP254" s="112"/>
      <c r="AQ254" s="266" t="s">
        <v>566</v>
      </c>
      <c r="AR254" s="112"/>
      <c r="AS254" s="112"/>
      <c r="AT254" s="112"/>
      <c r="AU254" s="266" t="s">
        <v>566</v>
      </c>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620</v>
      </c>
      <c r="AC255" s="133"/>
      <c r="AD255" s="133"/>
      <c r="AE255" s="266">
        <v>150000</v>
      </c>
      <c r="AF255" s="112"/>
      <c r="AG255" s="112"/>
      <c r="AH255" s="112"/>
      <c r="AI255" s="266">
        <v>162500</v>
      </c>
      <c r="AJ255" s="112"/>
      <c r="AK255" s="112"/>
      <c r="AL255" s="112"/>
      <c r="AM255" s="266"/>
      <c r="AN255" s="112"/>
      <c r="AO255" s="112"/>
      <c r="AP255" s="112"/>
      <c r="AQ255" s="266">
        <v>175000</v>
      </c>
      <c r="AR255" s="112"/>
      <c r="AS255" s="112"/>
      <c r="AT255" s="112"/>
      <c r="AU255" s="266" t="s">
        <v>566</v>
      </c>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v>30</v>
      </c>
      <c r="AR257" s="271"/>
      <c r="AS257" s="137" t="s">
        <v>355</v>
      </c>
      <c r="AT257" s="172"/>
      <c r="AU257" s="136" t="s">
        <v>566</v>
      </c>
      <c r="AV257" s="136"/>
      <c r="AW257" s="137" t="s">
        <v>300</v>
      </c>
      <c r="AX257" s="138"/>
    </row>
    <row r="258" spans="1:50" ht="39.75" hidden="1" customHeight="1" x14ac:dyDescent="0.15">
      <c r="A258" s="994"/>
      <c r="B258" s="252"/>
      <c r="C258" s="251"/>
      <c r="D258" s="252"/>
      <c r="E258" s="251"/>
      <c r="F258" s="314"/>
      <c r="G258" s="230" t="s">
        <v>619</v>
      </c>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t="s">
        <v>590</v>
      </c>
      <c r="AC258" s="221"/>
      <c r="AD258" s="221"/>
      <c r="AE258" s="266">
        <v>1715976</v>
      </c>
      <c r="AF258" s="112"/>
      <c r="AG258" s="112"/>
      <c r="AH258" s="112"/>
      <c r="AI258" s="266">
        <v>1884600</v>
      </c>
      <c r="AJ258" s="112"/>
      <c r="AK258" s="112"/>
      <c r="AL258" s="112"/>
      <c r="AM258" s="266"/>
      <c r="AN258" s="112"/>
      <c r="AO258" s="112"/>
      <c r="AP258" s="112"/>
      <c r="AQ258" s="266" t="s">
        <v>566</v>
      </c>
      <c r="AR258" s="112"/>
      <c r="AS258" s="112"/>
      <c r="AT258" s="112"/>
      <c r="AU258" s="266" t="s">
        <v>566</v>
      </c>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t="s">
        <v>590</v>
      </c>
      <c r="AC259" s="133"/>
      <c r="AD259" s="133"/>
      <c r="AE259" s="266">
        <v>1555555</v>
      </c>
      <c r="AF259" s="112"/>
      <c r="AG259" s="112"/>
      <c r="AH259" s="112"/>
      <c r="AI259" s="266">
        <v>1666666</v>
      </c>
      <c r="AJ259" s="112"/>
      <c r="AK259" s="112"/>
      <c r="AL259" s="112"/>
      <c r="AM259" s="266"/>
      <c r="AN259" s="112"/>
      <c r="AO259" s="112"/>
      <c r="AP259" s="112"/>
      <c r="AQ259" s="266">
        <v>1777777</v>
      </c>
      <c r="AR259" s="112"/>
      <c r="AS259" s="112"/>
      <c r="AT259" s="112"/>
      <c r="AU259" s="266" t="s">
        <v>566</v>
      </c>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t="s">
        <v>621</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556</v>
      </c>
      <c r="D430" s="250"/>
      <c r="E430" s="238" t="s">
        <v>540</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566</v>
      </c>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566</v>
      </c>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566</v>
      </c>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566</v>
      </c>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566</v>
      </c>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566</v>
      </c>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602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637</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605</v>
      </c>
      <c r="AH709" s="665"/>
      <c r="AI709" s="665"/>
      <c r="AJ709" s="665"/>
      <c r="AK709" s="665"/>
      <c r="AL709" s="665"/>
      <c r="AM709" s="665"/>
      <c r="AN709" s="665"/>
      <c r="AO709" s="665"/>
      <c r="AP709" s="665"/>
      <c r="AQ709" s="665"/>
      <c r="AR709" s="665"/>
      <c r="AS709" s="665"/>
      <c r="AT709" s="665"/>
      <c r="AU709" s="665"/>
      <c r="AV709" s="665"/>
      <c r="AW709" s="665"/>
      <c r="AX709" s="666"/>
    </row>
    <row r="710" spans="1:50" ht="39"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5"/>
      <c r="AG710" s="664" t="s">
        <v>606</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71.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t="s">
        <v>638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637</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57.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608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571</v>
      </c>
      <c r="AE716" s="759"/>
      <c r="AF716" s="759"/>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637</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637</v>
      </c>
      <c r="AE719" s="668"/>
      <c r="AF719" s="668"/>
      <c r="AG719" s="160" t="s">
        <v>578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3.25" customHeight="1" x14ac:dyDescent="0.15">
      <c r="A726" s="621" t="s">
        <v>48</v>
      </c>
      <c r="B726" s="622"/>
      <c r="C726" s="443"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2.5" customHeight="1" thickBot="1" x14ac:dyDescent="0.2">
      <c r="A727" s="623"/>
      <c r="B727" s="624"/>
      <c r="C727" s="695" t="s">
        <v>57</v>
      </c>
      <c r="D727" s="696"/>
      <c r="E727" s="696"/>
      <c r="F727" s="697"/>
      <c r="G727" s="795" t="s">
        <v>640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568</v>
      </c>
      <c r="F737" s="122"/>
      <c r="G737" s="122"/>
      <c r="H737" s="122"/>
      <c r="I737" s="122"/>
      <c r="J737" s="122"/>
      <c r="K737" s="122"/>
      <c r="L737" s="122"/>
      <c r="M737" s="122"/>
      <c r="N737" s="101" t="s">
        <v>537</v>
      </c>
      <c r="O737" s="101"/>
      <c r="P737" s="101"/>
      <c r="Q737" s="101"/>
      <c r="R737" s="122" t="s">
        <v>568</v>
      </c>
      <c r="S737" s="122"/>
      <c r="T737" s="122"/>
      <c r="U737" s="122"/>
      <c r="V737" s="122"/>
      <c r="W737" s="122"/>
      <c r="X737" s="122"/>
      <c r="Y737" s="122"/>
      <c r="Z737" s="122"/>
      <c r="AA737" s="101" t="s">
        <v>536</v>
      </c>
      <c r="AB737" s="101"/>
      <c r="AC737" s="101"/>
      <c r="AD737" s="101"/>
      <c r="AE737" s="122" t="s">
        <v>580</v>
      </c>
      <c r="AF737" s="122"/>
      <c r="AG737" s="122"/>
      <c r="AH737" s="122"/>
      <c r="AI737" s="122"/>
      <c r="AJ737" s="122"/>
      <c r="AK737" s="122"/>
      <c r="AL737" s="122"/>
      <c r="AM737" s="122"/>
      <c r="AN737" s="101" t="s">
        <v>535</v>
      </c>
      <c r="AO737" s="101"/>
      <c r="AP737" s="101"/>
      <c r="AQ737" s="101"/>
      <c r="AR737" s="102" t="s">
        <v>611</v>
      </c>
      <c r="AS737" s="103"/>
      <c r="AT737" s="103"/>
      <c r="AU737" s="103"/>
      <c r="AV737" s="103"/>
      <c r="AW737" s="103"/>
      <c r="AX737" s="104"/>
      <c r="AY737" s="89"/>
      <c r="AZ737" s="89"/>
    </row>
    <row r="738" spans="1:52" ht="24.75" customHeight="1" x14ac:dyDescent="0.15">
      <c r="A738" s="123" t="s">
        <v>534</v>
      </c>
      <c r="B738" s="124"/>
      <c r="C738" s="124"/>
      <c r="D738" s="125"/>
      <c r="E738" s="122" t="s">
        <v>612</v>
      </c>
      <c r="F738" s="122"/>
      <c r="G738" s="122"/>
      <c r="H738" s="122"/>
      <c r="I738" s="122"/>
      <c r="J738" s="122"/>
      <c r="K738" s="122"/>
      <c r="L738" s="122"/>
      <c r="M738" s="122"/>
      <c r="N738" s="101" t="s">
        <v>533</v>
      </c>
      <c r="O738" s="101"/>
      <c r="P738" s="101"/>
      <c r="Q738" s="101"/>
      <c r="R738" s="122" t="s">
        <v>613</v>
      </c>
      <c r="S738" s="122"/>
      <c r="T738" s="122"/>
      <c r="U738" s="122"/>
      <c r="V738" s="122"/>
      <c r="W738" s="122"/>
      <c r="X738" s="122"/>
      <c r="Y738" s="122"/>
      <c r="Z738" s="122"/>
      <c r="AA738" s="101" t="s">
        <v>532</v>
      </c>
      <c r="AB738" s="101"/>
      <c r="AC738" s="101"/>
      <c r="AD738" s="101"/>
      <c r="AE738" s="122" t="s">
        <v>614</v>
      </c>
      <c r="AF738" s="122"/>
      <c r="AG738" s="122"/>
      <c r="AH738" s="122"/>
      <c r="AI738" s="122"/>
      <c r="AJ738" s="122"/>
      <c r="AK738" s="122"/>
      <c r="AL738" s="122"/>
      <c r="AM738" s="122"/>
      <c r="AN738" s="101" t="s">
        <v>528</v>
      </c>
      <c r="AO738" s="101"/>
      <c r="AP738" s="101"/>
      <c r="AQ738" s="101"/>
      <c r="AR738" s="102">
        <v>375</v>
      </c>
      <c r="AS738" s="103"/>
      <c r="AT738" s="103"/>
      <c r="AU738" s="103"/>
      <c r="AV738" s="103"/>
      <c r="AW738" s="103"/>
      <c r="AX738" s="104"/>
    </row>
    <row r="739" spans="1:52" ht="24.75" customHeight="1" thickBot="1" x14ac:dyDescent="0.2">
      <c r="A739" s="126" t="s">
        <v>524</v>
      </c>
      <c r="B739" s="127"/>
      <c r="C739" s="127"/>
      <c r="D739" s="128"/>
      <c r="E739" s="129" t="s">
        <v>615</v>
      </c>
      <c r="F739" s="117"/>
      <c r="G739" s="117"/>
      <c r="H739" s="93" t="str">
        <f>IF(E739="", "", "(")</f>
        <v>(</v>
      </c>
      <c r="I739" s="117"/>
      <c r="J739" s="117"/>
      <c r="K739" s="93" t="str">
        <f>IF(OR(I739="　", I739=""), "", "-")</f>
        <v/>
      </c>
      <c r="L739" s="118">
        <v>372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644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645</v>
      </c>
      <c r="H781" s="450"/>
      <c r="I781" s="450"/>
      <c r="J781" s="450"/>
      <c r="K781" s="451"/>
      <c r="L781" s="452" t="s">
        <v>645</v>
      </c>
      <c r="M781" s="453"/>
      <c r="N781" s="453"/>
      <c r="O781" s="453"/>
      <c r="P781" s="453"/>
      <c r="Q781" s="453"/>
      <c r="R781" s="453"/>
      <c r="S781" s="453"/>
      <c r="T781" s="453"/>
      <c r="U781" s="453"/>
      <c r="V781" s="453"/>
      <c r="W781" s="453"/>
      <c r="X781" s="454"/>
      <c r="Y781" s="455">
        <v>3.6</v>
      </c>
      <c r="Z781" s="456"/>
      <c r="AA781" s="456"/>
      <c r="AB781" s="557"/>
      <c r="AC781" s="449" t="s">
        <v>654</v>
      </c>
      <c r="AD781" s="450"/>
      <c r="AE781" s="450"/>
      <c r="AF781" s="450"/>
      <c r="AG781" s="451"/>
      <c r="AH781" s="452" t="s">
        <v>656</v>
      </c>
      <c r="AI781" s="453"/>
      <c r="AJ781" s="453"/>
      <c r="AK781" s="453"/>
      <c r="AL781" s="453"/>
      <c r="AM781" s="453"/>
      <c r="AN781" s="453"/>
      <c r="AO781" s="453"/>
      <c r="AP781" s="453"/>
      <c r="AQ781" s="453"/>
      <c r="AR781" s="453"/>
      <c r="AS781" s="453"/>
      <c r="AT781" s="454"/>
      <c r="AU781" s="455">
        <v>4.7</v>
      </c>
      <c r="AV781" s="456"/>
      <c r="AW781" s="456"/>
      <c r="AX781" s="457"/>
    </row>
    <row r="782" spans="1:50" ht="24.75" customHeight="1" x14ac:dyDescent="0.15">
      <c r="A782" s="556"/>
      <c r="B782" s="763"/>
      <c r="C782" s="763"/>
      <c r="D782" s="763"/>
      <c r="E782" s="763"/>
      <c r="F782" s="764"/>
      <c r="G782" s="348" t="s">
        <v>646</v>
      </c>
      <c r="H782" s="349"/>
      <c r="I782" s="349"/>
      <c r="J782" s="349"/>
      <c r="K782" s="350"/>
      <c r="L782" s="401" t="s">
        <v>649</v>
      </c>
      <c r="M782" s="402"/>
      <c r="N782" s="402"/>
      <c r="O782" s="402"/>
      <c r="P782" s="402"/>
      <c r="Q782" s="402"/>
      <c r="R782" s="402"/>
      <c r="S782" s="402"/>
      <c r="T782" s="402"/>
      <c r="U782" s="402"/>
      <c r="V782" s="402"/>
      <c r="W782" s="402"/>
      <c r="X782" s="403"/>
      <c r="Y782" s="398">
        <v>1.6</v>
      </c>
      <c r="Z782" s="399"/>
      <c r="AA782" s="399"/>
      <c r="AB782" s="405"/>
      <c r="AC782" s="348" t="s">
        <v>655</v>
      </c>
      <c r="AD782" s="349"/>
      <c r="AE782" s="349"/>
      <c r="AF782" s="349"/>
      <c r="AG782" s="350"/>
      <c r="AH782" s="401" t="s">
        <v>655</v>
      </c>
      <c r="AI782" s="402"/>
      <c r="AJ782" s="402"/>
      <c r="AK782" s="402"/>
      <c r="AL782" s="402"/>
      <c r="AM782" s="402"/>
      <c r="AN782" s="402"/>
      <c r="AO782" s="402"/>
      <c r="AP782" s="402"/>
      <c r="AQ782" s="402"/>
      <c r="AR782" s="402"/>
      <c r="AS782" s="402"/>
      <c r="AT782" s="403"/>
      <c r="AU782" s="398">
        <v>0.4</v>
      </c>
      <c r="AV782" s="399"/>
      <c r="AW782" s="399"/>
      <c r="AX782" s="400"/>
    </row>
    <row r="783" spans="1:50" ht="24.75" customHeight="1" x14ac:dyDescent="0.15">
      <c r="A783" s="556"/>
      <c r="B783" s="763"/>
      <c r="C783" s="763"/>
      <c r="D783" s="763"/>
      <c r="E783" s="763"/>
      <c r="F783" s="764"/>
      <c r="G783" s="348" t="s">
        <v>647</v>
      </c>
      <c r="H783" s="349"/>
      <c r="I783" s="349"/>
      <c r="J783" s="349"/>
      <c r="K783" s="350"/>
      <c r="L783" s="401" t="s">
        <v>650</v>
      </c>
      <c r="M783" s="402"/>
      <c r="N783" s="402"/>
      <c r="O783" s="402"/>
      <c r="P783" s="402"/>
      <c r="Q783" s="402"/>
      <c r="R783" s="402"/>
      <c r="S783" s="402"/>
      <c r="T783" s="402"/>
      <c r="U783" s="402"/>
      <c r="V783" s="402"/>
      <c r="W783" s="402"/>
      <c r="X783" s="403"/>
      <c r="Y783" s="398">
        <v>0.5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648</v>
      </c>
      <c r="H784" s="349"/>
      <c r="I784" s="349"/>
      <c r="J784" s="349"/>
      <c r="K784" s="350"/>
      <c r="L784" s="401" t="s">
        <v>648</v>
      </c>
      <c r="M784" s="402"/>
      <c r="N784" s="402"/>
      <c r="O784" s="402"/>
      <c r="P784" s="402"/>
      <c r="Q784" s="402"/>
      <c r="R784" s="402"/>
      <c r="S784" s="402"/>
      <c r="T784" s="402"/>
      <c r="U784" s="402"/>
      <c r="V784" s="402"/>
      <c r="W784" s="402"/>
      <c r="X784" s="403"/>
      <c r="Y784" s="398">
        <v>-0.4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5.1000000000000005</v>
      </c>
      <c r="AV791" s="415"/>
      <c r="AW791" s="415"/>
      <c r="AX791" s="417"/>
    </row>
    <row r="792" spans="1:50" ht="24.75" customHeight="1" x14ac:dyDescent="0.15">
      <c r="A792" s="556"/>
      <c r="B792" s="763"/>
      <c r="C792" s="763"/>
      <c r="D792" s="763"/>
      <c r="E792" s="763"/>
      <c r="F792" s="764"/>
      <c r="G792" s="439" t="s">
        <v>658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646</v>
      </c>
      <c r="H794" s="450"/>
      <c r="I794" s="450"/>
      <c r="J794" s="450"/>
      <c r="K794" s="451"/>
      <c r="L794" s="452" t="s">
        <v>659</v>
      </c>
      <c r="M794" s="453"/>
      <c r="N794" s="453"/>
      <c r="O794" s="453"/>
      <c r="P794" s="453"/>
      <c r="Q794" s="453"/>
      <c r="R794" s="453"/>
      <c r="S794" s="453"/>
      <c r="T794" s="453"/>
      <c r="U794" s="453"/>
      <c r="V794" s="453"/>
      <c r="W794" s="453"/>
      <c r="X794" s="454"/>
      <c r="Y794" s="455">
        <v>2.7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643</v>
      </c>
      <c r="D837" s="418"/>
      <c r="E837" s="418"/>
      <c r="F837" s="418"/>
      <c r="G837" s="418"/>
      <c r="H837" s="418"/>
      <c r="I837" s="418"/>
      <c r="J837" s="419">
        <v>5010001081785</v>
      </c>
      <c r="K837" s="420"/>
      <c r="L837" s="420"/>
      <c r="M837" s="420"/>
      <c r="N837" s="420"/>
      <c r="O837" s="420"/>
      <c r="P837" s="425" t="s">
        <v>651</v>
      </c>
      <c r="Q837" s="317"/>
      <c r="R837" s="317"/>
      <c r="S837" s="317"/>
      <c r="T837" s="317"/>
      <c r="U837" s="317"/>
      <c r="V837" s="317"/>
      <c r="W837" s="317"/>
      <c r="X837" s="317"/>
      <c r="Y837" s="318">
        <v>5.3</v>
      </c>
      <c r="Z837" s="319"/>
      <c r="AA837" s="319"/>
      <c r="AB837" s="320"/>
      <c r="AC837" s="328" t="s">
        <v>493</v>
      </c>
      <c r="AD837" s="423"/>
      <c r="AE837" s="423"/>
      <c r="AF837" s="423"/>
      <c r="AG837" s="423"/>
      <c r="AH837" s="421">
        <v>1</v>
      </c>
      <c r="AI837" s="422"/>
      <c r="AJ837" s="422"/>
      <c r="AK837" s="422"/>
      <c r="AL837" s="325">
        <v>100</v>
      </c>
      <c r="AM837" s="326"/>
      <c r="AN837" s="326"/>
      <c r="AO837" s="327"/>
      <c r="AP837" s="321" t="s">
        <v>631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9.75" customHeight="1" x14ac:dyDescent="0.15">
      <c r="A870" s="404">
        <v>1</v>
      </c>
      <c r="B870" s="404">
        <v>1</v>
      </c>
      <c r="C870" s="424" t="s">
        <v>662</v>
      </c>
      <c r="D870" s="418"/>
      <c r="E870" s="418"/>
      <c r="F870" s="418"/>
      <c r="G870" s="418"/>
      <c r="H870" s="418"/>
      <c r="I870" s="418"/>
      <c r="J870" s="419">
        <v>3010505001183</v>
      </c>
      <c r="K870" s="420"/>
      <c r="L870" s="420"/>
      <c r="M870" s="420"/>
      <c r="N870" s="420"/>
      <c r="O870" s="420"/>
      <c r="P870" s="425" t="s">
        <v>652</v>
      </c>
      <c r="Q870" s="317"/>
      <c r="R870" s="317"/>
      <c r="S870" s="317"/>
      <c r="T870" s="317"/>
      <c r="U870" s="317"/>
      <c r="V870" s="317"/>
      <c r="W870" s="317"/>
      <c r="X870" s="317"/>
      <c r="Y870" s="318">
        <v>5.0999999999999996</v>
      </c>
      <c r="Z870" s="319"/>
      <c r="AA870" s="319"/>
      <c r="AB870" s="320"/>
      <c r="AC870" s="328" t="s">
        <v>493</v>
      </c>
      <c r="AD870" s="423"/>
      <c r="AE870" s="423"/>
      <c r="AF870" s="423"/>
      <c r="AG870" s="423"/>
      <c r="AH870" s="421">
        <v>2</v>
      </c>
      <c r="AI870" s="422"/>
      <c r="AJ870" s="422"/>
      <c r="AK870" s="422"/>
      <c r="AL870" s="325">
        <v>85.8</v>
      </c>
      <c r="AM870" s="326"/>
      <c r="AN870" s="326"/>
      <c r="AO870" s="327"/>
      <c r="AP870" s="321" t="s">
        <v>653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50.1" customHeight="1" x14ac:dyDescent="0.15">
      <c r="A903" s="404">
        <v>1</v>
      </c>
      <c r="B903" s="404">
        <v>1</v>
      </c>
      <c r="C903" s="424" t="s">
        <v>657</v>
      </c>
      <c r="D903" s="418"/>
      <c r="E903" s="418"/>
      <c r="F903" s="418"/>
      <c r="G903" s="418"/>
      <c r="H903" s="418"/>
      <c r="I903" s="418"/>
      <c r="J903" s="419">
        <v>7011001106209</v>
      </c>
      <c r="K903" s="420"/>
      <c r="L903" s="420"/>
      <c r="M903" s="420"/>
      <c r="N903" s="420"/>
      <c r="O903" s="420"/>
      <c r="P903" s="425" t="s">
        <v>661</v>
      </c>
      <c r="Q903" s="317"/>
      <c r="R903" s="317"/>
      <c r="S903" s="317"/>
      <c r="T903" s="317"/>
      <c r="U903" s="317"/>
      <c r="V903" s="317"/>
      <c r="W903" s="317"/>
      <c r="X903" s="317"/>
      <c r="Y903" s="318">
        <v>2.7</v>
      </c>
      <c r="Z903" s="319"/>
      <c r="AA903" s="319"/>
      <c r="AB903" s="320"/>
      <c r="AC903" s="328" t="s">
        <v>492</v>
      </c>
      <c r="AD903" s="423"/>
      <c r="AE903" s="423"/>
      <c r="AF903" s="423"/>
      <c r="AG903" s="423"/>
      <c r="AH903" s="421">
        <v>2</v>
      </c>
      <c r="AI903" s="422"/>
      <c r="AJ903" s="422"/>
      <c r="AK903" s="422"/>
      <c r="AL903" s="325">
        <v>60.7</v>
      </c>
      <c r="AM903" s="326"/>
      <c r="AN903" s="326"/>
      <c r="AO903" s="327"/>
      <c r="AP903" s="321" t="s">
        <v>631</v>
      </c>
      <c r="AQ903" s="321"/>
      <c r="AR903" s="321"/>
      <c r="AS903" s="321"/>
      <c r="AT903" s="321"/>
      <c r="AU903" s="321"/>
      <c r="AV903" s="321"/>
      <c r="AW903" s="321"/>
      <c r="AX903" s="321"/>
    </row>
    <row r="904" spans="1:50" ht="50.1" customHeight="1" x14ac:dyDescent="0.15">
      <c r="A904" s="404">
        <v>2</v>
      </c>
      <c r="B904" s="404">
        <v>1</v>
      </c>
      <c r="C904" s="424" t="s">
        <v>657</v>
      </c>
      <c r="D904" s="418"/>
      <c r="E904" s="418"/>
      <c r="F904" s="418"/>
      <c r="G904" s="418"/>
      <c r="H904" s="418"/>
      <c r="I904" s="418"/>
      <c r="J904" s="419">
        <v>7011001106209</v>
      </c>
      <c r="K904" s="420"/>
      <c r="L904" s="420"/>
      <c r="M904" s="420"/>
      <c r="N904" s="420"/>
      <c r="O904" s="420"/>
      <c r="P904" s="425" t="s">
        <v>660</v>
      </c>
      <c r="Q904" s="317"/>
      <c r="R904" s="317"/>
      <c r="S904" s="317"/>
      <c r="T904" s="317"/>
      <c r="U904" s="317"/>
      <c r="V904" s="317"/>
      <c r="W904" s="317"/>
      <c r="X904" s="317"/>
      <c r="Y904" s="318">
        <v>2</v>
      </c>
      <c r="Z904" s="319"/>
      <c r="AA904" s="319"/>
      <c r="AB904" s="320"/>
      <c r="AC904" s="328" t="s">
        <v>492</v>
      </c>
      <c r="AD904" s="328"/>
      <c r="AE904" s="328"/>
      <c r="AF904" s="328"/>
      <c r="AG904" s="328"/>
      <c r="AH904" s="421">
        <v>3</v>
      </c>
      <c r="AI904" s="422"/>
      <c r="AJ904" s="422"/>
      <c r="AK904" s="422"/>
      <c r="AL904" s="325">
        <v>70</v>
      </c>
      <c r="AM904" s="326"/>
      <c r="AN904" s="326"/>
      <c r="AO904" s="327"/>
      <c r="AP904" s="321" t="s">
        <v>631</v>
      </c>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8">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8">
    <cfRule type="expression" dxfId="2379" priority="2815">
      <formula>IF(RIGHT(TEXT(Y838,"0.#"),1)=".",FALSE,TRUE)</formula>
    </cfRule>
    <cfRule type="expression" dxfId="2378" priority="2816">
      <formula>IF(RIGHT(TEXT(Y838,"0.#"),1)=".",TRUE,FALSE)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P29:AC29">
    <cfRule type="expression" dxfId="705" priority="7">
      <formula>IF(RIGHT(TEXT(P29,"0.#"),1)=".",FALSE,TRUE)</formula>
    </cfRule>
    <cfRule type="expression" dxfId="704" priority="8">
      <formula>IF(RIGHT(TEXT(P29,"0.#"),1)=".",TRUE,FALSE)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t="s">
        <v>571</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J20" sqref="J20:O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2019-07-04T01:00:41Z</cp:lastPrinted>
  <dcterms:created xsi:type="dcterms:W3CDTF">2012-03-13T00:50:25Z</dcterms:created>
  <dcterms:modified xsi:type="dcterms:W3CDTF">2019-07-09T01:03:28Z</dcterms:modified>
</cp:coreProperties>
</file>