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59AD575F-482B-4956-9124-80C059269B11}"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<sst xmlns="http://schemas.openxmlformats.org/spreadsheetml/2006/main" count="2956" uniqueCount="686">
  <si>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</si>
  <si>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</si>
  <si>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</si>
  <si>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</si>
  <si>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</si>
  <si>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</si>
  <si>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</si>
  <si>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</si>
  <si>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</si>
  <si>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</si>
  <si>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</si>
  <si>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</si>
  <si>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</si>
  <si>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</si>
  <si>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</si>
  <si>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</si>
  <si>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</si>
  <si>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</si>
  <si>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</si>
  <si>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</si>
  <si>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</si>
  <si>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</si>
  <si>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</si>
  <si>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</si>
  <si>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</si>
  <si>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</si>
  <si>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</si>
  <si>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</si>
  <si>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</si>
  <si>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</si>
  <si>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</si>
  <si>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</si>
  <si>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</si>
  <si>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</si>
  <si>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</si>
  <si>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</si>
  <si>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</si>
  <si>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</si>
  <si>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</si>
  <si>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</si>
  <si>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</si>
  <si>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</si>
  <si>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</si>
  <si>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</si>
  <si>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</si>
  <si>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</si>
  <si>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</si>
  <si>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</si>
  <si>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</si>
  <si>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</si>
  <si>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</si>
  <si>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</si>
  <si>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</si>
  <si>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</si>
  <si>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</si>
  <si>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</si>
  <si>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</si>
  <si>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</si>
  <si>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</si>
  <si>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</si>
  <si>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</si>
  <si>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</si>
  <si>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</si>
  <si>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</si>
  <si>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</si>
  <si>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</si>
  <si>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</si>
  <si>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</si>
  <si>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</si>
  <si>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</si>
  <si>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</si>
  <si>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</si>
  <si>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</si>
  <si>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</si>
  <si>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</si>
  <si>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</si>
  <si>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</si>
  <si>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</si>
  <si>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</si>
  <si>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</si>
  <si>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</si>
  <si>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</si>
  <si>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</si>
  <si>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</si>
  <si>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</si>
  <si>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</si>
  <si>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</si>
  <si>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</si>
  <si>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</si>
  <si>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</si>
  <si>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</si>
  <si>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</si>
  <si>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</si>
  <si>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</si>
  <si>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</si>
  <si>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</si>
  <si>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</si>
  <si>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</si>
  <si>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</si>
  <si>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</si>
  <si>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</si>
  <si>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</si>
  <si>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</si>
  <si>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</si>
  <si>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</si>
  <si>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</si>
  <si>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</si>
  <si>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</si>
  <si>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</si>
  <si>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</si>
  <si>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</si>
  <si>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</si>
  <si>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</si>
  <si>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</si>
  <si>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</si>
  <si>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</si>
  <si>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</si>
  <si>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</si>
  <si>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</si>
  <si>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</si>
  <si>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</si>
  <si>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</si>
  <si>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</si>
  <si>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</si>
  <si>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</si>
  <si>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</si>
  <si>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</si>
  <si>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</si>
  <si>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</si>
  <si>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</si>
  <si>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</si>
  <si>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</si>
  <si>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</si>
  <si>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</si>
  <si>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</si>
  <si>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</si>
  <si>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</si>
  <si>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</si>
  <si>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</si>
  <si>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</si>
  <si>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</si>
  <si>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</si>
  <si>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</si>
  <si>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</si>
  <si>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</si>
  <si>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</si>
  <si>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</si>
  <si>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</si>
  <si>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</si>
  <si>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</si>
  <si>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</si>
  <si>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</si>
  <si>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</si>
  <si>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</si>
  <si>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</si>
  <si>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</si>
  <si>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</si>
  <si>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</si>
  <si>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</si>
  <si>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</si>
  <si>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</si>
  <si>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</si>
  <si>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</si>
  <si>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</si>
  <si>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</si>
  <si>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</si>
  <si>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</si>
  <si>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</si>
  <si>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</si>
  <si>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</si>
  <si>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</si>
  <si>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</si>
  <si>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</si>
  <si>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</si>
  <si>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</si>
  <si>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</si>
  <si>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</si>
  <si>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</si>
  <si>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</si>
  <si>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</si>
  <si>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</si>
  <si>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</si>
  <si>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</si>
  <si>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</si>
  <si>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</si>
  <si>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</si>
  <si>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</si>
  <si>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</si>
  <si>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</si>
  <si>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</si>
  <si>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</si>
  <si>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</si>
  <si>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</si>
  <si>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</si>
  <si>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</si>
  <si>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</si>
  <si>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</si>
  <si>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</si>
  <si>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</si>
  <si>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</si>
  <si>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</si>
  <si>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</si>
  <si>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</si>
  <si>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</si>
  <si>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</si>
  <si>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</si>
  <si>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</si>
  <si>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</si>
  <si>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</si>
  <si>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</si>
  <si>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</si>
  <si>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</si>
  <si>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</si>
  <si>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</si>
  <si>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</si>
  <si>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</si>
  <si>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</si>
  <si>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</si>
  <si>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</si>
  <si>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</si>
  <si>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</si>
  <si>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</si>
  <si>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</si>
  <si>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</si>
  <si>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</si>
  <si>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</si>
  <si>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</si>
  <si>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</si>
  <si>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</si>
  <si>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</si>
  <si>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</si>
  <si>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</si>
  <si>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</si>
  <si>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</si>
  <si>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</si>
  <si>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</si>
  <si>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</si>
  <si>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</si>
  <si>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</si>
  <si>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</si>
  <si>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</si>
  <si>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</si>
  <si>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</si>
  <si>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</si>
  <si>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</si>
  <si>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</si>
  <si>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</si>
  <si>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</si>
  <si>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</si>
  <si>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</si>
  <si>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</si>
  <si>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</si>
  <si>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</si>
  <si>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</si>
  <si>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</si>
  <si>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</si>
  <si>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</si>
  <si>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</si>
  <si>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</si>
  <si>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</si>
  <si>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</si>
  <si>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</si>
  <si>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</si>
  <si>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</si>
  <si>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</si>
  <si>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</si>
  <si>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</si>
  <si>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</si>
  <si>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</si>
  <si>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</si>
  <si>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</si>
  <si>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</si>
  <si>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</si>
  <si>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</si>
  <si>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</si>
  <si>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</si>
  <si>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</si>
  <si>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</si>
  <si>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</si>
  <si>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</si>
  <si>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</si>
  <si>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</si>
  <si>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</si>
  <si>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</si>
  <si>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</si>
  <si>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</si>
  <si>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</si>
  <si>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</si>
  <si>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</si>
  <si>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</si>
  <si>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</si>
  <si>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</si>
  <si>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</si>
  <si>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</si>
  <si>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</si>
  <si>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</si>
  <si>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</si>
  <si>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</si>
  <si>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</si>
  <si>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</si>
  <si>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</si>
  <si>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</si>
  <si>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</si>
  <si>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</si>
  <si>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</si>
  <si>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</si>
  <si>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</si>
  <si>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</si>
  <si>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</si>
  <si>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</si>
  <si>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</si>
  <si>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</si>
  <si>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</si>
  <si>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</si>
  <si>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</si>
  <si>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</si>
  <si>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</si>
  <si>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</si>
  <si>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</si>
  <si>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</si>
  <si>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</si>
  <si>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</si>
  <si>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</si>
  <si>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</si>
  <si>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</si>
  <si>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</si>
  <si>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</si>
  <si>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</si>
  <si>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</si>
  <si>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</si>
  <si>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</si>
  <si>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</si>
  <si>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</si>
  <si>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</si>
  <si>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</si>
  <si>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</si>
  <si>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</si>
  <si>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</si>
  <si>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</si>
  <si>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</si>
  <si>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</si>
  <si>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</si>
  <si>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</si>
  <si>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</si>
  <si>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</si>
  <si>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</si>
  <si>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</si>
  <si>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</si>
  <si>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</si>
  <si>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</si>
  <si>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</si>
  <si>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</si>
  <si>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</si>
  <si>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</si>
  <si>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</si>
  <si>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</si>
  <si>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</si>
  <si>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</si>
  <si>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</si>
  <si>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</si>
  <si>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</si>
  <si>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</si>
  <si>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</si>
  <si>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</si>
  <si>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</si>
  <si>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</si>
  <si>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</si>
  <si>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</si>
  <si>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</si>
  <si>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</si>
  <si>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</si>
  <si>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</si>
  <si>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</si>
  <si>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</si>
  <si>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</si>
  <si>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</si>
  <si>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</si>
  <si>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</si>
  <si>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</si>
  <si>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</si>
  <si>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</si>
  <si>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</si>
  <si>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</si>
  <si>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</si>
  <si>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</si>
  <si>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</si>
  <si>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</si>
  <si>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</si>
  <si>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</si>
  <si>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</si>
  <si>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</si>
  <si>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</si>
  <si>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</si>
  <si>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</si>
  <si>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</si>
  <si>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</si>
  <si>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</si>
  <si>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</si>
  <si>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</si>
  <si>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</si>
  <si>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</si>
  <si>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</si>
  <si>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</si>
  <si>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</si>
  <si>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</si>
  <si>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</si>
  <si>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</si>
  <si>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</si>
  <si>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</si>
  <si>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</si>
  <si>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</si>
  <si>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</si>
  <si>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</si>
  <si>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</si>
  <si>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</si>
  <si>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</si>
  <si>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</si>
  <si>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</si>
  <si>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</si>
  <si>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</si>
  <si>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</si>
  <si>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</si>
  <si>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</si>
  <si>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</si>
  <si>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</si>
  <si>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</si>
  <si>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</si>
  <si>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</si>
  <si>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</si>
  <si>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</si>
  <si>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</si>
  <si>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</si>
  <si>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</si>
  <si>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</si>
  <si>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</si>
  <si>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</si>
  <si>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</si>
  <si>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</si>
  <si>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</si>
  <si>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</si>
  <si>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</si>
  <si>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</si>
  <si>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</si>
  <si>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</si>
  <si>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</si>
  <si>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</si>
  <si>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</si>
  <si>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</si>
  <si>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</si>
  <si>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</si>
  <si>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</si>
  <si>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</si>
  <si>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</si>
  <si>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</si>
  <si>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</si>
  <si>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</si>
  <si>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</si>
  <si>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</si>
  <si>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</si>
  <si>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</si>
  <si>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</si>
  <si>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</si>
  <si>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</si>
  <si>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</si>
  <si>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</si>
  <si>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</si>
  <si>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</si>
  <si>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</si>
  <si>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</si>
  <si>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</si>
  <si>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</si>
  <si>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</si>
  <si>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</si>
  <si>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</si>
  <si>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</si>
  <si>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</si>
  <si>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</si>
  <si>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</si>
  <si>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</si>
  <si>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</si>
  <si>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</si>
  <si>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</si>
  <si>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</si>
  <si>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</si>
  <si>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</si>
  <si>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</si>
  <si>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</si>
  <si>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</si>
  <si>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</si>
  <si>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</si>
  <si>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</si>
  <si>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</si>
  <si>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</si>
  <si>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</si>
  <si>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</si>
  <si>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</si>
  <si>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</si>
  <si>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</si>
  <si>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</si>
  <si>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</si>
  <si>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</si>
  <si>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</si>
  <si>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</si>
  <si>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</si>
  <si>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</si>
  <si>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</si>
  <si>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</si>
  <si>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</si>
  <si>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</si>
  <si>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</si>
  <si>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</si>
  <si>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</si>
  <si>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</si>
  <si>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</si>
  <si>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</si>
  <si>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</si>
  <si>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</si>
  <si>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</si>
  <si>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</si>
  <si>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</si>
  <si>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</si>
  <si>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</si>
  <si>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</si>
  <si>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</si>
  <si>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</si>
  <si>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</si>
  <si>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</si>
  <si>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</si>
  <si>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</si>
  <si>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</si>
  <si>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</si>
  <si>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</si>
  <si>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</si>
  <si>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</si>
  <si>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</si>
  <si>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</si>
  <si>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</si>
  <si>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</si>
  <si>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</si>
  <si>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</si>
  <si>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</si>
  <si>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</si>
  <si>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</si>
  <si>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</si>
  <si>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</si>
  <si>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</si>
  <si>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</si>
  <si>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</si>
  <si>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</si>
  <si>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</si>
  <si>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</si>
  <si>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</si>
  <si>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</si>
  <si>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</si>
  <si>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</si>
  <si>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</si>
  <si>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</si>
  <si>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</si>
  <si>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</si>
  <si>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</si>
  <si>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</si>
  <si>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</si>
  <si>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</si>
  <si>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</si>
  <si>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</si>
  <si>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</si>
  <si>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</si>
  <si>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</si>
  <si>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</si>
  <si>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</si>
  <si>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</si>
  <si>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</si>
  <si>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</si>
  <si>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</si>
  <si>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</si>
  <si>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件</t>
  </si>
  <si>
    <t>文部科学省</t>
    <phoneticPr fontId="5"/>
  </si>
  <si>
    <t>文化芸術の海外発信拠点形成事業</t>
    <phoneticPr fontId="5"/>
  </si>
  <si>
    <t>平成２３年度</t>
    <phoneticPr fontId="5"/>
  </si>
  <si>
    <t>終了予定なし</t>
    <phoneticPr fontId="5"/>
  </si>
  <si>
    <t>文化芸術基本法 第15条</t>
    <phoneticPr fontId="5"/>
  </si>
  <si>
    <t>文化芸術推進基本計画（第1期）（平成30年3月6日閣議決定）</t>
    <phoneticPr fontId="5"/>
  </si>
  <si>
    <t>異文化交流の担い手となる外国人芸術家の積極的な受け入れや、国際的な文化芸術創造といった各地域において取り組まれている特色ある国際文化交流事業（アーティスト・イン・レジデンス等）への支援を通じて、日本各地において文化芸術の創造と発信を行う国際的な拠点づくりを推進する。</t>
    <phoneticPr fontId="5"/>
  </si>
  <si>
    <t>-</t>
    <phoneticPr fontId="5"/>
  </si>
  <si>
    <t>-</t>
    <phoneticPr fontId="5"/>
  </si>
  <si>
    <t>-</t>
    <phoneticPr fontId="5"/>
  </si>
  <si>
    <t>文化芸術振興費補助金</t>
    <phoneticPr fontId="5"/>
  </si>
  <si>
    <t>委員等旅費</t>
  </si>
  <si>
    <t>職員旅費</t>
  </si>
  <si>
    <t>庁費</t>
  </si>
  <si>
    <t>諸謝金</t>
  </si>
  <si>
    <t>各地域に滞在して活動する外国人芸術家等の数について過去３年間の平均値の数を確保すること</t>
    <phoneticPr fontId="5"/>
  </si>
  <si>
    <t>滞在活動を行う海外芸術家等の数</t>
    <phoneticPr fontId="5"/>
  </si>
  <si>
    <t>人</t>
    <phoneticPr fontId="5"/>
  </si>
  <si>
    <t xml:space="preserve"> 各団体から提出される実績報告</t>
    <phoneticPr fontId="5"/>
  </si>
  <si>
    <t>補助の件数</t>
    <phoneticPr fontId="5"/>
  </si>
  <si>
    <t>件</t>
    <phoneticPr fontId="5"/>
  </si>
  <si>
    <t>百万円</t>
    <phoneticPr fontId="5"/>
  </si>
  <si>
    <t>百万円/件</t>
    <phoneticPr fontId="5"/>
  </si>
  <si>
    <t>110/19</t>
    <phoneticPr fontId="5"/>
  </si>
  <si>
    <t>110/18</t>
    <phoneticPr fontId="5"/>
  </si>
  <si>
    <t>99/29</t>
    <phoneticPr fontId="5"/>
  </si>
  <si>
    <t>／　</t>
    <phoneticPr fontId="5"/>
  </si>
  <si>
    <t>　　/</t>
    <phoneticPr fontId="5"/>
  </si>
  <si>
    <t>／　　　　　　　　　　　　　　</t>
    <phoneticPr fontId="5"/>
  </si>
  <si>
    <t>／　　　　　　　　　　　　　　</t>
    <phoneticPr fontId="5"/>
  </si>
  <si>
    <t>本事業では、日本の各地で取り組まれているアーティスト・イン・レジデンス事業を支援することで、日本各地に文化芸術の創造と国際発信の拠点づくりを推進するとともに、国際文化交流を推進していることから、日本文化の発信及び国際文化交流の推進に寄与している。</t>
    <phoneticPr fontId="5"/>
  </si>
  <si>
    <t>-</t>
    <phoneticPr fontId="5"/>
  </si>
  <si>
    <t>外国人芸術家の受け入れや、国際的な文化芸術創造といった特色ある国際文化交流事業が各地域で取り組まれており、そうした事業を展開する団体等からのニーズを反映している。</t>
    <phoneticPr fontId="5"/>
  </si>
  <si>
    <t>我が国の文化芸術の海外発信拠点形成を推進し、発信力を高めることを目的とするものであり、国が戦略的かつ、重点的に実施すべき事業である。</t>
    <phoneticPr fontId="5"/>
  </si>
  <si>
    <t>文化による心豊かな社会の実現のため、我が国の文化芸術の水準向上を図るとともに、海外への情報発信を強化することを目的とした国が戦略的かつ重点的に実施すべき事業であり、優先度は高い。</t>
    <phoneticPr fontId="5"/>
  </si>
  <si>
    <t>補助事業者選定（採択）については、公募を行ったうえで、事業選定に係る協力者会議による審査を経て、採択団体を決定しており、競争性を確保している。</t>
    <phoneticPr fontId="5"/>
  </si>
  <si>
    <t>交付要綱で補助金の額を、予算の範囲内かつ補助対象経費の合計額の範囲内で定額を上限、と定めており、受益者との負担関係は妥当である。</t>
    <phoneticPr fontId="5"/>
  </si>
  <si>
    <t>実施団体の提出する補助金交付要望書について、有識者等で構成する協力者会議の議論を経て支援額を決めており、コストの水準は妥当である。</t>
    <phoneticPr fontId="5"/>
  </si>
  <si>
    <t>補助対象については、文化芸術振興費補助金（文化芸術の海外発信拠点形成事業）交付要綱（平成23年6月決定）にて定め、アーティスト・イン・レジデンス事業の実施に必要な費目に限定している。</t>
    <phoneticPr fontId="5"/>
  </si>
  <si>
    <t>補助の条件として、補助事業者によるウェブサイトを通じた多言語での活動成果公表と招へい外国人芸術家等による日本滞在成果の発表を義務づけており、本補助事業の成果を国内外に広く発信・提供するよう努めている。</t>
    <phoneticPr fontId="5"/>
  </si>
  <si>
    <t>新23ｰ0086</t>
    <phoneticPr fontId="5"/>
  </si>
  <si>
    <t>431</t>
    <phoneticPr fontId="5"/>
  </si>
  <si>
    <t>395</t>
    <phoneticPr fontId="5"/>
  </si>
  <si>
    <t>394</t>
    <phoneticPr fontId="5"/>
  </si>
  <si>
    <t>391</t>
    <phoneticPr fontId="5"/>
  </si>
  <si>
    <t>374</t>
    <phoneticPr fontId="5"/>
  </si>
  <si>
    <t>文部科学省</t>
    <phoneticPr fontId="5"/>
  </si>
  <si>
    <t>○</t>
    <phoneticPr fontId="5"/>
  </si>
  <si>
    <t>12-1 文化芸術の創造・発展・継承と教育の充実</t>
    <phoneticPr fontId="5"/>
  </si>
  <si>
    <t>文化庁</t>
    <phoneticPr fontId="5"/>
  </si>
  <si>
    <t>参事官（文化創造担当）</t>
    <rPh sb="0" eb="3">
      <t>サンジカン</t>
    </rPh>
    <rPh sb="4" eb="6">
      <t>ブンカ</t>
    </rPh>
    <rPh sb="6" eb="8">
      <t>ソウゾウ</t>
    </rPh>
    <rPh sb="8" eb="10">
      <t>タントウ</t>
    </rPh>
    <phoneticPr fontId="5"/>
  </si>
  <si>
    <t>参事官（文化創造担当）　
三木　忠一</t>
    <rPh sb="0" eb="3">
      <t>サンジカン</t>
    </rPh>
    <rPh sb="4" eb="6">
      <t>ブンカ</t>
    </rPh>
    <rPh sb="6" eb="8">
      <t>ソウゾウ</t>
    </rPh>
    <rPh sb="8" eb="10">
      <t>タントウ</t>
    </rPh>
    <rPh sb="13" eb="15">
      <t>ミキ</t>
    </rPh>
    <rPh sb="16" eb="18">
      <t>チュウイチ</t>
    </rPh>
    <phoneticPr fontId="5"/>
  </si>
  <si>
    <t>-</t>
    <phoneticPr fontId="5"/>
  </si>
  <si>
    <t>-</t>
    <phoneticPr fontId="5"/>
  </si>
  <si>
    <t>無</t>
  </si>
  <si>
    <t>‐</t>
  </si>
  <si>
    <t>65/19</t>
    <phoneticPr fontId="5"/>
  </si>
  <si>
    <t>国際航空費、国内交通費、滞在費</t>
    <rPh sb="0" eb="2">
      <t>コクサイ</t>
    </rPh>
    <rPh sb="2" eb="4">
      <t>コウクウ</t>
    </rPh>
    <rPh sb="4" eb="5">
      <t>ヒ</t>
    </rPh>
    <rPh sb="6" eb="8">
      <t>コクナイ</t>
    </rPh>
    <rPh sb="8" eb="11">
      <t>コウツウヒ</t>
    </rPh>
    <rPh sb="12" eb="14">
      <t>タイザイ</t>
    </rPh>
    <rPh sb="14" eb="15">
      <t>ヒ</t>
    </rPh>
    <phoneticPr fontId="5"/>
  </si>
  <si>
    <t>会場費、創作活動費</t>
    <rPh sb="0" eb="2">
      <t>カイジョウ</t>
    </rPh>
    <rPh sb="2" eb="3">
      <t>ヒ</t>
    </rPh>
    <rPh sb="4" eb="6">
      <t>ソウサク</t>
    </rPh>
    <rPh sb="6" eb="8">
      <t>カツドウ</t>
    </rPh>
    <rPh sb="8" eb="9">
      <t>ヒ</t>
    </rPh>
    <phoneticPr fontId="5"/>
  </si>
  <si>
    <t>運営スタッフ費</t>
    <rPh sb="0" eb="2">
      <t>ウンエイ</t>
    </rPh>
    <rPh sb="6" eb="7">
      <t>ヒ</t>
    </rPh>
    <phoneticPr fontId="5"/>
  </si>
  <si>
    <t>通訳、翻訳謝金、審査謝金</t>
    <rPh sb="0" eb="2">
      <t>ツウヤク</t>
    </rPh>
    <rPh sb="3" eb="5">
      <t>ホンヤク</t>
    </rPh>
    <rPh sb="5" eb="7">
      <t>シャキン</t>
    </rPh>
    <rPh sb="8" eb="10">
      <t>シンサ</t>
    </rPh>
    <rPh sb="10" eb="12">
      <t>シャキン</t>
    </rPh>
    <phoneticPr fontId="5"/>
  </si>
  <si>
    <t>自己資金調達額</t>
    <rPh sb="0" eb="2">
      <t>ジコ</t>
    </rPh>
    <rPh sb="2" eb="4">
      <t>シキン</t>
    </rPh>
    <rPh sb="4" eb="6">
      <t>チョウタツ</t>
    </rPh>
    <rPh sb="6" eb="7">
      <t>ガク</t>
    </rPh>
    <phoneticPr fontId="5"/>
  </si>
  <si>
    <t>旅費</t>
    <rPh sb="0" eb="2">
      <t>リョヒ</t>
    </rPh>
    <phoneticPr fontId="5"/>
  </si>
  <si>
    <t>創作活動費</t>
    <rPh sb="0" eb="2">
      <t>ソウサク</t>
    </rPh>
    <rPh sb="2" eb="4">
      <t>カツドウ</t>
    </rPh>
    <rPh sb="4" eb="5">
      <t>ヒ</t>
    </rPh>
    <phoneticPr fontId="5"/>
  </si>
  <si>
    <t>文芸費</t>
    <rPh sb="0" eb="2">
      <t>ブンゲイ</t>
    </rPh>
    <rPh sb="2" eb="3">
      <t>ヒ</t>
    </rPh>
    <phoneticPr fontId="5"/>
  </si>
  <si>
    <t>謝金</t>
    <rPh sb="0" eb="2">
      <t>シャキン</t>
    </rPh>
    <phoneticPr fontId="5"/>
  </si>
  <si>
    <t>宣伝費</t>
    <rPh sb="0" eb="3">
      <t>センデンヒ</t>
    </rPh>
    <phoneticPr fontId="5"/>
  </si>
  <si>
    <t>諸経費</t>
    <rPh sb="0" eb="3">
      <t>ショケイヒ</t>
    </rPh>
    <phoneticPr fontId="5"/>
  </si>
  <si>
    <t>A.一般社団法人AISプランニング</t>
    <phoneticPr fontId="5"/>
  </si>
  <si>
    <t>WEB制作費、印刷費、デザイン費</t>
    <rPh sb="3" eb="6">
      <t>セイサクヒ</t>
    </rPh>
    <rPh sb="7" eb="9">
      <t>インサツ</t>
    </rPh>
    <rPh sb="9" eb="10">
      <t>ヒ</t>
    </rPh>
    <rPh sb="15" eb="16">
      <t>ヒ</t>
    </rPh>
    <phoneticPr fontId="5"/>
  </si>
  <si>
    <t>運搬費、会議費等</t>
    <rPh sb="0" eb="2">
      <t>ウンパン</t>
    </rPh>
    <rPh sb="2" eb="3">
      <t>ヒ</t>
    </rPh>
    <rPh sb="4" eb="7">
      <t>カイギヒ</t>
    </rPh>
    <rPh sb="7" eb="8">
      <t>トウ</t>
    </rPh>
    <phoneticPr fontId="5"/>
  </si>
  <si>
    <t>特定非営利活動法人アーツイニシアティヴトウキョウ</t>
    <phoneticPr fontId="5"/>
  </si>
  <si>
    <t>公益財団法人セゾン文化財団</t>
    <phoneticPr fontId="5"/>
  </si>
  <si>
    <t>特定非営利活動法人Ｓ-ＡＩＲ</t>
    <phoneticPr fontId="5"/>
  </si>
  <si>
    <t>アーカスプロジェクト実行委員会</t>
    <phoneticPr fontId="5"/>
  </si>
  <si>
    <t>有限会社遊工房</t>
    <phoneticPr fontId="5"/>
  </si>
  <si>
    <t>特定非営利活動法人黄金町エリアマネジメントセンター</t>
    <phoneticPr fontId="5"/>
  </si>
  <si>
    <t>公益財団法人京都市芸術文化協会</t>
    <phoneticPr fontId="5"/>
  </si>
  <si>
    <t>特定非営利活動法人アートＮＰＯゼロダテ</t>
    <phoneticPr fontId="5"/>
  </si>
  <si>
    <t>補助金等交付</t>
  </si>
  <si>
    <t>バタフライ・エフェクト（仮）＿さっぽろ天神山アートスタジオを活用したアーティスト・イン・レジデンス</t>
    <phoneticPr fontId="5"/>
  </si>
  <si>
    <t>ARCUS Project 2018 IBARAKI(アーカスプロジェクト2018いばらき)</t>
    <phoneticPr fontId="5"/>
  </si>
  <si>
    <t>セゾン・アーティスト・イン・レジデンス</t>
    <phoneticPr fontId="5"/>
  </si>
  <si>
    <t>「Driving Wheel &amp; Circulating Artistry」東京～有田～スコットランドの伝統と現代をつなぐ創造プラットフォーム</t>
    <phoneticPr fontId="5"/>
  </si>
  <si>
    <t>遊工房アーティスト・イン・レジデンス・プログラム（遊工房AIRプログラム）</t>
    <phoneticPr fontId="5"/>
  </si>
  <si>
    <t>「黄金町バザール2018」国際アーティスト・イン・レジデンスプログラム</t>
    <phoneticPr fontId="5"/>
  </si>
  <si>
    <t>京都芸術センター アーティスト・イン・レジデンスプログラム2018-2019</t>
    <phoneticPr fontId="5"/>
  </si>
  <si>
    <t>秋吉台国際芸術村アーティスト・イン・レジデンス事業</t>
    <phoneticPr fontId="5"/>
  </si>
  <si>
    <t>地域コミュニティとAIR事業の連携モデル事業「アーティスト・イン・ファミリー（AIF)」</t>
    <phoneticPr fontId="5"/>
  </si>
  <si>
    <t>-</t>
    <phoneticPr fontId="5"/>
  </si>
  <si>
    <t>-</t>
    <phoneticPr fontId="5"/>
  </si>
  <si>
    <t>一般社団法人AISプランニング</t>
    <phoneticPr fontId="5"/>
  </si>
  <si>
    <t>公益財団法人山口きらめき財団秋吉台国際芸術村</t>
    <phoneticPr fontId="5"/>
  </si>
  <si>
    <t>S-AIR　Exchange Programme 2018</t>
    <phoneticPr fontId="5"/>
  </si>
  <si>
    <t>-</t>
    <phoneticPr fontId="5"/>
  </si>
  <si>
    <t>-</t>
    <phoneticPr fontId="5"/>
  </si>
  <si>
    <t>公開プロセス実施年：平成25年度
レビューシート番号・事業名：0395・文化芸術の海外発信拠点形成事業
評価結果：事業全体の抜本的改善　３、現状通り　３
とりまとめコメント：本事業については、「事業全体の抜本的改善」が３名、「現状通り」が３名との分布であったので、「事業全体の抜本的改善」及び「現状通り」の両論併記としたいと思います。
　「事業全体の抜本的改善」の主なコメントは、
①　国費事業としては小規模で効果が乏しい。選択と集中による戦略的な取組が必要ではないか。
②　民間寄付を中心とした仕組みに変えるべき。
③　国際的にオープンな拠点であれば、日本人と外国人を区別する必要はない。
　「現状どおり」とする主なコメントは、
①　拠点数、招聘者数、対象、滞在日数の拡充が必要ではないか。
②　他事業との連携が重要である。
③　但し、評価の仕方について常に検討を怠らないように継続してほしい。
といったコメントがありました。
この結果を踏まえ、外国人アーティストと日本人アーティストの双方交流が可能な新たな支援プログラムの創設や、補助上限額及び補助対象の異なる2区分（「拠点的事業支援」「小規模等事業支援」）での支援等の事業再編を行った。また平成30年度における所管課の移管に伴う地域振興の観点からの事業見直しや、評価委員会の実施等による評価方法の見直しについて引き続き検討を行っていく。</t>
    <rPh sb="417" eb="419">
      <t>ケッカ</t>
    </rPh>
    <rPh sb="420" eb="421">
      <t>フ</t>
    </rPh>
    <rPh sb="424" eb="426">
      <t>ガイコク</t>
    </rPh>
    <rPh sb="426" eb="427">
      <t>ジン</t>
    </rPh>
    <rPh sb="434" eb="437">
      <t>ニホンジン</t>
    </rPh>
    <rPh sb="444" eb="446">
      <t>ソウホウ</t>
    </rPh>
    <rPh sb="446" eb="448">
      <t>コウリュウ</t>
    </rPh>
    <rPh sb="449" eb="451">
      <t>カノウ</t>
    </rPh>
    <rPh sb="452" eb="453">
      <t>アラ</t>
    </rPh>
    <rPh sb="455" eb="457">
      <t>シエン</t>
    </rPh>
    <rPh sb="463" eb="465">
      <t>ソウセツ</t>
    </rPh>
    <rPh sb="467" eb="469">
      <t>ホジョ</t>
    </rPh>
    <rPh sb="469" eb="471">
      <t>ジョウゲン</t>
    </rPh>
    <rPh sb="471" eb="472">
      <t>ガク</t>
    </rPh>
    <rPh sb="472" eb="473">
      <t>オヨ</t>
    </rPh>
    <rPh sb="474" eb="476">
      <t>ホジョ</t>
    </rPh>
    <rPh sb="476" eb="478">
      <t>タイショウ</t>
    </rPh>
    <rPh sb="479" eb="480">
      <t>コト</t>
    </rPh>
    <rPh sb="483" eb="485">
      <t>クブン</t>
    </rPh>
    <rPh sb="508" eb="510">
      <t>シエン</t>
    </rPh>
    <rPh sb="510" eb="511">
      <t>トウ</t>
    </rPh>
    <rPh sb="512" eb="514">
      <t>ジギョウ</t>
    </rPh>
    <rPh sb="514" eb="516">
      <t>サイヘン</t>
    </rPh>
    <rPh sb="517" eb="518">
      <t>オコナ</t>
    </rPh>
    <rPh sb="523" eb="525">
      <t>ヘイセイ</t>
    </rPh>
    <rPh sb="527" eb="529">
      <t>ネンド</t>
    </rPh>
    <rPh sb="533" eb="535">
      <t>ショカン</t>
    </rPh>
    <rPh sb="535" eb="536">
      <t>カ</t>
    </rPh>
    <rPh sb="537" eb="539">
      <t>イカン</t>
    </rPh>
    <rPh sb="540" eb="541">
      <t>トモナ</t>
    </rPh>
    <rPh sb="542" eb="544">
      <t>チイキ</t>
    </rPh>
    <rPh sb="544" eb="546">
      <t>シンコウ</t>
    </rPh>
    <rPh sb="547" eb="549">
      <t>カンテン</t>
    </rPh>
    <rPh sb="552" eb="554">
      <t>ジギョウ</t>
    </rPh>
    <rPh sb="554" eb="556">
      <t>ミナオ</t>
    </rPh>
    <rPh sb="559" eb="561">
      <t>ヒョウカ</t>
    </rPh>
    <rPh sb="561" eb="564">
      <t>イインカイ</t>
    </rPh>
    <rPh sb="565" eb="567">
      <t>ジッシ</t>
    </rPh>
    <rPh sb="567" eb="568">
      <t>トウ</t>
    </rPh>
    <rPh sb="571" eb="573">
      <t>ヒョウカ</t>
    </rPh>
    <rPh sb="573" eb="575">
      <t>ホウホウ</t>
    </rPh>
    <rPh sb="576" eb="578">
      <t>ミナオ</t>
    </rPh>
    <rPh sb="583" eb="584">
      <t>ヒ</t>
    </rPh>
    <rPh sb="585" eb="586">
      <t>ツヅ</t>
    </rPh>
    <rPh sb="587" eb="589">
      <t>ケントウ</t>
    </rPh>
    <rPh sb="590" eb="591">
      <t>オコナ</t>
    </rPh>
    <phoneticPr fontId="5"/>
  </si>
  <si>
    <t>△</t>
  </si>
  <si>
    <t>外国人芸術家を招へいして行う滞在型の芸術創造支援プログラム及び附随して実施される外国人研究者等を招へいして行う滞在型の研究支援プログラムや滞在制作した作品の展示会、共同創作活動、ワークショップ等の事業に対して補助を行う（「AIR事業」）。
なお、平成26年度に事業の整理統合による補助金額のメリハリ化等の見直しを、及び平成28年度には本活動の機能を一層強化するため、海外のAIR団体との双方交流が可能な新たな支援プログラムの創設、また平成30度からはより効果的な支援のため、補助対象を「拠点的事業支援」「小規模等事業支援」の2つに区分する事業再編を行った。補助額はそれぞれ700万、300万の上限額を設定。</t>
    <rPh sb="123" eb="125">
      <t>ヘイセイ</t>
    </rPh>
    <rPh sb="130" eb="132">
      <t>ジギョウ</t>
    </rPh>
    <rPh sb="140" eb="142">
      <t>ホジョ</t>
    </rPh>
    <rPh sb="142" eb="144">
      <t>キンガク</t>
    </rPh>
    <rPh sb="149" eb="150">
      <t>カ</t>
    </rPh>
    <rPh sb="150" eb="151">
      <t>トウ</t>
    </rPh>
    <rPh sb="152" eb="154">
      <t>ミナオ</t>
    </rPh>
    <rPh sb="157" eb="158">
      <t>オヨ</t>
    </rPh>
    <rPh sb="237" eb="239">
      <t>ホジョ</t>
    </rPh>
    <rPh sb="239" eb="241">
      <t>タイショウ</t>
    </rPh>
    <phoneticPr fontId="5"/>
  </si>
  <si>
    <t>ＡＩＲ事業
予算額　／　件数　　　　　　　　　　　　　　</t>
    <rPh sb="6" eb="8">
      <t>ヨサン</t>
    </rPh>
    <phoneticPr fontId="5"/>
  </si>
  <si>
    <t>アーティスト・イン・レジデンス活動支援を通じた国際文化交流促進事業の補助団体における滞在芸術家数</t>
    <phoneticPr fontId="5"/>
  </si>
  <si>
    <t>アーティスト・イン・レジデンス活動支援を通じた国際文化交流促進事業支援団体数</t>
    <phoneticPr fontId="5"/>
  </si>
  <si>
    <t>事業再編等、事業見直しの結果として、過去3年間の成果目標の平均達成度を上回っており、成果目標に見合うものである。ただし、そもそもの成果目標設定に係る有識者からの指摘を踏まえ、また所管課移管にともない地域振興という観点での検証を踏まえた改善に向けて検討中である。</t>
    <rPh sb="35" eb="37">
      <t>ウワマワ</t>
    </rPh>
    <rPh sb="72" eb="73">
      <t>カカワ</t>
    </rPh>
    <rPh sb="83" eb="84">
      <t>フ</t>
    </rPh>
    <rPh sb="89" eb="91">
      <t>ショカン</t>
    </rPh>
    <rPh sb="91" eb="92">
      <t>カ</t>
    </rPh>
    <rPh sb="92" eb="94">
      <t>イカン</t>
    </rPh>
    <rPh sb="99" eb="101">
      <t>チイキ</t>
    </rPh>
    <rPh sb="101" eb="103">
      <t>シンコウ</t>
    </rPh>
    <rPh sb="106" eb="108">
      <t>カンテン</t>
    </rPh>
    <rPh sb="110" eb="112">
      <t>ケンショウ</t>
    </rPh>
    <rPh sb="113" eb="114">
      <t>フ</t>
    </rPh>
    <phoneticPr fontId="5"/>
  </si>
  <si>
    <t>前頁に記載の件数のとおり、概ね見込みに見合った実績である。ただし、成果目標と同様にそもそもの指標設定に係る有識者からの指摘を踏まえ、また所管課移管にともない地域振興という観点での検証を踏まえた改善に向けて検討中である。</t>
    <rPh sb="33" eb="35">
      <t>セイカ</t>
    </rPh>
    <rPh sb="35" eb="37">
      <t>モクヒョウ</t>
    </rPh>
    <rPh sb="38" eb="40">
      <t>ドウヨウ</t>
    </rPh>
    <rPh sb="46" eb="48">
      <t>シヒョウ</t>
    </rPh>
    <rPh sb="48" eb="50">
      <t>セッテイ</t>
    </rPh>
    <rPh sb="51" eb="52">
      <t>カカワ</t>
    </rPh>
    <rPh sb="53" eb="56">
      <t>ユウシキシャ</t>
    </rPh>
    <rPh sb="59" eb="61">
      <t>シテキ</t>
    </rPh>
    <rPh sb="62" eb="63">
      <t>フ</t>
    </rPh>
    <phoneticPr fontId="5"/>
  </si>
  <si>
    <t>補助金交付申請書において、事業実施にあたり目標を設定することを求めているほか、事業の翌年度に協力者（評価）会議によって、補助による効果等を検証するとともに、本事業に対する意見交換等を行うことにより改善を図っている。</t>
    <phoneticPr fontId="5"/>
  </si>
  <si>
    <t>本事業の目的である、日本各地に文化芸術創造と国際的発信の拠点づくりを推進することは、日本文化の発信、国際文化交流を推進する観点からも有効であり、必要性が高く、資金投入の合理性を確保している。国費支出の在り方においても、実績報告の際、証憑関係書類との照合を行うことにより、適正性を確保するとともに、協力者会議による事業の評価検証及び見直しを継続的に行っている。しかしながら、より適切な事業の政策評価や成果指標の設定の必要性について有識者から指摘を受けており、再検討が喫緊の課題である。</t>
    <rPh sb="161" eb="163">
      <t>ケンショウ</t>
    </rPh>
    <rPh sb="214" eb="217">
      <t>ユウシキシャ</t>
    </rPh>
    <phoneticPr fontId="5"/>
  </si>
  <si>
    <t>人</t>
    <phoneticPr fontId="5"/>
  </si>
  <si>
    <t>件</t>
    <phoneticPr fontId="5"/>
  </si>
  <si>
    <t>平成25年度の本レビュー公開プロセス及び財務省予算執行調査を踏まえ、平成26年度に、国と地方公共団体等の協働強化の観点から補助金額のメリハリ化など見直しを行った。また、平成28年度からは、本活動の機能を一層強化するため、海外のAIR団体との双方交流が可能な新たな支援プログラムの創設、平成30度からはより効果的な支援のため、全国の拠点となるような団体を対象とする「拠点的事業支援」、及び、小規模あるいは新規団体を対象とする「小規模等事業支援」の2つのメニューに区分する事業再編を行った。引き続き、文化政策上の意義等を踏まえつつ、事業を効率的、かつ効果的に実施するよう努める。更に、本事業においては、招へい外国人芸術家による地域イベントへの参画等の取組を通じて、国際文化交流による地域振興への貢献が期待できることから、今年度から事業の所管を地域文化創生本部へ移管した。それに伴い、これまでの国際交流の観点のみではなく、地域振興という観点からの評価検証が必要となるため、平成31年度は事業審査委員や事業実施団体等からの意見を聴取し、次年度の評価へ反映させるべく検討を行う。また、今年度女子美術大学との大学共同研究事業において実施予定のAIR事業の成果に係る調査研究結果も検討の参考にする予定。</t>
    <rPh sb="453" eb="454">
      <t>トウ</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</si>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</sst>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136549</xdr:colOff>
      <xdr:row>754</xdr:row>
      <xdr:rowOff>22894</xdr:rowOff>
    </xdr:from>
    <xdr:to>
      <xdr:col>28</xdr:col>
      <xdr:colOff>179132</xdr:colOff>
      <xdr:row>755</xdr:row>
      <xdr:rowOff>265438</xdr:rowOff>
    </xdr:to>
    <xdr:sp macro="" textlink="">
      <xdr:nvSpPr>
        <xdr:cNvPr id="3" name="大かっこ 2">
          <a:extLst>
            <a:ext uri="{FF2B5EF4-FFF2-40B4-BE49-F238E27FC236}">
              <a16:creationId xmlns:a16="http://schemas.microsoft.com/office/drawing/2014/main" id="{9FAF84FE-330C-429D-8777-48806AAB43D5}"/>
            </a:ext>
          </a:extLst>
        </xdr:cNvPr>
        <xdr:cNvSpPr/>
      </xdr:nvSpPr>
      <xdr:spPr bwMode="auto">
        <a:xfrm>
          <a:off x="3402263" y="54056858"/>
          <a:ext cx="2491869" cy="59633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clientData/>
  </xdr:twoCellAnchor>
  <xdr:twoCellAnchor>
    <xdr:from>
      <xdr:col>17</xdr:col>
      <xdr:colOff>22091</xdr:colOff>
      <xdr:row>754</xdr:row>
      <xdr:rowOff>156642</xdr:rowOff>
    </xdr:from>
    <xdr:to>
      <xdr:col>28</xdr:col>
      <xdr:colOff>85968</xdr:colOff>
      <xdr:row>755</xdr:row>
      <xdr:rowOff>205388</xdr:rowOff>
    </xdr:to>
    <xdr:sp macro="" textlink="">
      <xdr:nvSpPr>
        <xdr:cNvPr id="4" name="Text Box 26">
          <a:extLst>
            <a:ext uri="{FF2B5EF4-FFF2-40B4-BE49-F238E27FC236}">
              <a16:creationId xmlns:a16="http://schemas.microsoft.com/office/drawing/2014/main" id="{600CC067-9FB1-4F7D-A126-4F9677113B27}"/>
            </a:ext>
          </a:extLst>
        </xdr:cNvPr>
        <xdr:cNvSpPr txBox="1">
          <a:spLocks noChangeArrowheads="1"/>
        </xdr:cNvSpPr>
      </xdr:nvSpPr>
      <xdr:spPr bwMode="auto">
        <a:xfrm>
          <a:off x="3491912" y="54190606"/>
          <a:ext cx="2309056" cy="402532"/>
        </a:xfrm>
        <a:prstGeom prst="rect">
          <a:avLst/>
        </a:prstGeom>
        <a:noFill/>
        <a:ln w="9525">
          <a:noFill/>
          <a:miter lim="800000"/>
          <a:headEnd/>
          <a:tailEnd/>
        </a:ln>
      </xdr:spPr>
      <xdr:txBody>
        <a:bodyPr wrap="square" lIns="91440" tIns="45720" rIns="91440" bIns="45720" anchor="t" upright="1">
          <a:noAutofit/>
        </a:bodyPr>
        <a:lstStyle/>
        <a:p>
          <a:pPr rtl="0" fontAlgn="base">
            <a:lnSpc>
              <a:spcPts val="1100"/>
            </a:lnSpc>
          </a:pPr>
          <a:r>
            <a:rPr lang="ja-JP" altLang="ja-JP" sz="1100" b="0" i="0">
              <a:latin typeface="+mn-lt"/>
              <a:ea typeface="+mn-ea"/>
              <a:cs typeface="+mn-cs"/>
            </a:rPr>
            <a:t>「アーティスト・イン・レジデンス事業」</a:t>
          </a:r>
          <a:r>
            <a:rPr lang="ja-JP" altLang="en-US" sz="1100" b="0" i="0">
              <a:latin typeface="+mn-lt"/>
              <a:ea typeface="+mn-ea"/>
              <a:cs typeface="+mn-cs"/>
            </a:rPr>
            <a:t>で採択された事業を実施。</a:t>
          </a:r>
          <a:endParaRPr lang="ja-JP" altLang="en-US" sz="1100" b="0" i="0" strike="noStrike">
            <a:solidFill>
              <a:sysClr val="windowText" lastClr="000000"/>
            </a:solidFill>
            <a:latin typeface="+mn-ea"/>
            <a:ea typeface="+mn-ea"/>
            <a:cs typeface="Times New Roman"/>
          </a:endParaRPr>
        </a:p>
      </xdr:txBody>
    </xdr:sp>
    <xdr:clientData/>
  </xdr:twoCellAnchor>
  <xdr:twoCellAnchor>
    <xdr:from>
      <xdr:col>32</xdr:col>
      <xdr:colOff>123663</xdr:colOff>
      <xdr:row>747</xdr:row>
      <xdr:rowOff>249091</xdr:rowOff>
    </xdr:from>
    <xdr:to>
      <xdr:col>45</xdr:col>
      <xdr:colOff>149680</xdr:colOff>
      <xdr:row>748</xdr:row>
      <xdr:rowOff>190500</xdr:rowOff>
    </xdr:to>
    <xdr:sp macro="" textlink="">
      <xdr:nvSpPr>
        <xdr:cNvPr id="5" name="正方形/長方形 4">
          <a:extLst>
            <a:ext uri="{FF2B5EF4-FFF2-40B4-BE49-F238E27FC236}">
              <a16:creationId xmlns:a16="http://schemas.microsoft.com/office/drawing/2014/main" id="{5A234EA8-AFB2-4647-A032-C4A5D9EC24CC}"/>
            </a:ext>
          </a:extLst>
        </xdr:cNvPr>
        <xdr:cNvSpPr/>
      </xdr:nvSpPr>
      <xdr:spPr bwMode="auto">
        <a:xfrm>
          <a:off x="6655092" y="51806555"/>
          <a:ext cx="2679409" cy="29519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委員等旅費</a:t>
          </a:r>
          <a:r>
            <a:rPr kumimoji="1" lang="ja-JP" altLang="en-US" sz="1100" baseline="0">
              <a:solidFill>
                <a:sysClr val="windowText" lastClr="000000"/>
              </a:solidFill>
            </a:rPr>
            <a:t>  等       </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を含む</a:t>
          </a:r>
          <a:endParaRPr kumimoji="1" lang="en-US" altLang="ja-JP" sz="1100">
            <a:solidFill>
              <a:sysClr val="windowText" lastClr="000000"/>
            </a:solidFill>
            <a:effectLst/>
            <a:latin typeface="+mn-lt"/>
            <a:ea typeface="+mn-ea"/>
            <a:cs typeface="+mn-cs"/>
          </a:endParaRPr>
        </a:p>
      </xdr:txBody>
    </xdr:sp>
    <xdr:clientData/>
  </xdr:twoCellAnchor>
  <xdr:twoCellAnchor editAs="absolute">
    <xdr:from>
      <xdr:col>19</xdr:col>
      <xdr:colOff>109819</xdr:colOff>
      <xdr:row>742</xdr:row>
      <xdr:rowOff>13606</xdr:rowOff>
    </xdr:from>
    <xdr:to>
      <xdr:col>26</xdr:col>
      <xdr:colOff>125126</xdr:colOff>
      <xdr:row>743</xdr:row>
      <xdr:rowOff>207609</xdr:rowOff>
    </xdr:to>
    <xdr:sp macro="" textlink="">
      <xdr:nvSpPr>
        <xdr:cNvPr id="8" name="Rectangle 4">
          <a:extLst>
            <a:ext uri="{FF2B5EF4-FFF2-40B4-BE49-F238E27FC236}">
              <a16:creationId xmlns:a16="http://schemas.microsoft.com/office/drawing/2014/main" id="{E8EE802F-342C-4021-B83D-9C5DCE85E7FA}"/>
            </a:ext>
          </a:extLst>
        </xdr:cNvPr>
        <xdr:cNvSpPr>
          <a:spLocks noChangeArrowheads="1"/>
        </xdr:cNvSpPr>
      </xdr:nvSpPr>
      <xdr:spPr bwMode="auto">
        <a:xfrm>
          <a:off x="3987855" y="49802142"/>
          <a:ext cx="1444057" cy="54778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文化庁</a:t>
          </a:r>
        </a:p>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97</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editAs="absolute">
    <xdr:from>
      <xdr:col>16</xdr:col>
      <xdr:colOff>54428</xdr:colOff>
      <xdr:row>744</xdr:row>
      <xdr:rowOff>50109</xdr:rowOff>
    </xdr:from>
    <xdr:to>
      <xdr:col>29</xdr:col>
      <xdr:colOff>126305</xdr:colOff>
      <xdr:row>746</xdr:row>
      <xdr:rowOff>38666</xdr:rowOff>
    </xdr:to>
    <xdr:grpSp>
      <xdr:nvGrpSpPr>
        <xdr:cNvPr id="9" name="グループ化 53">
          <a:extLst>
            <a:ext uri="{FF2B5EF4-FFF2-40B4-BE49-F238E27FC236}">
              <a16:creationId xmlns:a16="http://schemas.microsoft.com/office/drawing/2014/main" id="{7456C8C8-111D-481D-9990-69E51D1202AF}"/>
            </a:ext>
          </a:extLst>
        </xdr:cNvPr>
        <xdr:cNvGrpSpPr>
          <a:grpSpLocks/>
        </xdr:cNvGrpSpPr>
      </xdr:nvGrpSpPr>
      <xdr:grpSpPr bwMode="auto">
        <a:xfrm>
          <a:off x="3320142" y="50546216"/>
          <a:ext cx="2725270" cy="696129"/>
          <a:chOff x="6756567" y="15673594"/>
          <a:chExt cx="1609176" cy="772326"/>
        </a:xfrm>
      </xdr:grpSpPr>
      <xdr:sp macro="" textlink="">
        <xdr:nvSpPr>
          <xdr:cNvPr id="10" name="Text Box 26">
            <a:extLst>
              <a:ext uri="{FF2B5EF4-FFF2-40B4-BE49-F238E27FC236}">
                <a16:creationId xmlns:a16="http://schemas.microsoft.com/office/drawing/2014/main" id="{E5A77210-1720-4AF0-9A7B-439B7FDA0E59}"/>
              </a:ext>
            </a:extLst>
          </xdr:cNvPr>
          <xdr:cNvSpPr txBox="1">
            <a:spLocks noChangeArrowheads="1"/>
          </xdr:cNvSpPr>
        </xdr:nvSpPr>
        <xdr:spPr bwMode="auto">
          <a:xfrm>
            <a:off x="6804297" y="15773976"/>
            <a:ext cx="1534649" cy="627402"/>
          </a:xfrm>
          <a:prstGeom prst="rect">
            <a:avLst/>
          </a:prstGeom>
          <a:noFill/>
          <a:ln w="9525">
            <a:noFill/>
            <a:miter lim="800000"/>
            <a:headEnd/>
            <a:tailEnd/>
          </a:ln>
        </xdr:spPr>
        <xdr:txBody>
          <a:bodyPr wrap="square" lIns="91440" tIns="45720" rIns="91440" bIns="45720" anchor="t" upright="1">
            <a:noAutofit/>
          </a:bodyPr>
          <a:lstStyle/>
          <a:p>
            <a:pPr rtl="0" fontAlgn="base">
              <a:lnSpc>
                <a:spcPts val="1100"/>
              </a:lnSpc>
            </a:pPr>
            <a:r>
              <a:rPr lang="ja-JP" altLang="ja-JP" sz="1100" b="0" i="0">
                <a:latin typeface="+mn-lt"/>
                <a:ea typeface="+mn-ea"/>
                <a:cs typeface="+mn-cs"/>
              </a:rPr>
              <a:t>「アーティスト・イン・レジデンス事業」</a:t>
            </a:r>
            <a:r>
              <a:rPr lang="ja-JP" altLang="en-US" sz="1100" b="0" i="0">
                <a:latin typeface="+mn-lt"/>
                <a:ea typeface="+mn-ea"/>
                <a:cs typeface="+mn-cs"/>
              </a:rPr>
              <a:t>の採択事業に対して補助を行う。</a:t>
            </a:r>
            <a:endParaRPr lang="ja-JP" altLang="en-US" sz="1100" b="0" i="0" strike="noStrike">
              <a:solidFill>
                <a:sysClr val="windowText" lastClr="000000"/>
              </a:solidFill>
              <a:latin typeface="+mn-ea"/>
              <a:ea typeface="+mn-ea"/>
              <a:cs typeface="Times New Roman"/>
            </a:endParaRPr>
          </a:p>
        </xdr:txBody>
      </xdr:sp>
      <xdr:sp macro="" textlink="">
        <xdr:nvSpPr>
          <xdr:cNvPr id="11" name="大かっこ 10">
            <a:extLst>
              <a:ext uri="{FF2B5EF4-FFF2-40B4-BE49-F238E27FC236}">
                <a16:creationId xmlns:a16="http://schemas.microsoft.com/office/drawing/2014/main" id="{E43471E8-6838-4244-95D5-F4E817A79A04}"/>
              </a:ext>
            </a:extLst>
          </xdr:cNvPr>
          <xdr:cNvSpPr/>
        </xdr:nvSpPr>
        <xdr:spPr>
          <a:xfrm>
            <a:off x="6756567" y="15673594"/>
            <a:ext cx="1609176" cy="772326"/>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twoCellAnchor editAs="absolute">
    <xdr:from>
      <xdr:col>22</xdr:col>
      <xdr:colOff>141675</xdr:colOff>
      <xdr:row>746</xdr:row>
      <xdr:rowOff>349703</xdr:rowOff>
    </xdr:from>
    <xdr:to>
      <xdr:col>22</xdr:col>
      <xdr:colOff>141675</xdr:colOff>
      <xdr:row>749</xdr:row>
      <xdr:rowOff>14409</xdr:rowOff>
    </xdr:to>
    <xdr:cxnSp macro="">
      <xdr:nvCxnSpPr>
        <xdr:cNvPr id="12" name="直線矢印コネクタ 35">
          <a:extLst>
            <a:ext uri="{FF2B5EF4-FFF2-40B4-BE49-F238E27FC236}">
              <a16:creationId xmlns:a16="http://schemas.microsoft.com/office/drawing/2014/main" id="{E638D301-4C47-4D0E-8954-17615BF74DDB}"/>
            </a:ext>
          </a:extLst>
        </xdr:cNvPr>
        <xdr:cNvCxnSpPr>
          <a:cxnSpLocks noChangeShapeType="1"/>
        </xdr:cNvCxnSpPr>
      </xdr:nvCxnSpPr>
      <xdr:spPr bwMode="auto">
        <a:xfrm flipH="1">
          <a:off x="4632032" y="51553382"/>
          <a:ext cx="0" cy="726063"/>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18</xdr:col>
      <xdr:colOff>194343</xdr:colOff>
      <xdr:row>749</xdr:row>
      <xdr:rowOff>67316</xdr:rowOff>
    </xdr:from>
    <xdr:to>
      <xdr:col>26</xdr:col>
      <xdr:colOff>2211</xdr:colOff>
      <xdr:row>749</xdr:row>
      <xdr:rowOff>341906</xdr:rowOff>
    </xdr:to>
    <xdr:sp macro="" textlink="">
      <xdr:nvSpPr>
        <xdr:cNvPr id="13" name="Text Box 8">
          <a:extLst>
            <a:ext uri="{FF2B5EF4-FFF2-40B4-BE49-F238E27FC236}">
              <a16:creationId xmlns:a16="http://schemas.microsoft.com/office/drawing/2014/main" id="{952276A6-7005-421D-8AA8-2B175442DC9E}"/>
            </a:ext>
          </a:extLst>
        </xdr:cNvPr>
        <xdr:cNvSpPr txBox="1">
          <a:spLocks noChangeArrowheads="1"/>
        </xdr:cNvSpPr>
      </xdr:nvSpPr>
      <xdr:spPr bwMode="auto">
        <a:xfrm>
          <a:off x="3868272" y="52332352"/>
          <a:ext cx="1440725" cy="274590"/>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補助金等交付</a:t>
          </a:r>
          <a:r>
            <a:rPr lang="en-US" altLang="ja-JP" sz="1200" b="0" i="0" u="none" strike="noStrike" baseline="0">
              <a:solidFill>
                <a:sysClr val="windowText" lastClr="000000"/>
              </a:solidFill>
              <a:latin typeface="ＭＳ Ｐゴシック"/>
              <a:ea typeface="ＭＳ Ｐゴシック"/>
            </a:rPr>
            <a:t>】</a:t>
          </a:r>
        </a:p>
      </xdr:txBody>
    </xdr:sp>
    <xdr:clientData/>
  </xdr:twoCellAnchor>
  <xdr:twoCellAnchor editAs="absolute">
    <xdr:from>
      <xdr:col>18</xdr:col>
      <xdr:colOff>86526</xdr:colOff>
      <xdr:row>750</xdr:row>
      <xdr:rowOff>59311</xdr:rowOff>
    </xdr:from>
    <xdr:to>
      <xdr:col>26</xdr:col>
      <xdr:colOff>82394</xdr:colOff>
      <xdr:row>752</xdr:row>
      <xdr:rowOff>94963</xdr:rowOff>
    </xdr:to>
    <xdr:sp macro="" textlink="">
      <xdr:nvSpPr>
        <xdr:cNvPr id="14" name="Rectangle 7">
          <a:extLst>
            <a:ext uri="{FF2B5EF4-FFF2-40B4-BE49-F238E27FC236}">
              <a16:creationId xmlns:a16="http://schemas.microsoft.com/office/drawing/2014/main" id="{9D5CAFCF-F319-4A88-9809-5C7158633908}"/>
            </a:ext>
          </a:extLst>
        </xdr:cNvPr>
        <xdr:cNvSpPr>
          <a:spLocks noChangeArrowheads="1"/>
        </xdr:cNvSpPr>
      </xdr:nvSpPr>
      <xdr:spPr bwMode="auto">
        <a:xfrm>
          <a:off x="3760455" y="52678132"/>
          <a:ext cx="1628725" cy="743224"/>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民間団体等</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29</a:t>
          </a:r>
          <a:r>
            <a:rPr lang="ja-JP" altLang="en-US" sz="1200" b="0" i="0" u="none" strike="noStrike" baseline="0">
              <a:solidFill>
                <a:sysClr val="windowText" lastClr="000000"/>
              </a:solidFill>
              <a:latin typeface="ＭＳ Ｐゴシック"/>
              <a:ea typeface="ＭＳ Ｐゴシック"/>
            </a:rPr>
            <a:t>団体）</a:t>
          </a:r>
        </a:p>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96</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41" zoomScale="70" zoomScaleNormal="75" zoomScaleSheetLayoutView="7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347</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578</v>
      </c>
      <c r="H5" s="840"/>
      <c r="I5" s="840"/>
      <c r="J5" s="840"/>
      <c r="K5" s="840"/>
      <c r="L5" s="840"/>
      <c r="M5" s="841" t="s">
        <v>66</v>
      </c>
      <c r="N5" s="842"/>
      <c r="O5" s="842"/>
      <c r="P5" s="842"/>
      <c r="Q5" s="842"/>
      <c r="R5" s="843"/>
      <c r="S5" s="844" t="s">
        <v>579</v>
      </c>
      <c r="T5" s="840"/>
      <c r="U5" s="840"/>
      <c r="V5" s="840"/>
      <c r="W5" s="840"/>
      <c r="X5" s="845"/>
      <c r="Y5" s="698" t="s">
        <v>3</v>
      </c>
      <c r="Z5" s="543"/>
      <c r="AA5" s="543"/>
      <c r="AB5" s="543"/>
      <c r="AC5" s="543"/>
      <c r="AD5" s="544"/>
      <c r="AE5" s="699" t="s">
        <v>626</v>
      </c>
      <c r="AF5" s="699"/>
      <c r="AG5" s="699"/>
      <c r="AH5" s="699"/>
      <c r="AI5" s="699"/>
      <c r="AJ5" s="699"/>
      <c r="AK5" s="699"/>
      <c r="AL5" s="699"/>
      <c r="AM5" s="699"/>
      <c r="AN5" s="699"/>
      <c r="AO5" s="699"/>
      <c r="AP5" s="700"/>
      <c r="AQ5" s="701" t="s">
        <v>627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580</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クールジャパン、地方創生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110.4</v>
      </c>
      <c r="Q13" s="658"/>
      <c r="R13" s="658"/>
      <c r="S13" s="658"/>
      <c r="T13" s="658"/>
      <c r="U13" s="658"/>
      <c r="V13" s="659"/>
      <c r="W13" s="657">
        <v>110.3</v>
      </c>
      <c r="X13" s="658"/>
      <c r="Y13" s="658"/>
      <c r="Z13" s="658"/>
      <c r="AA13" s="658"/>
      <c r="AB13" s="658"/>
      <c r="AC13" s="659"/>
      <c r="AD13" s="657">
        <v>99.1</v>
      </c>
      <c r="AE13" s="658"/>
      <c r="AF13" s="658"/>
      <c r="AG13" s="658"/>
      <c r="AH13" s="658"/>
      <c r="AI13" s="658"/>
      <c r="AJ13" s="659"/>
      <c r="AK13" s="657">
        <v>65.599999999999994</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583</v>
      </c>
      <c r="Q14" s="658"/>
      <c r="R14" s="658"/>
      <c r="S14" s="658"/>
      <c r="T14" s="658"/>
      <c r="U14" s="658"/>
      <c r="V14" s="659"/>
      <c r="W14" s="657" t="s">
        <v>584</v>
      </c>
      <c r="X14" s="658"/>
      <c r="Y14" s="658"/>
      <c r="Z14" s="658"/>
      <c r="AA14" s="658"/>
      <c r="AB14" s="658"/>
      <c r="AC14" s="659"/>
      <c r="AD14" s="657" t="s">
        <v>563</v>
      </c>
      <c r="AE14" s="658"/>
      <c r="AF14" s="658"/>
      <c r="AG14" s="658"/>
      <c r="AH14" s="658"/>
      <c r="AI14" s="658"/>
      <c r="AJ14" s="659"/>
      <c r="AK14" s="657" t="s">
        <v>628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585</v>
      </c>
      <c r="X15" s="658"/>
      <c r="Y15" s="658"/>
      <c r="Z15" s="658"/>
      <c r="AA15" s="658"/>
      <c r="AB15" s="658"/>
      <c r="AC15" s="659"/>
      <c r="AD15" s="657" t="s">
        <v>574</v>
      </c>
      <c r="AE15" s="658"/>
      <c r="AF15" s="658"/>
      <c r="AG15" s="658"/>
      <c r="AH15" s="658"/>
      <c r="AI15" s="658"/>
      <c r="AJ15" s="659"/>
      <c r="AK15" s="657" t="s">
        <v>629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585</v>
      </c>
      <c r="X16" s="658"/>
      <c r="Y16" s="658"/>
      <c r="Z16" s="658"/>
      <c r="AA16" s="658"/>
      <c r="AB16" s="658"/>
      <c r="AC16" s="659"/>
      <c r="AD16" s="657" t="s">
        <v>574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110.4</v>
      </c>
      <c r="Q18" s="879"/>
      <c r="R18" s="879"/>
      <c r="S18" s="879"/>
      <c r="T18" s="879"/>
      <c r="U18" s="879"/>
      <c r="V18" s="880"/>
      <c r="W18" s="878">
        <f>SUM(W13:AC17)</f>
        <v>110.3</v>
      </c>
      <c r="X18" s="879"/>
      <c r="Y18" s="879"/>
      <c r="Z18" s="879"/>
      <c r="AA18" s="879"/>
      <c r="AB18" s="879"/>
      <c r="AC18" s="880"/>
      <c r="AD18" s="878">
        <f>SUM(AD13:AJ17)</f>
        <v>99.1</v>
      </c>
      <c r="AE18" s="879"/>
      <c r="AF18" s="879"/>
      <c r="AG18" s="879"/>
      <c r="AH18" s="879"/>
      <c r="AI18" s="879"/>
      <c r="AJ18" s="880"/>
      <c r="AK18" s="878">
        <f>SUM(AK13:AQ17)</f>
        <v>65.599999999999994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100.8</v>
      </c>
      <c r="Q19" s="658"/>
      <c r="R19" s="658"/>
      <c r="S19" s="658"/>
      <c r="T19" s="658"/>
      <c r="U19" s="658"/>
      <c r="V19" s="659"/>
      <c r="W19" s="657">
        <v>106.55904</v>
      </c>
      <c r="X19" s="658"/>
      <c r="Y19" s="658"/>
      <c r="Z19" s="658"/>
      <c r="AA19" s="658"/>
      <c r="AB19" s="658"/>
      <c r="AC19" s="659"/>
      <c r="AD19" s="657">
        <v>97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0.91304347826086951</v>
      </c>
      <c r="Q20" s="318"/>
      <c r="R20" s="318"/>
      <c r="S20" s="318"/>
      <c r="T20" s="318"/>
      <c r="U20" s="318"/>
      <c r="V20" s="318"/>
      <c r="W20" s="318">
        <f t="shared" ref="W20" si="0">IF(W18=0, "-", SUM(W19)/W18)</f>
        <v>0.96608377153218494</v>
      </c>
      <c r="X20" s="318"/>
      <c r="Y20" s="318"/>
      <c r="Z20" s="318"/>
      <c r="AA20" s="318"/>
      <c r="AB20" s="318"/>
      <c r="AC20" s="318"/>
      <c r="AD20" s="318">
        <f t="shared" ref="AD20" si="1">IF(AD18=0, "-", SUM(AD19)/AD18)</f>
        <v>0.97880928355196772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0.91304347826086951</v>
      </c>
      <c r="Q21" s="318"/>
      <c r="R21" s="318"/>
      <c r="S21" s="318"/>
      <c r="T21" s="318"/>
      <c r="U21" s="318"/>
      <c r="V21" s="318"/>
      <c r="W21" s="318">
        <f t="shared" ref="W21" si="2">IF(W19=0, "-", SUM(W19)/SUM(W13,W14))</f>
        <v>0.96608377153218494</v>
      </c>
      <c r="X21" s="318"/>
      <c r="Y21" s="318"/>
      <c r="Z21" s="318"/>
      <c r="AA21" s="318"/>
      <c r="AB21" s="318"/>
      <c r="AC21" s="318"/>
      <c r="AD21" s="318">
        <f t="shared" ref="AD21" si="3">IF(AD19=0, "-", SUM(AD19)/SUM(AD13,AD14))</f>
        <v>0.97880928355196772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586</v>
      </c>
      <c r="H23" s="953"/>
      <c r="I23" s="953"/>
      <c r="J23" s="953"/>
      <c r="K23" s="953"/>
      <c r="L23" s="953"/>
      <c r="M23" s="953"/>
      <c r="N23" s="953"/>
      <c r="O23" s="954"/>
      <c r="P23" s="919">
        <v>63.5</v>
      </c>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587</v>
      </c>
      <c r="H24" s="956"/>
      <c r="I24" s="956"/>
      <c r="J24" s="956"/>
      <c r="K24" s="956"/>
      <c r="L24" s="956"/>
      <c r="M24" s="956"/>
      <c r="N24" s="956"/>
      <c r="O24" s="957"/>
      <c r="P24" s="657">
        <v>0.8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588</v>
      </c>
      <c r="H25" s="956"/>
      <c r="I25" s="956"/>
      <c r="J25" s="956"/>
      <c r="K25" s="956"/>
      <c r="L25" s="956"/>
      <c r="M25" s="956"/>
      <c r="N25" s="956"/>
      <c r="O25" s="957"/>
      <c r="P25" s="657">
        <v>0.6</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589</v>
      </c>
      <c r="H26" s="956"/>
      <c r="I26" s="956"/>
      <c r="J26" s="956"/>
      <c r="K26" s="956"/>
      <c r="L26" s="956"/>
      <c r="M26" s="956"/>
      <c r="N26" s="956"/>
      <c r="O26" s="957"/>
      <c r="P26" s="657">
        <v>0.4</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590</v>
      </c>
      <c r="H27" s="956"/>
      <c r="I27" s="956"/>
      <c r="J27" s="956"/>
      <c r="K27" s="956"/>
      <c r="L27" s="956"/>
      <c r="M27" s="956"/>
      <c r="N27" s="956"/>
      <c r="O27" s="957"/>
      <c r="P27" s="657">
        <v>0.3</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65.599999999999994</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33</v>
      </c>
      <c r="AR31" s="200"/>
      <c r="AS31" s="133" t="s">
        <v>355</v>
      </c>
      <c r="AT31" s="134"/>
      <c r="AU31" s="199" t="s">
        <v>574</v>
      </c>
      <c r="AV31" s="199"/>
      <c r="AW31" s="398" t="s">
        <v>300</v>
      </c>
      <c r="AX31" s="399"/>
    </row>
    <row r="32" spans="1:50" ht="23.25" customHeight="1" x14ac:dyDescent="0.15">
      <c r="A32" s="403"/>
      <c r="B32" s="401"/>
      <c r="C32" s="401"/>
      <c r="D32" s="401"/>
      <c r="E32" s="401"/>
      <c r="F32" s="402"/>
      <c r="G32" s="564" t="s">
        <v>591</v>
      </c>
      <c r="H32" s="565"/>
      <c r="I32" s="565"/>
      <c r="J32" s="565"/>
      <c r="K32" s="565"/>
      <c r="L32" s="565"/>
      <c r="M32" s="565"/>
      <c r="N32" s="565"/>
      <c r="O32" s="566"/>
      <c r="P32" s="105" t="s">
        <v>592</v>
      </c>
      <c r="Q32" s="105"/>
      <c r="R32" s="105"/>
      <c r="S32" s="105"/>
      <c r="T32" s="105"/>
      <c r="U32" s="105"/>
      <c r="V32" s="105"/>
      <c r="W32" s="105"/>
      <c r="X32" s="106"/>
      <c r="Y32" s="471" t="s">
        <v>12</v>
      </c>
      <c r="Z32" s="531"/>
      <c r="AA32" s="532"/>
      <c r="AB32" s="461" t="s">
        <v>593</v>
      </c>
      <c r="AC32" s="461"/>
      <c r="AD32" s="461"/>
      <c r="AE32" s="218">
        <v>85</v>
      </c>
      <c r="AF32" s="219"/>
      <c r="AG32" s="219"/>
      <c r="AH32" s="219"/>
      <c r="AI32" s="218">
        <v>103</v>
      </c>
      <c r="AJ32" s="219"/>
      <c r="AK32" s="219"/>
      <c r="AL32" s="219"/>
      <c r="AM32" s="218">
        <v>140</v>
      </c>
      <c r="AN32" s="219"/>
      <c r="AO32" s="219"/>
      <c r="AP32" s="219"/>
      <c r="AQ32" s="340" t="s">
        <v>574</v>
      </c>
      <c r="AR32" s="207"/>
      <c r="AS32" s="207"/>
      <c r="AT32" s="341"/>
      <c r="AU32" s="219" t="s">
        <v>574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593</v>
      </c>
      <c r="AC33" s="523"/>
      <c r="AD33" s="523"/>
      <c r="AE33" s="218">
        <v>100</v>
      </c>
      <c r="AF33" s="219"/>
      <c r="AG33" s="219"/>
      <c r="AH33" s="219"/>
      <c r="AI33" s="218">
        <v>95</v>
      </c>
      <c r="AJ33" s="219"/>
      <c r="AK33" s="219"/>
      <c r="AL33" s="219"/>
      <c r="AM33" s="218">
        <v>104</v>
      </c>
      <c r="AN33" s="219"/>
      <c r="AO33" s="219"/>
      <c r="AP33" s="219"/>
      <c r="AQ33" s="340">
        <v>104</v>
      </c>
      <c r="AR33" s="207"/>
      <c r="AS33" s="207"/>
      <c r="AT33" s="341"/>
      <c r="AU33" s="219" t="s">
        <v>584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85</v>
      </c>
      <c r="AF34" s="219"/>
      <c r="AG34" s="219"/>
      <c r="AH34" s="219"/>
      <c r="AI34" s="218">
        <v>108</v>
      </c>
      <c r="AJ34" s="219"/>
      <c r="AK34" s="219"/>
      <c r="AL34" s="219"/>
      <c r="AM34" s="218">
        <v>134</v>
      </c>
      <c r="AN34" s="219"/>
      <c r="AO34" s="219"/>
      <c r="AP34" s="219"/>
      <c r="AQ34" s="340" t="s">
        <v>574</v>
      </c>
      <c r="AR34" s="207"/>
      <c r="AS34" s="207"/>
      <c r="AT34" s="341"/>
      <c r="AU34" s="219" t="s">
        <v>574</v>
      </c>
      <c r="AV34" s="219"/>
      <c r="AW34" s="219"/>
      <c r="AX34" s="221"/>
    </row>
    <row r="35" spans="1:50" ht="23.25" customHeight="1" x14ac:dyDescent="0.15">
      <c r="A35" s="226" t="s">
        <v>502</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19</v>
      </c>
      <c r="AF101" s="219"/>
      <c r="AG101" s="219"/>
      <c r="AH101" s="220"/>
      <c r="AI101" s="218">
        <v>18</v>
      </c>
      <c r="AJ101" s="219"/>
      <c r="AK101" s="219"/>
      <c r="AL101" s="220"/>
      <c r="AM101" s="218">
        <v>29</v>
      </c>
      <c r="AN101" s="219"/>
      <c r="AO101" s="219"/>
      <c r="AP101" s="220"/>
      <c r="AQ101" s="218">
        <v>19</v>
      </c>
      <c r="AR101" s="219"/>
      <c r="AS101" s="219"/>
      <c r="AT101" s="220"/>
      <c r="AU101" s="218" t="s">
        <v>670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20</v>
      </c>
      <c r="AF102" s="418"/>
      <c r="AG102" s="418"/>
      <c r="AH102" s="418"/>
      <c r="AI102" s="418">
        <v>20</v>
      </c>
      <c r="AJ102" s="418"/>
      <c r="AK102" s="418"/>
      <c r="AL102" s="418"/>
      <c r="AM102" s="418">
        <v>27</v>
      </c>
      <c r="AN102" s="418"/>
      <c r="AO102" s="418"/>
      <c r="AP102" s="418"/>
      <c r="AQ102" s="273" t="s">
        <v>568</v>
      </c>
      <c r="AR102" s="274"/>
      <c r="AS102" s="274"/>
      <c r="AT102" s="319"/>
      <c r="AU102" s="273" t="s">
        <v>671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675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5.7</v>
      </c>
      <c r="AF116" s="418"/>
      <c r="AG116" s="418"/>
      <c r="AH116" s="418"/>
      <c r="AI116" s="418">
        <v>6.1</v>
      </c>
      <c r="AJ116" s="418"/>
      <c r="AK116" s="418"/>
      <c r="AL116" s="418"/>
      <c r="AM116" s="418">
        <v>3.4</v>
      </c>
      <c r="AN116" s="418"/>
      <c r="AO116" s="418"/>
      <c r="AP116" s="418"/>
      <c r="AQ116" s="218">
        <v>3.5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599</v>
      </c>
      <c r="AF117" s="551"/>
      <c r="AG117" s="551"/>
      <c r="AH117" s="551"/>
      <c r="AI117" s="551" t="s">
        <v>600</v>
      </c>
      <c r="AJ117" s="551"/>
      <c r="AK117" s="551"/>
      <c r="AL117" s="551"/>
      <c r="AM117" s="551" t="s">
        <v>601</v>
      </c>
      <c r="AN117" s="551"/>
      <c r="AO117" s="551"/>
      <c r="AP117" s="551"/>
      <c r="AQ117" s="551" t="s">
        <v>632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602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605</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355</v>
      </c>
      <c r="AT133" s="134"/>
      <c r="AU133" s="200" t="s">
        <v>574</v>
      </c>
      <c r="AV133" s="200"/>
      <c r="AW133" s="133" t="s">
        <v>300</v>
      </c>
      <c r="AX133" s="195"/>
    </row>
    <row r="134" spans="1:50" ht="39.75" customHeight="1" x14ac:dyDescent="0.15">
      <c r="A134" s="189"/>
      <c r="B134" s="186"/>
      <c r="C134" s="180"/>
      <c r="D134" s="186"/>
      <c r="E134" s="180"/>
      <c r="F134" s="181"/>
      <c r="G134" s="104" t="s">
        <v>676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85</v>
      </c>
      <c r="AF134" s="207"/>
      <c r="AG134" s="207"/>
      <c r="AH134" s="207"/>
      <c r="AI134" s="206">
        <v>103</v>
      </c>
      <c r="AJ134" s="207"/>
      <c r="AK134" s="207"/>
      <c r="AL134" s="207"/>
      <c r="AM134" s="206">
        <v>140</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682</v>
      </c>
      <c r="AC135" s="213"/>
      <c r="AD135" s="213"/>
      <c r="AE135" s="206">
        <v>100</v>
      </c>
      <c r="AF135" s="207"/>
      <c r="AG135" s="207"/>
      <c r="AH135" s="207"/>
      <c r="AI135" s="206">
        <v>95</v>
      </c>
      <c r="AJ135" s="207"/>
      <c r="AK135" s="207"/>
      <c r="AL135" s="207"/>
      <c r="AM135" s="206">
        <v>104</v>
      </c>
      <c r="AN135" s="207"/>
      <c r="AO135" s="207"/>
      <c r="AP135" s="207"/>
      <c r="AQ135" s="206" t="s">
        <v>574</v>
      </c>
      <c r="AR135" s="207"/>
      <c r="AS135" s="207"/>
      <c r="AT135" s="207"/>
      <c r="AU135" s="206" t="s">
        <v>574</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568</v>
      </c>
      <c r="AR137" s="199"/>
      <c r="AS137" s="133" t="s">
        <v>355</v>
      </c>
      <c r="AT137" s="134"/>
      <c r="AU137" s="200" t="s">
        <v>568</v>
      </c>
      <c r="AV137" s="200"/>
      <c r="AW137" s="133" t="s">
        <v>300</v>
      </c>
      <c r="AX137" s="195"/>
    </row>
    <row r="138" spans="1:50" ht="39.75" customHeight="1" x14ac:dyDescent="0.15">
      <c r="A138" s="189"/>
      <c r="B138" s="186"/>
      <c r="C138" s="180"/>
      <c r="D138" s="186"/>
      <c r="E138" s="180"/>
      <c r="F138" s="181"/>
      <c r="G138" s="104" t="s">
        <v>677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575</v>
      </c>
      <c r="AC138" s="205"/>
      <c r="AD138" s="205"/>
      <c r="AE138" s="206">
        <v>19</v>
      </c>
      <c r="AF138" s="207"/>
      <c r="AG138" s="207"/>
      <c r="AH138" s="207"/>
      <c r="AI138" s="206">
        <v>18</v>
      </c>
      <c r="AJ138" s="207"/>
      <c r="AK138" s="207"/>
      <c r="AL138" s="207"/>
      <c r="AM138" s="206">
        <v>29</v>
      </c>
      <c r="AN138" s="207"/>
      <c r="AO138" s="207"/>
      <c r="AP138" s="207"/>
      <c r="AQ138" s="206" t="s">
        <v>568</v>
      </c>
      <c r="AR138" s="207"/>
      <c r="AS138" s="207"/>
      <c r="AT138" s="207"/>
      <c r="AU138" s="206" t="s">
        <v>568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683</v>
      </c>
      <c r="AC139" s="213"/>
      <c r="AD139" s="213"/>
      <c r="AE139" s="206">
        <v>20</v>
      </c>
      <c r="AF139" s="207"/>
      <c r="AG139" s="207"/>
      <c r="AH139" s="207"/>
      <c r="AI139" s="206">
        <v>20</v>
      </c>
      <c r="AJ139" s="207"/>
      <c r="AK139" s="207"/>
      <c r="AL139" s="207"/>
      <c r="AM139" s="206">
        <v>27</v>
      </c>
      <c r="AN139" s="207"/>
      <c r="AO139" s="207"/>
      <c r="AP139" s="207"/>
      <c r="AQ139" s="206" t="s">
        <v>568</v>
      </c>
      <c r="AR139" s="207"/>
      <c r="AS139" s="207"/>
      <c r="AT139" s="207"/>
      <c r="AU139" s="206" t="s">
        <v>568</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574</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590" t="s">
        <v>574</v>
      </c>
      <c r="AR432" s="200"/>
      <c r="AS432" s="133" t="s">
        <v>355</v>
      </c>
      <c r="AT432" s="134"/>
      <c r="AU432" s="200" t="s">
        <v>574</v>
      </c>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585</v>
      </c>
      <c r="AF433" s="207"/>
      <c r="AG433" s="207"/>
      <c r="AH433" s="341"/>
      <c r="AI433" s="340" t="s">
        <v>607</v>
      </c>
      <c r="AJ433" s="207"/>
      <c r="AK433" s="207"/>
      <c r="AL433" s="207"/>
      <c r="AM433" s="340" t="s">
        <v>568</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607</v>
      </c>
      <c r="AC434" s="205"/>
      <c r="AD434" s="205"/>
      <c r="AE434" s="340" t="s">
        <v>574</v>
      </c>
      <c r="AF434" s="207"/>
      <c r="AG434" s="207"/>
      <c r="AH434" s="341"/>
      <c r="AI434" s="340" t="s">
        <v>574</v>
      </c>
      <c r="AJ434" s="207"/>
      <c r="AK434" s="207"/>
      <c r="AL434" s="207"/>
      <c r="AM434" s="340" t="s">
        <v>568</v>
      </c>
      <c r="AN434" s="207"/>
      <c r="AO434" s="207"/>
      <c r="AP434" s="341"/>
      <c r="AQ434" s="340" t="s">
        <v>574</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574</v>
      </c>
      <c r="AF435" s="207"/>
      <c r="AG435" s="207"/>
      <c r="AH435" s="341"/>
      <c r="AI435" s="340" t="s">
        <v>607</v>
      </c>
      <c r="AJ435" s="207"/>
      <c r="AK435" s="207"/>
      <c r="AL435" s="207"/>
      <c r="AM435" s="340" t="s">
        <v>568</v>
      </c>
      <c r="AN435" s="207"/>
      <c r="AO435" s="207"/>
      <c r="AP435" s="341"/>
      <c r="AQ435" s="340" t="s">
        <v>574</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574</v>
      </c>
      <c r="AF457" s="200"/>
      <c r="AG457" s="133" t="s">
        <v>355</v>
      </c>
      <c r="AH457" s="134"/>
      <c r="AI457" s="156"/>
      <c r="AJ457" s="156"/>
      <c r="AK457" s="156"/>
      <c r="AL457" s="154"/>
      <c r="AM457" s="156"/>
      <c r="AN457" s="156"/>
      <c r="AO457" s="156"/>
      <c r="AP457" s="154"/>
      <c r="AQ457" s="590" t="s">
        <v>607</v>
      </c>
      <c r="AR457" s="200"/>
      <c r="AS457" s="133" t="s">
        <v>355</v>
      </c>
      <c r="AT457" s="134"/>
      <c r="AU457" s="200" t="s">
        <v>574</v>
      </c>
      <c r="AV457" s="200"/>
      <c r="AW457" s="133" t="s">
        <v>300</v>
      </c>
      <c r="AX457" s="195"/>
    </row>
    <row r="458" spans="1:50" ht="23.25"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574</v>
      </c>
      <c r="AF458" s="207"/>
      <c r="AG458" s="207"/>
      <c r="AH458" s="207"/>
      <c r="AI458" s="340" t="s">
        <v>585</v>
      </c>
      <c r="AJ458" s="207"/>
      <c r="AK458" s="207"/>
      <c r="AL458" s="207"/>
      <c r="AM458" s="340" t="s">
        <v>568</v>
      </c>
      <c r="AN458" s="207"/>
      <c r="AO458" s="207"/>
      <c r="AP458" s="341"/>
      <c r="AQ458" s="340" t="s">
        <v>574</v>
      </c>
      <c r="AR458" s="207"/>
      <c r="AS458" s="207"/>
      <c r="AT458" s="341"/>
      <c r="AU458" s="207" t="s">
        <v>585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574</v>
      </c>
      <c r="AC459" s="205"/>
      <c r="AD459" s="205"/>
      <c r="AE459" s="340" t="s">
        <v>574</v>
      </c>
      <c r="AF459" s="207"/>
      <c r="AG459" s="207"/>
      <c r="AH459" s="341"/>
      <c r="AI459" s="340" t="s">
        <v>574</v>
      </c>
      <c r="AJ459" s="207"/>
      <c r="AK459" s="207"/>
      <c r="AL459" s="207"/>
      <c r="AM459" s="340" t="s">
        <v>568</v>
      </c>
      <c r="AN459" s="207"/>
      <c r="AO459" s="207"/>
      <c r="AP459" s="341"/>
      <c r="AQ459" s="340" t="s">
        <v>574</v>
      </c>
      <c r="AR459" s="207"/>
      <c r="AS459" s="207"/>
      <c r="AT459" s="341"/>
      <c r="AU459" s="207" t="s">
        <v>607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574</v>
      </c>
      <c r="AF460" s="207"/>
      <c r="AG460" s="207"/>
      <c r="AH460" s="341"/>
      <c r="AI460" s="340" t="s">
        <v>574</v>
      </c>
      <c r="AJ460" s="207"/>
      <c r="AK460" s="207"/>
      <c r="AL460" s="207"/>
      <c r="AM460" s="340" t="s">
        <v>568</v>
      </c>
      <c r="AN460" s="207"/>
      <c r="AO460" s="207"/>
      <c r="AP460" s="341"/>
      <c r="AQ460" s="340" t="s">
        <v>574</v>
      </c>
      <c r="AR460" s="207"/>
      <c r="AS460" s="207"/>
      <c r="AT460" s="341"/>
      <c r="AU460" s="207" t="s">
        <v>574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612</v>
      </c>
      <c r="AH708" s="743"/>
      <c r="AI708" s="743"/>
      <c r="AJ708" s="743"/>
      <c r="AK708" s="743"/>
      <c r="AL708" s="743"/>
      <c r="AM708" s="743"/>
      <c r="AN708" s="743"/>
      <c r="AO708" s="743"/>
      <c r="AP708" s="743"/>
      <c r="AQ708" s="743"/>
      <c r="AR708" s="743"/>
      <c r="AS708" s="743"/>
      <c r="AT708" s="743"/>
      <c r="AU708" s="743"/>
      <c r="AV708" s="743"/>
      <c r="AW708" s="743"/>
      <c r="AX708" s="744"/>
    </row>
    <row r="709" spans="1:50" ht="54"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631</v>
      </c>
      <c r="AE712" s="783"/>
      <c r="AF712" s="783"/>
      <c r="AG712" s="810" t="s">
        <v>607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631</v>
      </c>
      <c r="AE713" s="329"/>
      <c r="AF713" s="663"/>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71.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680</v>
      </c>
      <c r="AH714" s="737"/>
      <c r="AI714" s="737"/>
      <c r="AJ714" s="737"/>
      <c r="AK714" s="737"/>
      <c r="AL714" s="737"/>
      <c r="AM714" s="737"/>
      <c r="AN714" s="737"/>
      <c r="AO714" s="737"/>
      <c r="AP714" s="737"/>
      <c r="AQ714" s="737"/>
      <c r="AR714" s="737"/>
      <c r="AS714" s="737"/>
      <c r="AT714" s="737"/>
      <c r="AU714" s="737"/>
      <c r="AV714" s="737"/>
      <c r="AW714" s="737"/>
      <c r="AX714" s="738"/>
    </row>
    <row r="715" spans="1:50" ht="87.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673</v>
      </c>
      <c r="AE715" s="605"/>
      <c r="AF715" s="656"/>
      <c r="AG715" s="742" t="s">
        <v>678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631</v>
      </c>
      <c r="AE716" s="627"/>
      <c r="AF716" s="627"/>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6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673</v>
      </c>
      <c r="AE717" s="329"/>
      <c r="AF717" s="329"/>
      <c r="AG717" s="101" t="s">
        <v>679</v>
      </c>
      <c r="AH717" s="102"/>
      <c r="AI717" s="102"/>
      <c r="AJ717" s="102"/>
      <c r="AK717" s="102"/>
      <c r="AL717" s="102"/>
      <c r="AM717" s="102"/>
      <c r="AN717" s="102"/>
      <c r="AO717" s="102"/>
      <c r="AP717" s="102"/>
      <c r="AQ717" s="102"/>
      <c r="AR717" s="102"/>
      <c r="AS717" s="102"/>
      <c r="AT717" s="102"/>
      <c r="AU717" s="102"/>
      <c r="AV717" s="102"/>
      <c r="AW717" s="102"/>
      <c r="AX717" s="103"/>
    </row>
    <row r="718" spans="1:50" ht="7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631</v>
      </c>
      <c r="AE719" s="605"/>
      <c r="AF719" s="605"/>
      <c r="AG719" s="125" t="s">
        <v>584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681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27.5" customHeight="1" thickBot="1" x14ac:dyDescent="0.2">
      <c r="A727" s="803"/>
      <c r="B727" s="804"/>
      <c r="C727" s="748" t="s">
        <v>57</v>
      </c>
      <c r="D727" s="749"/>
      <c r="E727" s="749"/>
      <c r="F727" s="750"/>
      <c r="G727" s="575" t="s">
        <v>684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54.25" customHeight="1" thickBot="1" x14ac:dyDescent="0.2">
      <c r="A735" s="790" t="s">
        <v>672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574</v>
      </c>
      <c r="F737" s="990"/>
      <c r="G737" s="990"/>
      <c r="H737" s="990"/>
      <c r="I737" s="990"/>
      <c r="J737" s="990"/>
      <c r="K737" s="990"/>
      <c r="L737" s="990"/>
      <c r="M737" s="990"/>
      <c r="N737" s="365" t="s">
        <v>539</v>
      </c>
      <c r="O737" s="365"/>
      <c r="P737" s="365"/>
      <c r="Q737" s="365"/>
      <c r="R737" s="990" t="s">
        <v>616</v>
      </c>
      <c r="S737" s="990"/>
      <c r="T737" s="990"/>
      <c r="U737" s="990"/>
      <c r="V737" s="990"/>
      <c r="W737" s="990"/>
      <c r="X737" s="990"/>
      <c r="Y737" s="990"/>
      <c r="Z737" s="990"/>
      <c r="AA737" s="365" t="s">
        <v>538</v>
      </c>
      <c r="AB737" s="365"/>
      <c r="AC737" s="365"/>
      <c r="AD737" s="365"/>
      <c r="AE737" s="990" t="s">
        <v>617</v>
      </c>
      <c r="AF737" s="990"/>
      <c r="AG737" s="990"/>
      <c r="AH737" s="990"/>
      <c r="AI737" s="990"/>
      <c r="AJ737" s="990"/>
      <c r="AK737" s="990"/>
      <c r="AL737" s="990"/>
      <c r="AM737" s="990"/>
      <c r="AN737" s="365" t="s">
        <v>537</v>
      </c>
      <c r="AO737" s="365"/>
      <c r="AP737" s="365"/>
      <c r="AQ737" s="365"/>
      <c r="AR737" s="982" t="s">
        <v>618</v>
      </c>
      <c r="AS737" s="983"/>
      <c r="AT737" s="983"/>
      <c r="AU737" s="983"/>
      <c r="AV737" s="983"/>
      <c r="AW737" s="983"/>
      <c r="AX737" s="984"/>
      <c r="AY737" s="89"/>
      <c r="AZ737" s="89"/>
    </row>
    <row r="738" spans="1:52" ht="24.75" customHeight="1" x14ac:dyDescent="0.15">
      <c r="A738" s="991" t="s">
        <v>536</v>
      </c>
      <c r="B738" s="210"/>
      <c r="C738" s="210"/>
      <c r="D738" s="211"/>
      <c r="E738" s="990" t="s">
        <v>619</v>
      </c>
      <c r="F738" s="990"/>
      <c r="G738" s="990"/>
      <c r="H738" s="990"/>
      <c r="I738" s="990"/>
      <c r="J738" s="990"/>
      <c r="K738" s="990"/>
      <c r="L738" s="990"/>
      <c r="M738" s="990"/>
      <c r="N738" s="365" t="s">
        <v>535</v>
      </c>
      <c r="O738" s="365"/>
      <c r="P738" s="365"/>
      <c r="Q738" s="365"/>
      <c r="R738" s="990" t="s">
        <v>620</v>
      </c>
      <c r="S738" s="990"/>
      <c r="T738" s="990"/>
      <c r="U738" s="990"/>
      <c r="V738" s="990"/>
      <c r="W738" s="990"/>
      <c r="X738" s="990"/>
      <c r="Y738" s="990"/>
      <c r="Z738" s="990"/>
      <c r="AA738" s="365" t="s">
        <v>534</v>
      </c>
      <c r="AB738" s="365"/>
      <c r="AC738" s="365"/>
      <c r="AD738" s="365"/>
      <c r="AE738" s="990" t="s">
        <v>621</v>
      </c>
      <c r="AF738" s="990"/>
      <c r="AG738" s="990"/>
      <c r="AH738" s="990"/>
      <c r="AI738" s="990"/>
      <c r="AJ738" s="990"/>
      <c r="AK738" s="990"/>
      <c r="AL738" s="990"/>
      <c r="AM738" s="990"/>
      <c r="AN738" s="365" t="s">
        <v>530</v>
      </c>
      <c r="AO738" s="365"/>
      <c r="AP738" s="365"/>
      <c r="AQ738" s="365"/>
      <c r="AR738" s="982">
        <v>382</v>
      </c>
      <c r="AS738" s="983"/>
      <c r="AT738" s="983"/>
      <c r="AU738" s="983"/>
      <c r="AV738" s="983"/>
      <c r="AW738" s="983"/>
      <c r="AX738" s="984"/>
    </row>
    <row r="739" spans="1:52" ht="24.75" customHeight="1" thickBot="1" x14ac:dyDescent="0.2">
      <c r="A739" s="992" t="s">
        <v>526</v>
      </c>
      <c r="B739" s="993"/>
      <c r="C739" s="993"/>
      <c r="D739" s="994"/>
      <c r="E739" s="995" t="s">
        <v>622</v>
      </c>
      <c r="F739" s="985"/>
      <c r="G739" s="985"/>
      <c r="H739" s="93" t="str">
        <f>IF(E739="", "", "(")</f>
        <v>(</v>
      </c>
      <c r="I739" s="985"/>
      <c r="J739" s="985"/>
      <c r="K739" s="93" t="str">
        <f>IF(OR(I739="　", I739=""), "", "-")</f>
        <v/>
      </c>
      <c r="L739" s="986">
        <v>386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638</v>
      </c>
      <c r="H781" s="671"/>
      <c r="I781" s="671"/>
      <c r="J781" s="671"/>
      <c r="K781" s="672"/>
      <c r="L781" s="664" t="s">
        <v>633</v>
      </c>
      <c r="M781" s="665"/>
      <c r="N781" s="665"/>
      <c r="O781" s="665"/>
      <c r="P781" s="665"/>
      <c r="Q781" s="665"/>
      <c r="R781" s="665"/>
      <c r="S781" s="665"/>
      <c r="T781" s="665"/>
      <c r="U781" s="665"/>
      <c r="V781" s="665"/>
      <c r="W781" s="665"/>
      <c r="X781" s="666"/>
      <c r="Y781" s="388">
        <v>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639</v>
      </c>
      <c r="H782" s="607"/>
      <c r="I782" s="607"/>
      <c r="J782" s="607"/>
      <c r="K782" s="608"/>
      <c r="L782" s="598" t="s">
        <v>634</v>
      </c>
      <c r="M782" s="599"/>
      <c r="N782" s="599"/>
      <c r="O782" s="599"/>
      <c r="P782" s="599"/>
      <c r="Q782" s="599"/>
      <c r="R782" s="599"/>
      <c r="S782" s="599"/>
      <c r="T782" s="599"/>
      <c r="U782" s="599"/>
      <c r="V782" s="599"/>
      <c r="W782" s="599"/>
      <c r="X782" s="600"/>
      <c r="Y782" s="601">
        <v>0.9</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640</v>
      </c>
      <c r="H783" s="607"/>
      <c r="I783" s="607"/>
      <c r="J783" s="607"/>
      <c r="K783" s="608"/>
      <c r="L783" s="598" t="s">
        <v>635</v>
      </c>
      <c r="M783" s="599"/>
      <c r="N783" s="599"/>
      <c r="O783" s="599"/>
      <c r="P783" s="599"/>
      <c r="Q783" s="599"/>
      <c r="R783" s="599"/>
      <c r="S783" s="599"/>
      <c r="T783" s="599"/>
      <c r="U783" s="599"/>
      <c r="V783" s="599"/>
      <c r="W783" s="599"/>
      <c r="X783" s="600"/>
      <c r="Y783" s="601">
        <v>1.8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641</v>
      </c>
      <c r="H784" s="607"/>
      <c r="I784" s="607"/>
      <c r="J784" s="607"/>
      <c r="K784" s="608"/>
      <c r="L784" s="598" t="s">
        <v>636</v>
      </c>
      <c r="M784" s="599"/>
      <c r="N784" s="599"/>
      <c r="O784" s="599"/>
      <c r="P784" s="599"/>
      <c r="Q784" s="599"/>
      <c r="R784" s="599"/>
      <c r="S784" s="599"/>
      <c r="T784" s="599"/>
      <c r="U784" s="599"/>
      <c r="V784" s="599"/>
      <c r="W784" s="599"/>
      <c r="X784" s="600"/>
      <c r="Y784" s="601">
        <v>2.2999999999999998</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642</v>
      </c>
      <c r="H785" s="607"/>
      <c r="I785" s="607"/>
      <c r="J785" s="607"/>
      <c r="K785" s="608"/>
      <c r="L785" s="598" t="s">
        <v>645</v>
      </c>
      <c r="M785" s="599"/>
      <c r="N785" s="599"/>
      <c r="O785" s="599"/>
      <c r="P785" s="599"/>
      <c r="Q785" s="599"/>
      <c r="R785" s="599"/>
      <c r="S785" s="599"/>
      <c r="T785" s="599"/>
      <c r="U785" s="599"/>
      <c r="V785" s="599"/>
      <c r="W785" s="599"/>
      <c r="X785" s="600"/>
      <c r="Y785" s="601">
        <v>0.8</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643</v>
      </c>
      <c r="H786" s="607"/>
      <c r="I786" s="607"/>
      <c r="J786" s="607"/>
      <c r="K786" s="608"/>
      <c r="L786" s="598" t="s">
        <v>646</v>
      </c>
      <c r="M786" s="599"/>
      <c r="N786" s="599"/>
      <c r="O786" s="599"/>
      <c r="P786" s="599"/>
      <c r="Q786" s="599"/>
      <c r="R786" s="599"/>
      <c r="S786" s="599"/>
      <c r="T786" s="599"/>
      <c r="U786" s="599"/>
      <c r="V786" s="599"/>
      <c r="W786" s="599"/>
      <c r="X786" s="600"/>
      <c r="Y786" s="601">
        <v>0.1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196</v>
      </c>
      <c r="H787" s="607"/>
      <c r="I787" s="607"/>
      <c r="J787" s="607"/>
      <c r="K787" s="608"/>
      <c r="L787" s="598" t="s">
        <v>637</v>
      </c>
      <c r="M787" s="599"/>
      <c r="N787" s="599"/>
      <c r="O787" s="599"/>
      <c r="P787" s="599"/>
      <c r="Q787" s="599"/>
      <c r="R787" s="599"/>
      <c r="S787" s="599"/>
      <c r="T787" s="599"/>
      <c r="U787" s="599"/>
      <c r="V787" s="599"/>
      <c r="W787" s="599"/>
      <c r="X787" s="600"/>
      <c r="Y787" s="601">
        <v>-1.9</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62.25" customHeight="1" x14ac:dyDescent="0.15">
      <c r="A837" s="376">
        <v>1</v>
      </c>
      <c r="B837" s="376">
        <v>1</v>
      </c>
      <c r="C837" s="361" t="s">
        <v>667</v>
      </c>
      <c r="D837" s="347"/>
      <c r="E837" s="347"/>
      <c r="F837" s="347"/>
      <c r="G837" s="347"/>
      <c r="H837" s="347"/>
      <c r="I837" s="347"/>
      <c r="J837" s="348">
        <v>1430005010917</v>
      </c>
      <c r="K837" s="349"/>
      <c r="L837" s="349"/>
      <c r="M837" s="349"/>
      <c r="N837" s="349"/>
      <c r="O837" s="349"/>
      <c r="P837" s="362" t="s">
        <v>656</v>
      </c>
      <c r="Q837" s="350"/>
      <c r="R837" s="350"/>
      <c r="S837" s="350"/>
      <c r="T837" s="350"/>
      <c r="U837" s="350"/>
      <c r="V837" s="350"/>
      <c r="W837" s="350"/>
      <c r="X837" s="350"/>
      <c r="Y837" s="351">
        <v>7</v>
      </c>
      <c r="Z837" s="352"/>
      <c r="AA837" s="352"/>
      <c r="AB837" s="353"/>
      <c r="AC837" s="363" t="s">
        <v>655</v>
      </c>
      <c r="AD837" s="371"/>
      <c r="AE837" s="371"/>
      <c r="AF837" s="371"/>
      <c r="AG837" s="371"/>
      <c r="AH837" s="372" t="s">
        <v>665</v>
      </c>
      <c r="AI837" s="373"/>
      <c r="AJ837" s="373"/>
      <c r="AK837" s="373"/>
      <c r="AL837" s="357" t="s">
        <v>665</v>
      </c>
      <c r="AM837" s="358"/>
      <c r="AN837" s="358"/>
      <c r="AO837" s="359"/>
      <c r="AP837" s="360" t="s">
        <v>665</v>
      </c>
      <c r="AQ837" s="360"/>
      <c r="AR837" s="360"/>
      <c r="AS837" s="360"/>
      <c r="AT837" s="360"/>
      <c r="AU837" s="360"/>
      <c r="AV837" s="360"/>
      <c r="AW837" s="360"/>
      <c r="AX837" s="360"/>
    </row>
    <row r="838" spans="1:50" ht="67.5" customHeight="1" x14ac:dyDescent="0.15">
      <c r="A838" s="376">
        <v>2</v>
      </c>
      <c r="B838" s="376">
        <v>1</v>
      </c>
      <c r="C838" s="361" t="s">
        <v>647</v>
      </c>
      <c r="D838" s="347"/>
      <c r="E838" s="347"/>
      <c r="F838" s="347"/>
      <c r="G838" s="347"/>
      <c r="H838" s="347"/>
      <c r="I838" s="347"/>
      <c r="J838" s="348">
        <v>8011005001280</v>
      </c>
      <c r="K838" s="349"/>
      <c r="L838" s="349"/>
      <c r="M838" s="349"/>
      <c r="N838" s="349"/>
      <c r="O838" s="349"/>
      <c r="P838" s="362" t="s">
        <v>659</v>
      </c>
      <c r="Q838" s="350"/>
      <c r="R838" s="350"/>
      <c r="S838" s="350"/>
      <c r="T838" s="350"/>
      <c r="U838" s="350"/>
      <c r="V838" s="350"/>
      <c r="W838" s="350"/>
      <c r="X838" s="350"/>
      <c r="Y838" s="351">
        <v>7</v>
      </c>
      <c r="Z838" s="352"/>
      <c r="AA838" s="352"/>
      <c r="AB838" s="353"/>
      <c r="AC838" s="363" t="s">
        <v>655</v>
      </c>
      <c r="AD838" s="371"/>
      <c r="AE838" s="371"/>
      <c r="AF838" s="371"/>
      <c r="AG838" s="371"/>
      <c r="AH838" s="372" t="s">
        <v>665</v>
      </c>
      <c r="AI838" s="373"/>
      <c r="AJ838" s="373"/>
      <c r="AK838" s="373"/>
      <c r="AL838" s="357" t="s">
        <v>665</v>
      </c>
      <c r="AM838" s="358"/>
      <c r="AN838" s="358"/>
      <c r="AO838" s="359"/>
      <c r="AP838" s="360" t="s">
        <v>666</v>
      </c>
      <c r="AQ838" s="360"/>
      <c r="AR838" s="360"/>
      <c r="AS838" s="360"/>
      <c r="AT838" s="360"/>
      <c r="AU838" s="360"/>
      <c r="AV838" s="360"/>
      <c r="AW838" s="360"/>
      <c r="AX838" s="360"/>
    </row>
    <row r="839" spans="1:50" ht="30" customHeight="1" x14ac:dyDescent="0.15">
      <c r="A839" s="376">
        <v>3</v>
      </c>
      <c r="B839" s="376">
        <v>1</v>
      </c>
      <c r="C839" s="361" t="s">
        <v>648</v>
      </c>
      <c r="D839" s="347"/>
      <c r="E839" s="347"/>
      <c r="F839" s="347"/>
      <c r="G839" s="347"/>
      <c r="H839" s="347"/>
      <c r="I839" s="347"/>
      <c r="J839" s="348">
        <v>7010005015597</v>
      </c>
      <c r="K839" s="349"/>
      <c r="L839" s="349"/>
      <c r="M839" s="349"/>
      <c r="N839" s="349"/>
      <c r="O839" s="349"/>
      <c r="P839" s="362" t="s">
        <v>658</v>
      </c>
      <c r="Q839" s="350"/>
      <c r="R839" s="350"/>
      <c r="S839" s="350"/>
      <c r="T839" s="350"/>
      <c r="U839" s="350"/>
      <c r="V839" s="350"/>
      <c r="W839" s="350"/>
      <c r="X839" s="350"/>
      <c r="Y839" s="351">
        <v>6.1</v>
      </c>
      <c r="Z839" s="352"/>
      <c r="AA839" s="352"/>
      <c r="AB839" s="353"/>
      <c r="AC839" s="363" t="s">
        <v>655</v>
      </c>
      <c r="AD839" s="371"/>
      <c r="AE839" s="371"/>
      <c r="AF839" s="371"/>
      <c r="AG839" s="371"/>
      <c r="AH839" s="372" t="s">
        <v>665</v>
      </c>
      <c r="AI839" s="373"/>
      <c r="AJ839" s="373"/>
      <c r="AK839" s="373"/>
      <c r="AL839" s="357" t="s">
        <v>665</v>
      </c>
      <c r="AM839" s="358"/>
      <c r="AN839" s="358"/>
      <c r="AO839" s="359"/>
      <c r="AP839" s="360" t="s">
        <v>665</v>
      </c>
      <c r="AQ839" s="360"/>
      <c r="AR839" s="360"/>
      <c r="AS839" s="360"/>
      <c r="AT839" s="360"/>
      <c r="AU839" s="360"/>
      <c r="AV839" s="360"/>
      <c r="AW839" s="360"/>
      <c r="AX839" s="360"/>
    </row>
    <row r="840" spans="1:50" ht="30" customHeight="1" x14ac:dyDescent="0.15">
      <c r="A840" s="376">
        <v>4</v>
      </c>
      <c r="B840" s="376">
        <v>1</v>
      </c>
      <c r="C840" s="361" t="s">
        <v>649</v>
      </c>
      <c r="D840" s="347"/>
      <c r="E840" s="347"/>
      <c r="F840" s="347"/>
      <c r="G840" s="347"/>
      <c r="H840" s="347"/>
      <c r="I840" s="347"/>
      <c r="J840" s="348">
        <v>6430005004286</v>
      </c>
      <c r="K840" s="349"/>
      <c r="L840" s="349"/>
      <c r="M840" s="349"/>
      <c r="N840" s="349"/>
      <c r="O840" s="349"/>
      <c r="P840" s="362" t="s">
        <v>669</v>
      </c>
      <c r="Q840" s="350"/>
      <c r="R840" s="350"/>
      <c r="S840" s="350"/>
      <c r="T840" s="350"/>
      <c r="U840" s="350"/>
      <c r="V840" s="350"/>
      <c r="W840" s="350"/>
      <c r="X840" s="350"/>
      <c r="Y840" s="351">
        <v>5</v>
      </c>
      <c r="Z840" s="352"/>
      <c r="AA840" s="352"/>
      <c r="AB840" s="353"/>
      <c r="AC840" s="363" t="s">
        <v>655</v>
      </c>
      <c r="AD840" s="371"/>
      <c r="AE840" s="371"/>
      <c r="AF840" s="371"/>
      <c r="AG840" s="371"/>
      <c r="AH840" s="372" t="s">
        <v>666</v>
      </c>
      <c r="AI840" s="373"/>
      <c r="AJ840" s="373"/>
      <c r="AK840" s="373"/>
      <c r="AL840" s="357" t="s">
        <v>666</v>
      </c>
      <c r="AM840" s="358"/>
      <c r="AN840" s="358"/>
      <c r="AO840" s="359"/>
      <c r="AP840" s="360" t="s">
        <v>665</v>
      </c>
      <c r="AQ840" s="360"/>
      <c r="AR840" s="360"/>
      <c r="AS840" s="360"/>
      <c r="AT840" s="360"/>
      <c r="AU840" s="360"/>
      <c r="AV840" s="360"/>
      <c r="AW840" s="360"/>
      <c r="AX840" s="360"/>
    </row>
    <row r="841" spans="1:50" ht="51.75" customHeight="1" x14ac:dyDescent="0.15">
      <c r="A841" s="376">
        <v>5</v>
      </c>
      <c r="B841" s="376">
        <v>1</v>
      </c>
      <c r="C841" s="361" t="s">
        <v>650</v>
      </c>
      <c r="D841" s="347"/>
      <c r="E841" s="347"/>
      <c r="F841" s="347"/>
      <c r="G841" s="347"/>
      <c r="H841" s="347"/>
      <c r="I841" s="347"/>
      <c r="J841" s="348" t="s">
        <v>563</v>
      </c>
      <c r="K841" s="349"/>
      <c r="L841" s="349"/>
      <c r="M841" s="349"/>
      <c r="N841" s="349"/>
      <c r="O841" s="349"/>
      <c r="P841" s="362" t="s">
        <v>657</v>
      </c>
      <c r="Q841" s="350"/>
      <c r="R841" s="350"/>
      <c r="S841" s="350"/>
      <c r="T841" s="350"/>
      <c r="U841" s="350"/>
      <c r="V841" s="350"/>
      <c r="W841" s="350"/>
      <c r="X841" s="350"/>
      <c r="Y841" s="351">
        <v>5</v>
      </c>
      <c r="Z841" s="352"/>
      <c r="AA841" s="352"/>
      <c r="AB841" s="353"/>
      <c r="AC841" s="363" t="s">
        <v>655</v>
      </c>
      <c r="AD841" s="371"/>
      <c r="AE841" s="371"/>
      <c r="AF841" s="371"/>
      <c r="AG841" s="371"/>
      <c r="AH841" s="372" t="s">
        <v>665</v>
      </c>
      <c r="AI841" s="373"/>
      <c r="AJ841" s="373"/>
      <c r="AK841" s="373"/>
      <c r="AL841" s="357" t="s">
        <v>665</v>
      </c>
      <c r="AM841" s="358"/>
      <c r="AN841" s="358"/>
      <c r="AO841" s="359"/>
      <c r="AP841" s="360" t="s">
        <v>666</v>
      </c>
      <c r="AQ841" s="360"/>
      <c r="AR841" s="360"/>
      <c r="AS841" s="360"/>
      <c r="AT841" s="360"/>
      <c r="AU841" s="360"/>
      <c r="AV841" s="360"/>
      <c r="AW841" s="360"/>
      <c r="AX841" s="360"/>
    </row>
    <row r="842" spans="1:50" ht="50.25" customHeight="1" x14ac:dyDescent="0.15">
      <c r="A842" s="376">
        <v>6</v>
      </c>
      <c r="B842" s="376">
        <v>1</v>
      </c>
      <c r="C842" s="361" t="s">
        <v>651</v>
      </c>
      <c r="D842" s="347"/>
      <c r="E842" s="347"/>
      <c r="F842" s="347"/>
      <c r="G842" s="347"/>
      <c r="H842" s="347"/>
      <c r="I842" s="347"/>
      <c r="J842" s="348">
        <v>4011302015391</v>
      </c>
      <c r="K842" s="349"/>
      <c r="L842" s="349"/>
      <c r="M842" s="349"/>
      <c r="N842" s="349"/>
      <c r="O842" s="349"/>
      <c r="P842" s="362" t="s">
        <v>660</v>
      </c>
      <c r="Q842" s="350"/>
      <c r="R842" s="350"/>
      <c r="S842" s="350"/>
      <c r="T842" s="350"/>
      <c r="U842" s="350"/>
      <c r="V842" s="350"/>
      <c r="W842" s="350"/>
      <c r="X842" s="350"/>
      <c r="Y842" s="351">
        <v>5</v>
      </c>
      <c r="Z842" s="352"/>
      <c r="AA842" s="352"/>
      <c r="AB842" s="353"/>
      <c r="AC842" s="363" t="s">
        <v>655</v>
      </c>
      <c r="AD842" s="371"/>
      <c r="AE842" s="371"/>
      <c r="AF842" s="371"/>
      <c r="AG842" s="371"/>
      <c r="AH842" s="372" t="s">
        <v>666</v>
      </c>
      <c r="AI842" s="373"/>
      <c r="AJ842" s="373"/>
      <c r="AK842" s="373"/>
      <c r="AL842" s="357" t="s">
        <v>665</v>
      </c>
      <c r="AM842" s="358"/>
      <c r="AN842" s="358"/>
      <c r="AO842" s="359"/>
      <c r="AP842" s="360" t="s">
        <v>666</v>
      </c>
      <c r="AQ842" s="360"/>
      <c r="AR842" s="360"/>
      <c r="AS842" s="360"/>
      <c r="AT842" s="360"/>
      <c r="AU842" s="360"/>
      <c r="AV842" s="360"/>
      <c r="AW842" s="360"/>
      <c r="AX842" s="360"/>
    </row>
    <row r="843" spans="1:50" ht="48" customHeight="1" x14ac:dyDescent="0.15">
      <c r="A843" s="376">
        <v>7</v>
      </c>
      <c r="B843" s="376">
        <v>1</v>
      </c>
      <c r="C843" s="361" t="s">
        <v>652</v>
      </c>
      <c r="D843" s="347"/>
      <c r="E843" s="347"/>
      <c r="F843" s="347"/>
      <c r="G843" s="347"/>
      <c r="H843" s="347"/>
      <c r="I843" s="347"/>
      <c r="J843" s="348">
        <v>7020005006934</v>
      </c>
      <c r="K843" s="349"/>
      <c r="L843" s="349"/>
      <c r="M843" s="349"/>
      <c r="N843" s="349"/>
      <c r="O843" s="349"/>
      <c r="P843" s="362" t="s">
        <v>661</v>
      </c>
      <c r="Q843" s="350"/>
      <c r="R843" s="350"/>
      <c r="S843" s="350"/>
      <c r="T843" s="350"/>
      <c r="U843" s="350"/>
      <c r="V843" s="350"/>
      <c r="W843" s="350"/>
      <c r="X843" s="350"/>
      <c r="Y843" s="351">
        <v>5</v>
      </c>
      <c r="Z843" s="352"/>
      <c r="AA843" s="352"/>
      <c r="AB843" s="353"/>
      <c r="AC843" s="363" t="s">
        <v>655</v>
      </c>
      <c r="AD843" s="371"/>
      <c r="AE843" s="371"/>
      <c r="AF843" s="371"/>
      <c r="AG843" s="371"/>
      <c r="AH843" s="372" t="s">
        <v>666</v>
      </c>
      <c r="AI843" s="373"/>
      <c r="AJ843" s="373"/>
      <c r="AK843" s="373"/>
      <c r="AL843" s="357" t="s">
        <v>666</v>
      </c>
      <c r="AM843" s="358"/>
      <c r="AN843" s="358"/>
      <c r="AO843" s="359"/>
      <c r="AP843" s="360" t="s">
        <v>666</v>
      </c>
      <c r="AQ843" s="360"/>
      <c r="AR843" s="360"/>
      <c r="AS843" s="360"/>
      <c r="AT843" s="360"/>
      <c r="AU843" s="360"/>
      <c r="AV843" s="360"/>
      <c r="AW843" s="360"/>
      <c r="AX843" s="360"/>
    </row>
    <row r="844" spans="1:50" ht="51.75" customHeight="1" x14ac:dyDescent="0.15">
      <c r="A844" s="376">
        <v>8</v>
      </c>
      <c r="B844" s="376">
        <v>1</v>
      </c>
      <c r="C844" s="361" t="s">
        <v>653</v>
      </c>
      <c r="D844" s="347"/>
      <c r="E844" s="347"/>
      <c r="F844" s="347"/>
      <c r="G844" s="347"/>
      <c r="H844" s="347"/>
      <c r="I844" s="347"/>
      <c r="J844" s="348">
        <v>4130005012379</v>
      </c>
      <c r="K844" s="349"/>
      <c r="L844" s="349"/>
      <c r="M844" s="349"/>
      <c r="N844" s="349"/>
      <c r="O844" s="349"/>
      <c r="P844" s="362" t="s">
        <v>662</v>
      </c>
      <c r="Q844" s="350"/>
      <c r="R844" s="350"/>
      <c r="S844" s="350"/>
      <c r="T844" s="350"/>
      <c r="U844" s="350"/>
      <c r="V844" s="350"/>
      <c r="W844" s="350"/>
      <c r="X844" s="350"/>
      <c r="Y844" s="351">
        <v>5</v>
      </c>
      <c r="Z844" s="352"/>
      <c r="AA844" s="352"/>
      <c r="AB844" s="353"/>
      <c r="AC844" s="363" t="s">
        <v>655</v>
      </c>
      <c r="AD844" s="371"/>
      <c r="AE844" s="371"/>
      <c r="AF844" s="371"/>
      <c r="AG844" s="371"/>
      <c r="AH844" s="372" t="s">
        <v>666</v>
      </c>
      <c r="AI844" s="373"/>
      <c r="AJ844" s="373"/>
      <c r="AK844" s="373"/>
      <c r="AL844" s="357" t="s">
        <v>665</v>
      </c>
      <c r="AM844" s="358"/>
      <c r="AN844" s="358"/>
      <c r="AO844" s="359"/>
      <c r="AP844" s="360" t="s">
        <v>666</v>
      </c>
      <c r="AQ844" s="360"/>
      <c r="AR844" s="360"/>
      <c r="AS844" s="360"/>
      <c r="AT844" s="360"/>
      <c r="AU844" s="360"/>
      <c r="AV844" s="360"/>
      <c r="AW844" s="360"/>
      <c r="AX844" s="360"/>
    </row>
    <row r="845" spans="1:50" ht="44.25" customHeight="1" x14ac:dyDescent="0.15">
      <c r="A845" s="376">
        <v>9</v>
      </c>
      <c r="B845" s="376">
        <v>1</v>
      </c>
      <c r="C845" s="361" t="s">
        <v>668</v>
      </c>
      <c r="D845" s="347"/>
      <c r="E845" s="347"/>
      <c r="F845" s="347"/>
      <c r="G845" s="347"/>
      <c r="H845" s="347"/>
      <c r="I845" s="347"/>
      <c r="J845" s="348">
        <v>5250005007481</v>
      </c>
      <c r="K845" s="349"/>
      <c r="L845" s="349"/>
      <c r="M845" s="349"/>
      <c r="N845" s="349"/>
      <c r="O845" s="349"/>
      <c r="P845" s="362" t="s">
        <v>663</v>
      </c>
      <c r="Q845" s="350"/>
      <c r="R845" s="350"/>
      <c r="S845" s="350"/>
      <c r="T845" s="350"/>
      <c r="U845" s="350"/>
      <c r="V845" s="350"/>
      <c r="W845" s="350"/>
      <c r="X845" s="350"/>
      <c r="Y845" s="351">
        <v>5</v>
      </c>
      <c r="Z845" s="352"/>
      <c r="AA845" s="352"/>
      <c r="AB845" s="353"/>
      <c r="AC845" s="363" t="s">
        <v>655</v>
      </c>
      <c r="AD845" s="371"/>
      <c r="AE845" s="371"/>
      <c r="AF845" s="371"/>
      <c r="AG845" s="371"/>
      <c r="AH845" s="372" t="s">
        <v>666</v>
      </c>
      <c r="AI845" s="373"/>
      <c r="AJ845" s="373"/>
      <c r="AK845" s="373"/>
      <c r="AL845" s="357" t="s">
        <v>665</v>
      </c>
      <c r="AM845" s="358"/>
      <c r="AN845" s="358"/>
      <c r="AO845" s="359"/>
      <c r="AP845" s="360" t="s">
        <v>666</v>
      </c>
      <c r="AQ845" s="360"/>
      <c r="AR845" s="360"/>
      <c r="AS845" s="360"/>
      <c r="AT845" s="360"/>
      <c r="AU845" s="360"/>
      <c r="AV845" s="360"/>
      <c r="AW845" s="360"/>
      <c r="AX845" s="360"/>
    </row>
    <row r="846" spans="1:50" ht="45.75" customHeight="1" x14ac:dyDescent="0.15">
      <c r="A846" s="376">
        <v>10</v>
      </c>
      <c r="B846" s="376">
        <v>1</v>
      </c>
      <c r="C846" s="361" t="s">
        <v>654</v>
      </c>
      <c r="D846" s="347"/>
      <c r="E846" s="347"/>
      <c r="F846" s="347"/>
      <c r="G846" s="347"/>
      <c r="H846" s="347"/>
      <c r="I846" s="347"/>
      <c r="J846" s="348" t="s">
        <v>563</v>
      </c>
      <c r="K846" s="349"/>
      <c r="L846" s="349"/>
      <c r="M846" s="349"/>
      <c r="N846" s="349"/>
      <c r="O846" s="349"/>
      <c r="P846" s="362" t="s">
        <v>664</v>
      </c>
      <c r="Q846" s="350"/>
      <c r="R846" s="350"/>
      <c r="S846" s="350"/>
      <c r="T846" s="350"/>
      <c r="U846" s="350"/>
      <c r="V846" s="350"/>
      <c r="W846" s="350"/>
      <c r="X846" s="350"/>
      <c r="Y846" s="351">
        <v>3</v>
      </c>
      <c r="Z846" s="352"/>
      <c r="AA846" s="352"/>
      <c r="AB846" s="353"/>
      <c r="AC846" s="363" t="s">
        <v>655</v>
      </c>
      <c r="AD846" s="371"/>
      <c r="AE846" s="371"/>
      <c r="AF846" s="371"/>
      <c r="AG846" s="371"/>
      <c r="AH846" s="372" t="s">
        <v>666</v>
      </c>
      <c r="AI846" s="373"/>
      <c r="AJ846" s="373"/>
      <c r="AK846" s="373"/>
      <c r="AL846" s="357" t="s">
        <v>665</v>
      </c>
      <c r="AM846" s="358"/>
      <c r="AN846" s="358"/>
      <c r="AO846" s="359"/>
      <c r="AP846" s="360" t="s">
        <v>666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7:AO866">
    <cfRule type="expression" dxfId="2497" priority="6629">
      <formula>IF(AND(AL847&gt;=0, RIGHT(TEXT(AL847,"0.#"),1)&lt;&gt;"."),TRUE,FALSE)</formula>
    </cfRule>
    <cfRule type="expression" dxfId="2496" priority="6630">
      <formula>IF(AND(AL847&gt;=0, RIGHT(TEXT(AL847,"0.#"),1)="."),TRUE,FALSE)</formula>
    </cfRule>
    <cfRule type="expression" dxfId="2495" priority="6631">
      <formula>IF(AND(AL847&lt;0, RIGHT(TEXT(AL847,"0.#"),1)&lt;&gt;"."),TRUE,FALSE)</formula>
    </cfRule>
    <cfRule type="expression" dxfId="2494" priority="6632">
      <formula>IF(AND(AL847&lt;0, RIGHT(TEXT(AL847,"0.#"),1)="."),TRUE,FALSE)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623</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573</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クールジャパン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クールジャパン、地方創生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2019-05-22T02:18:35Z</cp:lastPrinted>
  <dcterms:created xsi:type="dcterms:W3CDTF">2012-03-13T00:50:25Z</dcterms:created>
  <dcterms:modified xsi:type="dcterms:W3CDTF">2019-07-09T01:01:37Z</dcterms:modified>
</cp:coreProperties>
</file>