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488A1B8-CD36-47B2-9B73-B7A37BBA9B42}"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<sst xmlns="http://schemas.openxmlformats.org/spreadsheetml/2006/main" count="2931" uniqueCount="684">
  <si>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</si>
  <si>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</si>
  <si>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</si>
  <si>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</si>
  <si>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</si>
  <si>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</si>
  <si>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</si>
  <si>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</si>
  <si>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</si>
  <si>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</si>
  <si>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</si>
  <si>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</si>
  <si>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</si>
  <si>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</si>
  <si>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</si>
  <si>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</si>
  <si>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</si>
  <si>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</si>
  <si>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</si>
  <si>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</si>
  <si>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</si>
  <si>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</si>
  <si>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</si>
  <si>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</si>
  <si>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</si>
  <si>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</si>
  <si>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</si>
  <si>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</si>
  <si>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</si>
  <si>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</si>
  <si>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</si>
  <si>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</si>
  <si>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</si>
  <si>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</si>
  <si>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</si>
  <si>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</si>
  <si>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</si>
  <si>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</si>
  <si>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</si>
  <si>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</si>
  <si>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</si>
  <si>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</si>
  <si>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</si>
  <si>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</si>
  <si>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</si>
  <si>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</si>
  <si>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</si>
  <si>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</si>
  <si>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</si>
  <si>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</si>
  <si>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</si>
  <si>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</si>
  <si>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</si>
  <si>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</si>
  <si>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</si>
  <si>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</si>
  <si>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</si>
  <si>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</si>
  <si>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</si>
  <si>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</si>
  <si>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</si>
  <si>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</si>
  <si>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</si>
  <si>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</si>
  <si>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</si>
  <si>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</si>
  <si>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</si>
  <si>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</si>
  <si>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</si>
  <si>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</si>
  <si>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</si>
  <si>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</si>
  <si>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</si>
  <si>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</si>
  <si>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</si>
  <si>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</si>
  <si>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</si>
  <si>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</si>
  <si>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</si>
  <si>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</si>
  <si>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</si>
  <si>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</si>
  <si>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</si>
  <si>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</si>
  <si>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</si>
  <si>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</si>
  <si>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</si>
  <si>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</si>
  <si>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</si>
  <si>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</si>
  <si>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</si>
  <si>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</si>
  <si>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</si>
  <si>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</si>
  <si>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</si>
  <si>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</si>
  <si>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</si>
  <si>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</si>
  <si>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</si>
  <si>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</si>
  <si>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</si>
  <si>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</si>
  <si>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</si>
  <si>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</si>
  <si>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</si>
  <si>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</si>
  <si>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</si>
  <si>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</si>
  <si>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</si>
  <si>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</si>
  <si>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</si>
  <si>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</si>
  <si>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</si>
  <si>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</si>
  <si>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</si>
  <si>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</si>
  <si>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</si>
  <si>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</si>
  <si>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</si>
  <si>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</si>
  <si>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</si>
  <si>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</si>
  <si>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</si>
  <si>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</si>
  <si>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</si>
  <si>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</si>
  <si>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</si>
  <si>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</si>
  <si>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</si>
  <si>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</si>
  <si>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</si>
  <si>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</si>
  <si>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</si>
  <si>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</si>
  <si>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</si>
  <si>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</si>
  <si>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</si>
  <si>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</si>
  <si>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</si>
  <si>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</si>
  <si>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</si>
  <si>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</si>
  <si>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</si>
  <si>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</si>
  <si>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</si>
  <si>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</si>
  <si>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</si>
  <si>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</si>
  <si>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</si>
  <si>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</si>
  <si>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</si>
  <si>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</si>
  <si>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</si>
  <si>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</si>
  <si>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</si>
  <si>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</si>
  <si>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</si>
  <si>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</si>
  <si>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</si>
  <si>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</si>
  <si>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</si>
  <si>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</si>
  <si>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</si>
  <si>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</si>
  <si>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</si>
  <si>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</si>
  <si>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</si>
  <si>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</si>
  <si>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</si>
  <si>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</si>
  <si>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</si>
  <si>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</si>
  <si>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</si>
  <si>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</si>
  <si>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</si>
  <si>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</si>
  <si>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</si>
  <si>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</si>
  <si>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</si>
  <si>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</si>
  <si>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</si>
  <si>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</si>
  <si>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</si>
  <si>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</si>
  <si>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</si>
  <si>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</si>
  <si>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</si>
  <si>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</si>
  <si>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</si>
  <si>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</si>
  <si>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</si>
  <si>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</si>
  <si>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</si>
  <si>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</si>
  <si>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</si>
  <si>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</si>
  <si>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</si>
  <si>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</si>
  <si>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</si>
  <si>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</si>
  <si>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</si>
  <si>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</si>
  <si>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</si>
  <si>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</si>
  <si>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</si>
  <si>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</si>
  <si>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</si>
  <si>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</si>
  <si>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</si>
  <si>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</si>
  <si>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</si>
  <si>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</si>
  <si>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</si>
  <si>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</si>
  <si>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</si>
  <si>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</si>
  <si>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</si>
  <si>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</si>
  <si>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</si>
  <si>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</si>
  <si>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</si>
  <si>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</si>
  <si>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</si>
  <si>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</si>
  <si>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</si>
  <si>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</si>
  <si>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</si>
  <si>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</si>
  <si>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</si>
  <si>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</si>
  <si>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</si>
  <si>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</si>
  <si>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</si>
  <si>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</si>
  <si>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</si>
  <si>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</si>
  <si>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</si>
  <si>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</si>
  <si>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</si>
  <si>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</si>
  <si>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</si>
  <si>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</si>
  <si>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</si>
  <si>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</si>
  <si>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</si>
  <si>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</si>
  <si>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</si>
  <si>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</si>
  <si>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</si>
  <si>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</si>
  <si>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</si>
  <si>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</si>
  <si>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</si>
  <si>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</si>
  <si>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</si>
  <si>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</si>
  <si>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</si>
  <si>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</si>
  <si>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</si>
  <si>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</si>
  <si>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</si>
  <si>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</si>
  <si>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</si>
  <si>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</si>
  <si>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</si>
  <si>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</si>
  <si>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</si>
  <si>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</si>
  <si>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</si>
  <si>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</si>
  <si>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</si>
  <si>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</si>
  <si>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</si>
  <si>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</si>
  <si>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</si>
  <si>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</si>
  <si>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</si>
  <si>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</si>
  <si>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</si>
  <si>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</si>
  <si>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</si>
  <si>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</si>
  <si>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</si>
  <si>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</si>
  <si>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</si>
  <si>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</si>
  <si>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</si>
  <si>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</si>
  <si>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</si>
  <si>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</si>
  <si>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</si>
  <si>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</si>
  <si>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</si>
  <si>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</si>
  <si>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</si>
  <si>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</si>
  <si>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</si>
  <si>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</si>
  <si>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</si>
  <si>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</si>
  <si>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</si>
  <si>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</si>
  <si>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</si>
  <si>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</si>
  <si>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</si>
  <si>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</si>
  <si>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</si>
  <si>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</si>
  <si>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</si>
  <si>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</si>
  <si>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</si>
  <si>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</si>
  <si>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</si>
  <si>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</si>
  <si>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</si>
  <si>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</si>
  <si>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</si>
  <si>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</si>
  <si>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</si>
  <si>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</si>
  <si>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</si>
  <si>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</si>
  <si>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</si>
  <si>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</si>
  <si>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</si>
  <si>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</si>
  <si>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</si>
  <si>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</si>
  <si>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</si>
  <si>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</si>
  <si>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</si>
  <si>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</si>
  <si>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</si>
  <si>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</si>
  <si>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</si>
  <si>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</si>
  <si>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</si>
  <si>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</si>
  <si>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</si>
  <si>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</si>
  <si>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</si>
  <si>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</si>
  <si>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</si>
  <si>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</si>
  <si>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</si>
  <si>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</si>
  <si>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</si>
  <si>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</si>
  <si>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</si>
  <si>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</si>
  <si>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</si>
  <si>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</si>
  <si>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</si>
  <si>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</si>
  <si>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</si>
  <si>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</si>
  <si>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</si>
  <si>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</si>
  <si>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</si>
  <si>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</si>
  <si>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</si>
  <si>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</si>
  <si>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</si>
  <si>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</si>
  <si>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</si>
  <si>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</si>
  <si>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</si>
  <si>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</si>
  <si>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</si>
  <si>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</si>
  <si>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</si>
  <si>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</si>
  <si>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</si>
  <si>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</si>
  <si>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</si>
  <si>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</si>
  <si>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</si>
  <si>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</si>
  <si>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</si>
  <si>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</si>
  <si>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</si>
  <si>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</si>
  <si>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</si>
  <si>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</si>
  <si>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</si>
  <si>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</si>
  <si>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</si>
  <si>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</si>
  <si>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</si>
  <si>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</si>
  <si>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</si>
  <si>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</si>
  <si>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</si>
  <si>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</si>
  <si>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</si>
  <si>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</si>
  <si>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</si>
  <si>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</si>
  <si>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</si>
  <si>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</si>
  <si>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</si>
  <si>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</si>
  <si>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</si>
  <si>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</si>
  <si>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</si>
  <si>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</si>
  <si>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</si>
  <si>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</si>
  <si>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</si>
  <si>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</si>
  <si>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</si>
  <si>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</si>
  <si>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</si>
  <si>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</si>
  <si>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</si>
  <si>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</si>
  <si>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</si>
  <si>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</si>
  <si>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</si>
  <si>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</si>
  <si>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</si>
  <si>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</si>
  <si>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</si>
  <si>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</si>
  <si>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</si>
  <si>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</si>
  <si>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</si>
  <si>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</si>
  <si>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</si>
  <si>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</si>
  <si>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</si>
  <si>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</si>
  <si>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</si>
  <si>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</si>
  <si>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</si>
  <si>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</si>
  <si>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</si>
  <si>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</si>
  <si>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</si>
  <si>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</si>
  <si>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</si>
  <si>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</si>
  <si>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</si>
  <si>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</si>
  <si>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</si>
  <si>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</si>
  <si>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</si>
  <si>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</si>
  <si>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</si>
  <si>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</si>
  <si>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</si>
  <si>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</si>
  <si>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</si>
  <si>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</si>
  <si>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</si>
  <si>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</si>
  <si>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</si>
  <si>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</si>
  <si>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</si>
  <si>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</si>
  <si>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</si>
  <si>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</si>
  <si>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</si>
  <si>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</si>
  <si>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</si>
  <si>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</si>
  <si>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</si>
  <si>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</si>
  <si>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</si>
  <si>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</si>
  <si>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</si>
  <si>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</si>
  <si>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</si>
  <si>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</si>
  <si>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</si>
  <si>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</si>
  <si>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</si>
  <si>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</si>
  <si>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</si>
  <si>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</si>
  <si>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</si>
  <si>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</si>
  <si>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</si>
  <si>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</si>
  <si>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</si>
  <si>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</si>
  <si>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</si>
  <si>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</si>
  <si>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</si>
  <si>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</si>
  <si>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</si>
  <si>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</si>
  <si>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</si>
  <si>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</si>
  <si>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</si>
  <si>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</si>
  <si>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</si>
  <si>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</si>
  <si>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</si>
  <si>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</si>
  <si>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</si>
  <si>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</si>
  <si>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</si>
  <si>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</si>
  <si>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</si>
  <si>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</si>
  <si>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</si>
  <si>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</si>
  <si>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</si>
  <si>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</si>
  <si>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</si>
  <si>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</si>
  <si>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</si>
  <si>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</si>
  <si>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</si>
  <si>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</si>
  <si>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</si>
  <si>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</si>
  <si>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</si>
  <si>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</si>
  <si>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</si>
  <si>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</si>
  <si>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</si>
  <si>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</si>
  <si>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</si>
  <si>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</si>
  <si>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</si>
  <si>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</si>
  <si>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</si>
  <si>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</si>
  <si>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</si>
  <si>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</si>
  <si>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</si>
  <si>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</si>
  <si>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</si>
  <si>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</si>
  <si>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</si>
  <si>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</si>
  <si>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</si>
  <si>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</si>
  <si>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</si>
  <si>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</si>
  <si>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</si>
  <si>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</si>
  <si>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</si>
  <si>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</si>
  <si>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</si>
  <si>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</si>
  <si>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</si>
  <si>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</si>
  <si>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</si>
  <si>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</si>
  <si>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</si>
  <si>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</si>
  <si>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</si>
  <si>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</si>
  <si>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</si>
  <si>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</si>
  <si>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</si>
  <si>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</si>
  <si>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</si>
  <si>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</si>
  <si>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</si>
  <si>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</si>
  <si>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</si>
  <si>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</si>
  <si>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</si>
  <si>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</si>
  <si>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</si>
  <si>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</si>
  <si>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</si>
  <si>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</si>
  <si>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</si>
  <si>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</si>
  <si>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平成２２年度</t>
    <phoneticPr fontId="5"/>
  </si>
  <si>
    <t>終了予定なし</t>
    <phoneticPr fontId="5"/>
  </si>
  <si>
    <t>文化芸術基本法第9条</t>
    <phoneticPr fontId="5"/>
  </si>
  <si>
    <t>文化芸術推進基本計画（第1期）
（平成30年3月6日閣議決定）</t>
    <phoneticPr fontId="5"/>
  </si>
  <si>
    <t>我が国メディア芸術の国際的評価の維持・向上を進め、世界中の愛好者の一層の拡大に寄与するため、メディア芸術を支える優れたクリエイター等の輩出を図る。</t>
    <phoneticPr fontId="5"/>
  </si>
  <si>
    <t>-</t>
    <phoneticPr fontId="5"/>
  </si>
  <si>
    <t>-</t>
    <phoneticPr fontId="5"/>
  </si>
  <si>
    <t>-</t>
    <phoneticPr fontId="5"/>
  </si>
  <si>
    <t>文化芸術振興委託費</t>
    <phoneticPr fontId="5"/>
  </si>
  <si>
    <t>諸謝金</t>
  </si>
  <si>
    <t>委員等旅費</t>
  </si>
  <si>
    <t>庁費</t>
  </si>
  <si>
    <t>過去3年間における研修後のメディア芸術製作関連業務への従事率の平均値</t>
    <phoneticPr fontId="5"/>
  </si>
  <si>
    <t>％</t>
    <phoneticPr fontId="5"/>
  </si>
  <si>
    <t>-</t>
    <phoneticPr fontId="5"/>
  </si>
  <si>
    <t>実績報告書</t>
    <phoneticPr fontId="5"/>
  </si>
  <si>
    <t>事業における支援団体数</t>
    <phoneticPr fontId="5"/>
  </si>
  <si>
    <t>団体</t>
    <phoneticPr fontId="5"/>
  </si>
  <si>
    <t>百万円</t>
    <phoneticPr fontId="5"/>
  </si>
  <si>
    <t>百万円/件数</t>
    <phoneticPr fontId="5"/>
  </si>
  <si>
    <t>年度実績額（百万円）／支援団体実績数　　</t>
    <phoneticPr fontId="5"/>
  </si>
  <si>
    <t>百万円</t>
    <phoneticPr fontId="5"/>
  </si>
  <si>
    <t>百万円/件数</t>
    <phoneticPr fontId="5"/>
  </si>
  <si>
    <t>232/34</t>
    <phoneticPr fontId="5"/>
  </si>
  <si>
    <t>231/36</t>
    <phoneticPr fontId="5"/>
  </si>
  <si>
    <t>240/35</t>
    <phoneticPr fontId="5"/>
  </si>
  <si>
    <t>／　</t>
    <phoneticPr fontId="5"/>
  </si>
  <si>
    <t>　　/</t>
    <phoneticPr fontId="5"/>
  </si>
  <si>
    <t>／　　　　　　　　　　　　　　</t>
    <phoneticPr fontId="5"/>
  </si>
  <si>
    <t>②我が国の主要芸術団体における自主公演数</t>
  </si>
  <si>
    <t>公演</t>
  </si>
  <si>
    <t>-</t>
    <phoneticPr fontId="5"/>
  </si>
  <si>
    <t>メディア芸術の将来を担うクリエイター等育成事業の支援、制作現場における若手アニメーター等の人材育成、海外メディア芸術クリエイター等の招へい（研修・研究機会の提供）を行い、世界に通用する優れたクリエイターを輩出することによって、我が国の芸術文化活動が活発に行われる環境の醸成に寄与する。</t>
    <phoneticPr fontId="5"/>
  </si>
  <si>
    <t>国は映画をはじめとしたメディア芸術の振興を図るため必要な施策を講ずることが責務であり、また文化芸術を担う者の養成及び確保を図る文化芸術振興基本法において定められている。</t>
    <phoneticPr fontId="5"/>
  </si>
  <si>
    <t>国内外の関連団体等との連携を図りながら、我が国のメディア芸術界を担う新たな人材の育成を、各段階において有効な方法を検討し実施できるのは国以外にはない。</t>
    <phoneticPr fontId="5"/>
  </si>
  <si>
    <t>国が作成した知的財産推進計画においても、若手クリエイター等の育成が定められている。</t>
    <phoneticPr fontId="5"/>
  </si>
  <si>
    <t>育成対象については、各団体において、可能な限り多くの人材を育成の対象とできるよう実施している。</t>
    <phoneticPr fontId="5"/>
  </si>
  <si>
    <t>委託先において、相見積り等を積極的にとる等、コストの効率化に努めている。</t>
    <phoneticPr fontId="5"/>
  </si>
  <si>
    <t>資金の流れについては、予算計画書に基づいて支出を行っているため、合理的に予算執行している。</t>
    <phoneticPr fontId="5"/>
  </si>
  <si>
    <t>再委託については、専門的知識や技能を必要とする業務について認めている。</t>
    <phoneticPr fontId="5"/>
  </si>
  <si>
    <t>前年度精算時の実績や相見積もり等をとり、予算計画書を精査することにより、コスト削減及び効率化に努めている。</t>
    <phoneticPr fontId="5"/>
  </si>
  <si>
    <t>各事業とも、実施内容、活動実績の把握に努めており、いずれも採択時の見込みに見合ったものになっている。</t>
    <phoneticPr fontId="5"/>
  </si>
  <si>
    <t>事業の実施にあたっては、実績があるメディア関連団体との連携・協力を図るなど、より事業の実効性を高めている。</t>
    <phoneticPr fontId="5"/>
  </si>
  <si>
    <t>活動実績は概ね見込み通りになっている。</t>
    <phoneticPr fontId="5"/>
  </si>
  <si>
    <t>453</t>
    <phoneticPr fontId="5"/>
  </si>
  <si>
    <t>378</t>
    <phoneticPr fontId="5"/>
  </si>
  <si>
    <t>402</t>
    <phoneticPr fontId="5"/>
  </si>
  <si>
    <t>368</t>
    <phoneticPr fontId="5"/>
  </si>
  <si>
    <t>363</t>
    <phoneticPr fontId="5"/>
  </si>
  <si>
    <t>359</t>
    <phoneticPr fontId="5"/>
  </si>
  <si>
    <t>339</t>
    <phoneticPr fontId="5"/>
  </si>
  <si>
    <t>文部科学省</t>
    <phoneticPr fontId="5"/>
  </si>
  <si>
    <t>12-1 文化芸術の創造・発展・継承と教育の充実</t>
    <phoneticPr fontId="5"/>
  </si>
  <si>
    <t>メディア芸術の人材育成</t>
    <phoneticPr fontId="5"/>
  </si>
  <si>
    <t>文化庁</t>
    <phoneticPr fontId="5"/>
  </si>
  <si>
    <t>-</t>
    <phoneticPr fontId="5"/>
  </si>
  <si>
    <t>参事官（芸術文化担当）</t>
    <phoneticPr fontId="5"/>
  </si>
  <si>
    <t>参事官（芸術文化担当）　坪田知広</t>
    <rPh sb="12" eb="14">
      <t>ツボタ</t>
    </rPh>
    <rPh sb="14" eb="16">
      <t>トモヒロ</t>
    </rPh>
    <phoneticPr fontId="5"/>
  </si>
  <si>
    <t>　上記の目的を達成するため、以下の取り組みを行う。
　①我が国のメディア芸術の将来を担うクリエイターを育成するとともに、その水準向上を図るため、若手クリエイターや団体が行うメディア芸術作品の創作活動を支援する。
　②制作現場における若手アニメーター等の人材育成</t>
    <rPh sb="28" eb="29">
      <t>ワ</t>
    </rPh>
    <rPh sb="30" eb="31">
      <t>クニ</t>
    </rPh>
    <rPh sb="51" eb="53">
      <t>イクセイ</t>
    </rPh>
    <rPh sb="62" eb="64">
      <t>スイジュン</t>
    </rPh>
    <rPh sb="64" eb="66">
      <t>コウジョウ</t>
    </rPh>
    <rPh sb="67" eb="68">
      <t>ハカ</t>
    </rPh>
    <rPh sb="72" eb="74">
      <t>ワカテ</t>
    </rPh>
    <rPh sb="81" eb="83">
      <t>ダンタイ</t>
    </rPh>
    <rPh sb="84" eb="85">
      <t>オコナ</t>
    </rPh>
    <rPh sb="90" eb="92">
      <t>ゲイジュツ</t>
    </rPh>
    <rPh sb="92" eb="94">
      <t>サクヒン</t>
    </rPh>
    <rPh sb="95" eb="97">
      <t>ソウサク</t>
    </rPh>
    <rPh sb="97" eb="99">
      <t>カツドウ</t>
    </rPh>
    <rPh sb="100" eb="102">
      <t>シエン</t>
    </rPh>
    <phoneticPr fontId="5"/>
  </si>
  <si>
    <t>今後とも効率的な経費執行に努めるとともに、適切な事業の実施に取り組む。</t>
    <phoneticPr fontId="5"/>
  </si>
  <si>
    <t xml:space="preserve">A.公益財団法人画像情報教育振興協会 </t>
    <phoneticPr fontId="5"/>
  </si>
  <si>
    <t>B.一般社団法人日本動画協会</t>
    <phoneticPr fontId="5"/>
  </si>
  <si>
    <t>雑役務費</t>
    <phoneticPr fontId="5"/>
  </si>
  <si>
    <t>公益財団法人画像情報教育振興協会</t>
    <phoneticPr fontId="5"/>
  </si>
  <si>
    <t>メディア芸術クリエイター育成支援事業</t>
    <phoneticPr fontId="5"/>
  </si>
  <si>
    <t>‐</t>
  </si>
  <si>
    <t>ウェブサイト制作、翻訳料、作品制作費等</t>
    <rPh sb="6" eb="8">
      <t>セイサク</t>
    </rPh>
    <rPh sb="9" eb="11">
      <t>ホンヤク</t>
    </rPh>
    <rPh sb="11" eb="12">
      <t>リョウ</t>
    </rPh>
    <rPh sb="13" eb="15">
      <t>サクヒン</t>
    </rPh>
    <phoneticPr fontId="5"/>
  </si>
  <si>
    <t>その他</t>
  </si>
  <si>
    <t>借損料</t>
    <phoneticPr fontId="5"/>
  </si>
  <si>
    <t>会場費、機材レンタル費</t>
    <rPh sb="0" eb="3">
      <t>カイジョウヒ</t>
    </rPh>
    <rPh sb="4" eb="6">
      <t>キザイ</t>
    </rPh>
    <rPh sb="10" eb="11">
      <t>ヒ</t>
    </rPh>
    <phoneticPr fontId="5"/>
  </si>
  <si>
    <t>人件費</t>
    <phoneticPr fontId="5"/>
  </si>
  <si>
    <t>一般管理費</t>
    <phoneticPr fontId="5"/>
  </si>
  <si>
    <t>一般管理費</t>
    <rPh sb="0" eb="2">
      <t>イッパン</t>
    </rPh>
    <rPh sb="2" eb="5">
      <t>カンリヒ</t>
    </rPh>
    <phoneticPr fontId="5"/>
  </si>
  <si>
    <t>事務局人件費</t>
    <rPh sb="0" eb="3">
      <t>ジムキョク</t>
    </rPh>
    <rPh sb="3" eb="6">
      <t>ジンケンヒ</t>
    </rPh>
    <phoneticPr fontId="5"/>
  </si>
  <si>
    <t>旅費</t>
    <rPh sb="0" eb="2">
      <t>リョヒ</t>
    </rPh>
    <phoneticPr fontId="5"/>
  </si>
  <si>
    <t>海外クリエイター招聘旅費等</t>
    <rPh sb="0" eb="2">
      <t>カイガイ</t>
    </rPh>
    <rPh sb="8" eb="10">
      <t>ショウヘイ</t>
    </rPh>
    <rPh sb="10" eb="12">
      <t>リョヒ</t>
    </rPh>
    <rPh sb="12" eb="13">
      <t>ナド</t>
    </rPh>
    <phoneticPr fontId="5"/>
  </si>
  <si>
    <t>諸謝金</t>
    <phoneticPr fontId="5"/>
  </si>
  <si>
    <t>審査謝金、会議出席謝金等</t>
    <rPh sb="5" eb="7">
      <t>カイギ</t>
    </rPh>
    <rPh sb="7" eb="9">
      <t>シュッセキ</t>
    </rPh>
    <rPh sb="9" eb="11">
      <t>シャキン</t>
    </rPh>
    <rPh sb="11" eb="12">
      <t>トウ</t>
    </rPh>
    <phoneticPr fontId="5"/>
  </si>
  <si>
    <t>材料費</t>
    <rPh sb="0" eb="3">
      <t>ザイリョウヒ</t>
    </rPh>
    <phoneticPr fontId="5"/>
  </si>
  <si>
    <t>作品制作材料</t>
    <rPh sb="0" eb="2">
      <t>サクヒン</t>
    </rPh>
    <rPh sb="2" eb="4">
      <t>セイサク</t>
    </rPh>
    <rPh sb="4" eb="6">
      <t>ザイリョウ</t>
    </rPh>
    <phoneticPr fontId="5"/>
  </si>
  <si>
    <t>消費相当額</t>
    <rPh sb="0" eb="2">
      <t>ショウヒ</t>
    </rPh>
    <rPh sb="2" eb="4">
      <t>ソウトウ</t>
    </rPh>
    <rPh sb="4" eb="5">
      <t>ガク</t>
    </rPh>
    <phoneticPr fontId="5"/>
  </si>
  <si>
    <t>消費税相当額等</t>
    <phoneticPr fontId="5"/>
  </si>
  <si>
    <t>印刷製本費、通信運搬費、保険料</t>
    <phoneticPr fontId="5"/>
  </si>
  <si>
    <t>年度実績額（百万円）／支援団体実績数　　</t>
    <rPh sb="13" eb="15">
      <t>ダンタイ</t>
    </rPh>
    <phoneticPr fontId="5"/>
  </si>
  <si>
    <t>委託先の選定は、競争性を確保するため、企画競争による公募により実施しており、応募条件について、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phoneticPr fontId="5"/>
  </si>
  <si>
    <t>-</t>
    <phoneticPr fontId="5"/>
  </si>
  <si>
    <t>メディア芸術の次代を担う人材の養成・確保において、本事業を実施する意義は非常に大きく、文化芸術団体、教育機関等と連携し、計画的・系統的に実施している。また、業務実施にあたっては、経費の使途を把握するとともに支出実績を確認し、使用状況や事業目的との整合性、適正性の確保を図っている。</t>
    <phoneticPr fontId="5"/>
  </si>
  <si>
    <t>研修後のメディア芸術製作関連業務への従事率（研修後従事者数／研修参加者数）。平成30年度研修参加者の研修後従事率は令和元年度末の報告書にて報告があるため「集計中」としている。</t>
    <rPh sb="38" eb="40">
      <t>ヘイセイ</t>
    </rPh>
    <rPh sb="57" eb="58">
      <t>レイ</t>
    </rPh>
    <rPh sb="58" eb="59">
      <t>ワ</t>
    </rPh>
    <rPh sb="59" eb="61">
      <t>ガンネン</t>
    </rPh>
    <rPh sb="61" eb="62">
      <t>ド</t>
    </rPh>
    <rPh sb="77" eb="80">
      <t>シュウケイチュウ</t>
    </rPh>
    <phoneticPr fontId="5"/>
  </si>
  <si>
    <t>再委託費</t>
    <rPh sb="0" eb="3">
      <t>サイイタク</t>
    </rPh>
    <rPh sb="3" eb="4">
      <t>ヒ</t>
    </rPh>
    <phoneticPr fontId="5"/>
  </si>
  <si>
    <t>作品制作</t>
    <rPh sb="0" eb="2">
      <t>サクヒン</t>
    </rPh>
    <rPh sb="2" eb="4">
      <t>セイサク</t>
    </rPh>
    <phoneticPr fontId="5"/>
  </si>
  <si>
    <t>人件費</t>
    <rPh sb="0" eb="3">
      <t>ジンケンヒ</t>
    </rPh>
    <phoneticPr fontId="5"/>
  </si>
  <si>
    <t>事務員</t>
    <rPh sb="0" eb="3">
      <t>ジムイン</t>
    </rPh>
    <phoneticPr fontId="5"/>
  </si>
  <si>
    <t>諸謝金</t>
    <rPh sb="0" eb="3">
      <t>ショシャキン</t>
    </rPh>
    <phoneticPr fontId="5"/>
  </si>
  <si>
    <t>会議出席謝金等</t>
    <rPh sb="0" eb="2">
      <t>カイギ</t>
    </rPh>
    <rPh sb="2" eb="4">
      <t>シュッセキ</t>
    </rPh>
    <rPh sb="4" eb="6">
      <t>シャキン</t>
    </rPh>
    <rPh sb="6" eb="7">
      <t>トウ</t>
    </rPh>
    <phoneticPr fontId="5"/>
  </si>
  <si>
    <t>雑役務費</t>
    <rPh sb="0" eb="1">
      <t>ザツ</t>
    </rPh>
    <rPh sb="1" eb="4">
      <t>エキムヒ</t>
    </rPh>
    <phoneticPr fontId="5"/>
  </si>
  <si>
    <t>運営、広報等</t>
    <rPh sb="0" eb="2">
      <t>ウンエイ</t>
    </rPh>
    <rPh sb="3" eb="5">
      <t>コウホウ</t>
    </rPh>
    <rPh sb="5" eb="6">
      <t>トウ</t>
    </rPh>
    <phoneticPr fontId="5"/>
  </si>
  <si>
    <t>一般管理費</t>
    <rPh sb="0" eb="5">
      <t>イッパンカンリヒ</t>
    </rPh>
    <phoneticPr fontId="5"/>
  </si>
  <si>
    <t>消費税相当額、消耗品費等</t>
    <rPh sb="0" eb="3">
      <t>ショウヒゼイ</t>
    </rPh>
    <rPh sb="3" eb="5">
      <t>ソウトウ</t>
    </rPh>
    <rPh sb="5" eb="6">
      <t>ガク</t>
    </rPh>
    <rPh sb="7" eb="10">
      <t>ショウモウヒン</t>
    </rPh>
    <rPh sb="10" eb="11">
      <t>ヒ</t>
    </rPh>
    <rPh sb="11" eb="12">
      <t>トウ</t>
    </rPh>
    <phoneticPr fontId="5"/>
  </si>
  <si>
    <t>借損料</t>
    <rPh sb="0" eb="3">
      <t>シャクソンリョウ</t>
    </rPh>
    <phoneticPr fontId="5"/>
  </si>
  <si>
    <t>会場借料</t>
    <rPh sb="0" eb="2">
      <t>カイジョウ</t>
    </rPh>
    <rPh sb="2" eb="4">
      <t>シャクリョウ</t>
    </rPh>
    <phoneticPr fontId="5"/>
  </si>
  <si>
    <t>一般社団法人日本動画協会</t>
    <phoneticPr fontId="5"/>
  </si>
  <si>
    <t>制作スタッフに若手人材を起用し、制作段階でオン・ザ・ジョブ・トレーニングを組み込んだ実際のアニメーション制作現場における人材育成事業を実施。</t>
    <phoneticPr fontId="5"/>
  </si>
  <si>
    <t>－</t>
    <phoneticPr fontId="5"/>
  </si>
  <si>
    <t>有</t>
  </si>
  <si>
    <t>-</t>
    <phoneticPr fontId="5"/>
  </si>
  <si>
    <t>-</t>
    <phoneticPr fontId="5"/>
  </si>
  <si>
    <t>-</t>
    <phoneticPr fontId="5"/>
  </si>
  <si>
    <t>①日本の誇りとして「文化・芸術」を挙げる国民の割合</t>
    <phoneticPr fontId="5"/>
  </si>
  <si>
    <t>無</t>
  </si>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</sst>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60833</xdr:colOff>
      <xdr:row>741</xdr:row>
      <xdr:rowOff>202718</xdr:rowOff>
    </xdr:from>
    <xdr:to>
      <xdr:col>31</xdr:col>
      <xdr:colOff>106109</xdr:colOff>
      <xdr:row>743</xdr:row>
      <xdr:rowOff>151624</xdr:rowOff>
    </xdr:to>
    <xdr:sp macro="" textlink="">
      <xdr:nvSpPr>
        <xdr:cNvPr id="30" name="Rectangle 8">
          <a:extLst>
            <a:ext uri="{FF2B5EF4-FFF2-40B4-BE49-F238E27FC236}">
              <a16:creationId xmlns:a16="http://schemas.microsoft.com/office/drawing/2014/main" id="{A4AF5416-EE0F-4823-A9F1-D6DD7F08EF10}"/>
            </a:ext>
          </a:extLst>
        </xdr:cNvPr>
        <xdr:cNvSpPr>
          <a:spLocks noChangeArrowheads="1"/>
        </xdr:cNvSpPr>
      </xdr:nvSpPr>
      <xdr:spPr bwMode="auto">
        <a:xfrm>
          <a:off x="4461383" y="46037018"/>
          <a:ext cx="2045526" cy="65375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en-US" altLang="ja-JP" sz="1100">
              <a:solidFill>
                <a:sysClr val="windowText" lastClr="000000"/>
              </a:solidFill>
              <a:latin typeface="+mj-ea"/>
              <a:ea typeface="+mj-ea"/>
            </a:rPr>
            <a:t>239</a:t>
          </a:r>
          <a:r>
            <a:rPr lang="ja-JP" altLang="en-US" sz="1100">
              <a:solidFill>
                <a:sysClr val="windowText" lastClr="000000"/>
              </a:solidFill>
              <a:latin typeface="+mj-ea"/>
              <a:ea typeface="+mj-ea"/>
            </a:rPr>
            <a:t>百万円</a:t>
          </a:r>
          <a:endParaRPr lang="ja-JP" altLang="en-US" sz="1100">
            <a:latin typeface="+mj-ea"/>
            <a:ea typeface="+mj-ea"/>
          </a:endParaRPr>
        </a:p>
      </xdr:txBody>
    </xdr:sp>
    <xdr:clientData/>
  </xdr:twoCellAnchor>
  <xdr:twoCellAnchor>
    <xdr:from>
      <xdr:col>16</xdr:col>
      <xdr:colOff>190500</xdr:colOff>
      <xdr:row>744</xdr:row>
      <xdr:rowOff>0</xdr:rowOff>
    </xdr:from>
    <xdr:to>
      <xdr:col>36</xdr:col>
      <xdr:colOff>27215</xdr:colOff>
      <xdr:row>744</xdr:row>
      <xdr:rowOff>0</xdr:rowOff>
    </xdr:to>
    <xdr:cxnSp macro="">
      <xdr:nvCxnSpPr>
        <xdr:cNvPr id="31" name="直線コネクタ 30">
          <a:extLst>
            <a:ext uri="{FF2B5EF4-FFF2-40B4-BE49-F238E27FC236}">
              <a16:creationId xmlns:a16="http://schemas.microsoft.com/office/drawing/2014/main" id="{90E017E9-1224-4FB9-BEC2-4AD041B6BE5D}"/>
            </a:ext>
          </a:extLst>
        </xdr:cNvPr>
        <xdr:cNvCxnSpPr/>
      </xdr:nvCxnSpPr>
      <xdr:spPr>
        <a:xfrm>
          <a:off x="3590925" y="46891575"/>
          <a:ext cx="3837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188154</xdr:colOff>
      <xdr:row>744</xdr:row>
      <xdr:rowOff>637</xdr:rowOff>
    </xdr:from>
    <xdr:to>
      <xdr:col>16</xdr:col>
      <xdr:colOff>188854</xdr:colOff>
      <xdr:row>745</xdr:row>
      <xdr:rowOff>223583</xdr:rowOff>
    </xdr:to>
    <xdr:cxnSp macro="">
      <xdr:nvCxnSpPr>
        <xdr:cNvPr id="32" name="直線矢印コネクタ 31">
          <a:extLst>
            <a:ext uri="{FF2B5EF4-FFF2-40B4-BE49-F238E27FC236}">
              <a16:creationId xmlns:a16="http://schemas.microsoft.com/office/drawing/2014/main" id="{C116744D-2010-4D69-A854-4C75002CE3B1}"/>
            </a:ext>
          </a:extLst>
        </xdr:cNvPr>
        <xdr:cNvCxnSpPr/>
      </xdr:nvCxnSpPr>
      <xdr:spPr>
        <a:xfrm>
          <a:off x="3588579" y="46892212"/>
          <a:ext cx="700" cy="575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21880</xdr:colOff>
      <xdr:row>744</xdr:row>
      <xdr:rowOff>16644</xdr:rowOff>
    </xdr:from>
    <xdr:to>
      <xdr:col>36</xdr:col>
      <xdr:colOff>22411</xdr:colOff>
      <xdr:row>745</xdr:row>
      <xdr:rowOff>156882</xdr:rowOff>
    </xdr:to>
    <xdr:cxnSp macro="">
      <xdr:nvCxnSpPr>
        <xdr:cNvPr id="33" name="直線矢印コネクタ 32">
          <a:extLst>
            <a:ext uri="{FF2B5EF4-FFF2-40B4-BE49-F238E27FC236}">
              <a16:creationId xmlns:a16="http://schemas.microsoft.com/office/drawing/2014/main" id="{5D1A5378-499B-4576-846D-4114C01288BD}"/>
            </a:ext>
          </a:extLst>
        </xdr:cNvPr>
        <xdr:cNvCxnSpPr/>
      </xdr:nvCxnSpPr>
      <xdr:spPr>
        <a:xfrm>
          <a:off x="7422805" y="46908219"/>
          <a:ext cx="531" cy="492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108849</xdr:colOff>
      <xdr:row>745</xdr:row>
      <xdr:rowOff>266005</xdr:rowOff>
    </xdr:from>
    <xdr:to>
      <xdr:col>23</xdr:col>
      <xdr:colOff>52233</xdr:colOff>
      <xdr:row>747</xdr:row>
      <xdr:rowOff>134296</xdr:rowOff>
    </xdr:to>
    <xdr:sp macro="" textlink="">
      <xdr:nvSpPr>
        <xdr:cNvPr id="34" name="Rectangle 5">
          <a:extLst>
            <a:ext uri="{FF2B5EF4-FFF2-40B4-BE49-F238E27FC236}">
              <a16:creationId xmlns:a16="http://schemas.microsoft.com/office/drawing/2014/main" id="{6171012B-E308-498B-B650-24E83EA073D1}"/>
            </a:ext>
          </a:extLst>
        </xdr:cNvPr>
        <xdr:cNvSpPr>
          <a:spLocks noChangeArrowheads="1"/>
        </xdr:cNvSpPr>
      </xdr:nvSpPr>
      <xdr:spPr bwMode="auto">
        <a:xfrm>
          <a:off x="2309124" y="47510005"/>
          <a:ext cx="2543709" cy="573141"/>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事業①</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（メディア芸術クリエイター育成支援事業）</a:t>
          </a:r>
          <a:endParaRPr lang="ja-JP" altLang="en-US" sz="1000" b="0" i="0" u="none" strike="noStrike" baseline="0">
            <a:solidFill>
              <a:srgbClr val="000000"/>
            </a:solidFill>
            <a:latin typeface="+mj-ea"/>
            <a:ea typeface="+mj-ea"/>
          </a:endParaRPr>
        </a:p>
      </xdr:txBody>
    </xdr:sp>
    <xdr:clientData/>
  </xdr:twoCellAnchor>
  <xdr:twoCellAnchor>
    <xdr:from>
      <xdr:col>30</xdr:col>
      <xdr:colOff>12094</xdr:colOff>
      <xdr:row>745</xdr:row>
      <xdr:rowOff>254800</xdr:rowOff>
    </xdr:from>
    <xdr:to>
      <xdr:col>41</xdr:col>
      <xdr:colOff>82051</xdr:colOff>
      <xdr:row>747</xdr:row>
      <xdr:rowOff>112283</xdr:rowOff>
    </xdr:to>
    <xdr:sp macro="" textlink="">
      <xdr:nvSpPr>
        <xdr:cNvPr id="35" name="Rectangle 6">
          <a:extLst>
            <a:ext uri="{FF2B5EF4-FFF2-40B4-BE49-F238E27FC236}">
              <a16:creationId xmlns:a16="http://schemas.microsoft.com/office/drawing/2014/main" id="{3E8F3233-CA7A-4CA7-91F9-988D2780CC2D}"/>
            </a:ext>
          </a:extLst>
        </xdr:cNvPr>
        <xdr:cNvSpPr>
          <a:spLocks noChangeArrowheads="1"/>
        </xdr:cNvSpPr>
      </xdr:nvSpPr>
      <xdr:spPr bwMode="auto">
        <a:xfrm>
          <a:off x="6212869" y="47498800"/>
          <a:ext cx="2270232" cy="56233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事業②</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10</xdr:col>
      <xdr:colOff>156882</xdr:colOff>
      <xdr:row>747</xdr:row>
      <xdr:rowOff>314455</xdr:rowOff>
    </xdr:from>
    <xdr:to>
      <xdr:col>22</xdr:col>
      <xdr:colOff>156883</xdr:colOff>
      <xdr:row>751</xdr:row>
      <xdr:rowOff>163285</xdr:rowOff>
    </xdr:to>
    <xdr:sp macro="" textlink="">
      <xdr:nvSpPr>
        <xdr:cNvPr id="36" name="AutoShape 10">
          <a:extLst>
            <a:ext uri="{FF2B5EF4-FFF2-40B4-BE49-F238E27FC236}">
              <a16:creationId xmlns:a16="http://schemas.microsoft.com/office/drawing/2014/main" id="{9E58D257-557B-47A0-BDFD-101D9E3BFAD3}"/>
            </a:ext>
          </a:extLst>
        </xdr:cNvPr>
        <xdr:cNvSpPr>
          <a:spLocks noChangeArrowheads="1"/>
        </xdr:cNvSpPr>
      </xdr:nvSpPr>
      <xdr:spPr bwMode="auto">
        <a:xfrm>
          <a:off x="2197953" y="64295241"/>
          <a:ext cx="2449287" cy="126397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125648</xdr:colOff>
      <xdr:row>747</xdr:row>
      <xdr:rowOff>258427</xdr:rowOff>
    </xdr:from>
    <xdr:to>
      <xdr:col>41</xdr:col>
      <xdr:colOff>58519</xdr:colOff>
      <xdr:row>751</xdr:row>
      <xdr:rowOff>243273</xdr:rowOff>
    </xdr:to>
    <xdr:sp macro="" textlink="">
      <xdr:nvSpPr>
        <xdr:cNvPr id="37" name="AutoShape 10">
          <a:extLst>
            <a:ext uri="{FF2B5EF4-FFF2-40B4-BE49-F238E27FC236}">
              <a16:creationId xmlns:a16="http://schemas.microsoft.com/office/drawing/2014/main" id="{61BA8054-D261-496C-8F4F-75FA347C914A}"/>
            </a:ext>
          </a:extLst>
        </xdr:cNvPr>
        <xdr:cNvSpPr>
          <a:spLocks noChangeArrowheads="1"/>
        </xdr:cNvSpPr>
      </xdr:nvSpPr>
      <xdr:spPr bwMode="auto">
        <a:xfrm>
          <a:off x="6326423" y="48207277"/>
          <a:ext cx="2133146" cy="1394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54428</xdr:colOff>
      <xdr:row>748</xdr:row>
      <xdr:rowOff>95250</xdr:rowOff>
    </xdr:from>
    <xdr:to>
      <xdr:col>22</xdr:col>
      <xdr:colOff>27214</xdr:colOff>
      <xdr:row>751</xdr:row>
      <xdr:rowOff>95250</xdr:rowOff>
    </xdr:to>
    <xdr:sp macro="" textlink="">
      <xdr:nvSpPr>
        <xdr:cNvPr id="38" name="Text Box 9">
          <a:extLst>
            <a:ext uri="{FF2B5EF4-FFF2-40B4-BE49-F238E27FC236}">
              <a16:creationId xmlns:a16="http://schemas.microsoft.com/office/drawing/2014/main" id="{E666DD77-E9D3-4962-BBE1-8EF24AF57DE7}"/>
            </a:ext>
          </a:extLst>
        </xdr:cNvPr>
        <xdr:cNvSpPr txBox="1">
          <a:spLocks noChangeArrowheads="1"/>
        </xdr:cNvSpPr>
      </xdr:nvSpPr>
      <xdr:spPr bwMode="auto">
        <a:xfrm>
          <a:off x="2299607" y="64429821"/>
          <a:ext cx="2217964" cy="106135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若手クリエイターや団体等が行う創作活動を支援することにより、次世代のメディア芸術分野を担うクリエイターの水準向上を図るとともに育成環境を整備する。</a:t>
          </a:r>
        </a:p>
      </xdr:txBody>
    </xdr:sp>
    <xdr:clientData/>
  </xdr:twoCellAnchor>
  <xdr:twoCellAnchor>
    <xdr:from>
      <xdr:col>31</xdr:col>
      <xdr:colOff>124741</xdr:colOff>
      <xdr:row>748</xdr:row>
      <xdr:rowOff>5495</xdr:rowOff>
    </xdr:from>
    <xdr:to>
      <xdr:col>40</xdr:col>
      <xdr:colOff>147674</xdr:colOff>
      <xdr:row>751</xdr:row>
      <xdr:rowOff>276891</xdr:rowOff>
    </xdr:to>
    <xdr:sp macro="" textlink="">
      <xdr:nvSpPr>
        <xdr:cNvPr id="39" name="Text Box 9">
          <a:extLst>
            <a:ext uri="{FF2B5EF4-FFF2-40B4-BE49-F238E27FC236}">
              <a16:creationId xmlns:a16="http://schemas.microsoft.com/office/drawing/2014/main" id="{99737F20-5924-4888-9F1F-B18AF1C72FE1}"/>
            </a:ext>
          </a:extLst>
        </xdr:cNvPr>
        <xdr:cNvSpPr txBox="1">
          <a:spLocks noChangeArrowheads="1"/>
        </xdr:cNvSpPr>
      </xdr:nvSpPr>
      <xdr:spPr bwMode="auto">
        <a:xfrm>
          <a:off x="6525541" y="48306770"/>
          <a:ext cx="1823158" cy="13286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1000">
              <a:latin typeface="+mj-ea"/>
              <a:ea typeface="+mj-ea"/>
            </a:rPr>
            <a:t>制作スタッフに若手人材を起用し、制作段階でオン・ザ・ジョブトレーニング（</a:t>
          </a:r>
          <a:r>
            <a:rPr lang="en-US" altLang="ja-JP" sz="1000">
              <a:latin typeface="+mj-ea"/>
              <a:ea typeface="+mj-ea"/>
            </a:rPr>
            <a:t>OJT</a:t>
          </a:r>
          <a:r>
            <a:rPr lang="ja-JP" altLang="en-US" sz="1000">
              <a:latin typeface="+mj-ea"/>
              <a:ea typeface="+mj-ea"/>
            </a:rPr>
            <a:t>）を組み込んだ実際のアニメーション制作現場における人材育成事業。</a:t>
          </a:r>
        </a:p>
      </xdr:txBody>
    </xdr:sp>
    <xdr:clientData/>
  </xdr:twoCellAnchor>
  <xdr:twoCellAnchor>
    <xdr:from>
      <xdr:col>36</xdr:col>
      <xdr:colOff>34526</xdr:colOff>
      <xdr:row>748</xdr:row>
      <xdr:rowOff>5494</xdr:rowOff>
    </xdr:from>
    <xdr:to>
      <xdr:col>46</xdr:col>
      <xdr:colOff>78955</xdr:colOff>
      <xdr:row>749</xdr:row>
      <xdr:rowOff>289369</xdr:rowOff>
    </xdr:to>
    <xdr:sp macro="" textlink="">
      <xdr:nvSpPr>
        <xdr:cNvPr id="40" name="Text Box 9">
          <a:extLst>
            <a:ext uri="{FF2B5EF4-FFF2-40B4-BE49-F238E27FC236}">
              <a16:creationId xmlns:a16="http://schemas.microsoft.com/office/drawing/2014/main" id="{1D7E4DE2-3605-4763-93BD-50842AE64044}"/>
            </a:ext>
          </a:extLst>
        </xdr:cNvPr>
        <xdr:cNvSpPr txBox="1">
          <a:spLocks noChangeArrowheads="1"/>
        </xdr:cNvSpPr>
      </xdr:nvSpPr>
      <xdr:spPr bwMode="auto">
        <a:xfrm>
          <a:off x="7435451" y="48306769"/>
          <a:ext cx="2044679" cy="6363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endParaRPr lang="ja-JP" altLang="en-US" sz="1000">
            <a:latin typeface="+mj-ea"/>
            <a:ea typeface="+mj-ea"/>
          </a:endParaRPr>
        </a:p>
      </xdr:txBody>
    </xdr:sp>
    <xdr:clientData/>
  </xdr:twoCellAnchor>
  <xdr:twoCellAnchor>
    <xdr:from>
      <xdr:col>12</xdr:col>
      <xdr:colOff>69523</xdr:colOff>
      <xdr:row>752</xdr:row>
      <xdr:rowOff>12970</xdr:rowOff>
    </xdr:from>
    <xdr:to>
      <xdr:col>22</xdr:col>
      <xdr:colOff>26834</xdr:colOff>
      <xdr:row>752</xdr:row>
      <xdr:rowOff>312541</xdr:rowOff>
    </xdr:to>
    <xdr:sp macro="" textlink="">
      <xdr:nvSpPr>
        <xdr:cNvPr id="41" name="Text Box 12">
          <a:extLst>
            <a:ext uri="{FF2B5EF4-FFF2-40B4-BE49-F238E27FC236}">
              <a16:creationId xmlns:a16="http://schemas.microsoft.com/office/drawing/2014/main" id="{73CC14DA-12DE-4122-8A4E-EE8D7B7142F5}"/>
            </a:ext>
          </a:extLst>
        </xdr:cNvPr>
        <xdr:cNvSpPr txBox="1">
          <a:spLocks noChangeArrowheads="1"/>
        </xdr:cNvSpPr>
      </xdr:nvSpPr>
      <xdr:spPr bwMode="auto">
        <a:xfrm>
          <a:off x="2518809" y="65762684"/>
          <a:ext cx="1998382"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10</xdr:col>
      <xdr:colOff>144868</xdr:colOff>
      <xdr:row>753</xdr:row>
      <xdr:rowOff>68411</xdr:rowOff>
    </xdr:from>
    <xdr:to>
      <xdr:col>23</xdr:col>
      <xdr:colOff>65841</xdr:colOff>
      <xdr:row>755</xdr:row>
      <xdr:rowOff>69238</xdr:rowOff>
    </xdr:to>
    <xdr:sp macro="" textlink="">
      <xdr:nvSpPr>
        <xdr:cNvPr id="42" name="Rectangle 8">
          <a:extLst>
            <a:ext uri="{FF2B5EF4-FFF2-40B4-BE49-F238E27FC236}">
              <a16:creationId xmlns:a16="http://schemas.microsoft.com/office/drawing/2014/main" id="{77E17BD2-79BF-46AC-8DB1-1D1A4AE1394F}"/>
            </a:ext>
          </a:extLst>
        </xdr:cNvPr>
        <xdr:cNvSpPr>
          <a:spLocks noChangeArrowheads="1"/>
        </xdr:cNvSpPr>
      </xdr:nvSpPr>
      <xdr:spPr bwMode="auto">
        <a:xfrm>
          <a:off x="2185939" y="66171911"/>
          <a:ext cx="2574366" cy="70839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A:</a:t>
          </a:r>
          <a:r>
            <a:rPr lang="ja-JP" altLang="en-US" sz="1000">
              <a:latin typeface="+mj-ea"/>
              <a:ea typeface="+mj-ea"/>
            </a:rPr>
            <a:t>公益財団法人画像情報教育協会</a:t>
          </a:r>
          <a:endParaRPr lang="en-US" altLang="ja-JP" sz="1000">
            <a:latin typeface="+mj-ea"/>
            <a:ea typeface="+mj-ea"/>
          </a:endParaRPr>
        </a:p>
        <a:p>
          <a:pPr algn="ctr"/>
          <a:r>
            <a:rPr lang="en-US" altLang="ja-JP" sz="1000">
              <a:latin typeface="+mj-ea"/>
              <a:ea typeface="+mj-ea"/>
            </a:rPr>
            <a:t>29</a:t>
          </a:r>
          <a:r>
            <a:rPr lang="ja-JP" altLang="en-US" sz="1000">
              <a:latin typeface="+mj-ea"/>
              <a:ea typeface="+mj-ea"/>
            </a:rPr>
            <a:t>百万円</a:t>
          </a:r>
        </a:p>
      </xdr:txBody>
    </xdr:sp>
    <xdr:clientData/>
  </xdr:twoCellAnchor>
  <xdr:twoCellAnchor>
    <xdr:from>
      <xdr:col>30</xdr:col>
      <xdr:colOff>4785</xdr:colOff>
      <xdr:row>752</xdr:row>
      <xdr:rowOff>258908</xdr:rowOff>
    </xdr:from>
    <xdr:to>
      <xdr:col>41</xdr:col>
      <xdr:colOff>186801</xdr:colOff>
      <xdr:row>754</xdr:row>
      <xdr:rowOff>274441</xdr:rowOff>
    </xdr:to>
    <xdr:sp macro="" textlink="">
      <xdr:nvSpPr>
        <xdr:cNvPr id="43" name="Rectangle 8">
          <a:extLst>
            <a:ext uri="{FF2B5EF4-FFF2-40B4-BE49-F238E27FC236}">
              <a16:creationId xmlns:a16="http://schemas.microsoft.com/office/drawing/2014/main" id="{D1DC7091-9A2A-4D43-9855-00BD731AD074}"/>
            </a:ext>
          </a:extLst>
        </xdr:cNvPr>
        <xdr:cNvSpPr>
          <a:spLocks noChangeArrowheads="1"/>
        </xdr:cNvSpPr>
      </xdr:nvSpPr>
      <xdr:spPr bwMode="auto">
        <a:xfrm>
          <a:off x="6205560" y="49969883"/>
          <a:ext cx="2382291" cy="72038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B:</a:t>
          </a:r>
          <a:r>
            <a:rPr lang="ja-JP" altLang="en-US" sz="1000">
              <a:latin typeface="+mj-ea"/>
              <a:ea typeface="+mj-ea"/>
            </a:rPr>
            <a:t>一般社団法人日本動画協会</a:t>
          </a:r>
          <a:endParaRPr lang="en-US" altLang="ja-JP" sz="1000">
            <a:latin typeface="+mj-ea"/>
            <a:ea typeface="+mj-ea"/>
          </a:endParaRPr>
        </a:p>
        <a:p>
          <a:pPr algn="ctr"/>
          <a:r>
            <a:rPr lang="en-US" altLang="ja-JP" sz="1000">
              <a:latin typeface="+mj-ea"/>
              <a:ea typeface="+mj-ea"/>
            </a:rPr>
            <a:t>210</a:t>
          </a:r>
          <a:r>
            <a:rPr lang="ja-JP" altLang="en-US" sz="1000">
              <a:latin typeface="+mj-ea"/>
              <a:ea typeface="+mj-ea"/>
            </a:rPr>
            <a:t>百万円（清算中）</a:t>
          </a:r>
        </a:p>
      </xdr:txBody>
    </xdr:sp>
    <xdr:clientData/>
  </xdr:twoCellAnchor>
  <xdr:twoCellAnchor>
    <xdr:from>
      <xdr:col>11</xdr:col>
      <xdr:colOff>143961</xdr:colOff>
      <xdr:row>755</xdr:row>
      <xdr:rowOff>270757</xdr:rowOff>
    </xdr:from>
    <xdr:to>
      <xdr:col>22</xdr:col>
      <xdr:colOff>77953</xdr:colOff>
      <xdr:row>756</xdr:row>
      <xdr:rowOff>519102</xdr:rowOff>
    </xdr:to>
    <xdr:sp macro="" textlink="">
      <xdr:nvSpPr>
        <xdr:cNvPr id="44" name="AutoShape 10">
          <a:extLst>
            <a:ext uri="{FF2B5EF4-FFF2-40B4-BE49-F238E27FC236}">
              <a16:creationId xmlns:a16="http://schemas.microsoft.com/office/drawing/2014/main" id="{33C4A14B-8A7B-4DE3-8FEF-DF8860B9C93D}"/>
            </a:ext>
          </a:extLst>
        </xdr:cNvPr>
        <xdr:cNvSpPr>
          <a:spLocks noChangeArrowheads="1"/>
        </xdr:cNvSpPr>
      </xdr:nvSpPr>
      <xdr:spPr bwMode="auto">
        <a:xfrm flipV="1">
          <a:off x="2544261" y="51039007"/>
          <a:ext cx="2134267" cy="6007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73515</xdr:colOff>
      <xdr:row>755</xdr:row>
      <xdr:rowOff>174704</xdr:rowOff>
    </xdr:from>
    <xdr:to>
      <xdr:col>42</xdr:col>
      <xdr:colOff>16311</xdr:colOff>
      <xdr:row>757</xdr:row>
      <xdr:rowOff>321821</xdr:rowOff>
    </xdr:to>
    <xdr:sp macro="" textlink="">
      <xdr:nvSpPr>
        <xdr:cNvPr id="45" name="AutoShape 10">
          <a:extLst>
            <a:ext uri="{FF2B5EF4-FFF2-40B4-BE49-F238E27FC236}">
              <a16:creationId xmlns:a16="http://schemas.microsoft.com/office/drawing/2014/main" id="{9673B300-8B5A-4DA0-8A7A-24C1A77353B8}"/>
            </a:ext>
          </a:extLst>
        </xdr:cNvPr>
        <xdr:cNvSpPr>
          <a:spLocks noChangeArrowheads="1"/>
        </xdr:cNvSpPr>
      </xdr:nvSpPr>
      <xdr:spPr bwMode="auto">
        <a:xfrm flipV="1">
          <a:off x="6274290" y="50942954"/>
          <a:ext cx="2343096" cy="11662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154260</xdr:colOff>
      <xdr:row>755</xdr:row>
      <xdr:rowOff>326787</xdr:rowOff>
    </xdr:from>
    <xdr:to>
      <xdr:col>21</xdr:col>
      <xdr:colOff>101272</xdr:colOff>
      <xdr:row>756</xdr:row>
      <xdr:rowOff>575131</xdr:rowOff>
    </xdr:to>
    <xdr:sp macro="" textlink="">
      <xdr:nvSpPr>
        <xdr:cNvPr id="46" name="Text Box 9">
          <a:extLst>
            <a:ext uri="{FF2B5EF4-FFF2-40B4-BE49-F238E27FC236}">
              <a16:creationId xmlns:a16="http://schemas.microsoft.com/office/drawing/2014/main" id="{3213B620-DF36-46D4-96C2-1083998A5F06}"/>
            </a:ext>
          </a:extLst>
        </xdr:cNvPr>
        <xdr:cNvSpPr txBox="1">
          <a:spLocks noChangeArrowheads="1"/>
        </xdr:cNvSpPr>
      </xdr:nvSpPr>
      <xdr:spPr bwMode="auto">
        <a:xfrm>
          <a:off x="2603546" y="67137858"/>
          <a:ext cx="1783976" cy="6021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若手クリエイターがや団体が行う創作活動を支援。</a:t>
          </a:r>
          <a:endParaRPr lang="en-US" altLang="ja-JP" sz="1000">
            <a:latin typeface="+mj-ea"/>
            <a:ea typeface="+mj-ea"/>
          </a:endParaRPr>
        </a:p>
      </xdr:txBody>
    </xdr:sp>
    <xdr:clientData/>
  </xdr:twoCellAnchor>
  <xdr:twoCellAnchor>
    <xdr:from>
      <xdr:col>31</xdr:col>
      <xdr:colOff>72607</xdr:colOff>
      <xdr:row>755</xdr:row>
      <xdr:rowOff>264351</xdr:rowOff>
    </xdr:from>
    <xdr:to>
      <xdr:col>40</xdr:col>
      <xdr:colOff>165296</xdr:colOff>
      <xdr:row>757</xdr:row>
      <xdr:rowOff>422674</xdr:rowOff>
    </xdr:to>
    <xdr:sp macro="" textlink="">
      <xdr:nvSpPr>
        <xdr:cNvPr id="47" name="Text Box 9">
          <a:extLst>
            <a:ext uri="{FF2B5EF4-FFF2-40B4-BE49-F238E27FC236}">
              <a16:creationId xmlns:a16="http://schemas.microsoft.com/office/drawing/2014/main" id="{07B11609-0540-4C5B-B141-9A62E39C8DC7}"/>
            </a:ext>
          </a:extLst>
        </xdr:cNvPr>
        <xdr:cNvSpPr txBox="1">
          <a:spLocks noChangeArrowheads="1"/>
        </xdr:cNvSpPr>
      </xdr:nvSpPr>
      <xdr:spPr bwMode="auto">
        <a:xfrm>
          <a:off x="6473407" y="51032601"/>
          <a:ext cx="1892914" cy="117749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制作スタッフに若手人材を起用し、制作段階で</a:t>
          </a:r>
          <a:r>
            <a:rPr lang="en-US" altLang="ja-JP" sz="1000">
              <a:latin typeface="+mj-ea"/>
              <a:ea typeface="+mj-ea"/>
            </a:rPr>
            <a:t>OJT</a:t>
          </a:r>
          <a:r>
            <a:rPr lang="ja-JP" altLang="en-US" sz="1000">
              <a:latin typeface="+mj-ea"/>
              <a:ea typeface="+mj-ea"/>
            </a:rPr>
            <a:t>を組み込んだ実際のアニメーション制作現場における人材育成事業を実施。</a:t>
          </a:r>
        </a:p>
      </xdr:txBody>
    </xdr:sp>
    <xdr:clientData/>
  </xdr:twoCellAnchor>
  <xdr:twoCellAnchor>
    <xdr:from>
      <xdr:col>36</xdr:col>
      <xdr:colOff>77677</xdr:colOff>
      <xdr:row>757</xdr:row>
      <xdr:rowOff>270805</xdr:rowOff>
    </xdr:from>
    <xdr:to>
      <xdr:col>36</xdr:col>
      <xdr:colOff>77677</xdr:colOff>
      <xdr:row>757</xdr:row>
      <xdr:rowOff>581582</xdr:rowOff>
    </xdr:to>
    <xdr:cxnSp macro="">
      <xdr:nvCxnSpPr>
        <xdr:cNvPr id="48" name="直線矢印コネクタ 47">
          <a:extLst>
            <a:ext uri="{FF2B5EF4-FFF2-40B4-BE49-F238E27FC236}">
              <a16:creationId xmlns:a16="http://schemas.microsoft.com/office/drawing/2014/main" id="{CD171C3E-4168-43F7-B33F-D605C5432400}"/>
            </a:ext>
          </a:extLst>
        </xdr:cNvPr>
        <xdr:cNvCxnSpPr/>
      </xdr:nvCxnSpPr>
      <xdr:spPr>
        <a:xfrm>
          <a:off x="7478602" y="52058230"/>
          <a:ext cx="0" cy="310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162147</xdr:colOff>
      <xdr:row>758</xdr:row>
      <xdr:rowOff>326460</xdr:rowOff>
    </xdr:from>
    <xdr:to>
      <xdr:col>40</xdr:col>
      <xdr:colOff>187600</xdr:colOff>
      <xdr:row>759</xdr:row>
      <xdr:rowOff>299980</xdr:rowOff>
    </xdr:to>
    <xdr:sp macro="" textlink="">
      <xdr:nvSpPr>
        <xdr:cNvPr id="49"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6562947" y="52780635"/>
          <a:ext cx="1825678" cy="6402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C:</a:t>
          </a:r>
          <a:r>
            <a:rPr lang="ja-JP" altLang="en-US" sz="1000">
              <a:latin typeface="+mj-ea"/>
              <a:ea typeface="+mj-ea"/>
            </a:rPr>
            <a:t>民間会社（全</a:t>
          </a:r>
          <a:r>
            <a:rPr lang="en-US" altLang="ja-JP" sz="1000">
              <a:latin typeface="+mj-ea"/>
              <a:ea typeface="+mj-ea"/>
            </a:rPr>
            <a:t>4</a:t>
          </a:r>
          <a:r>
            <a:rPr lang="ja-JP" altLang="en-US" sz="1000">
              <a:latin typeface="+mj-ea"/>
              <a:ea typeface="+mj-ea"/>
            </a:rPr>
            <a:t>機関）</a:t>
          </a:r>
          <a:endParaRPr lang="en-US" altLang="ja-JP" sz="1000">
            <a:latin typeface="+mj-ea"/>
            <a:ea typeface="+mj-ea"/>
          </a:endParaRPr>
        </a:p>
        <a:p>
          <a:pPr algn="ctr"/>
          <a:r>
            <a:rPr lang="en-US" altLang="ja-JP" sz="1000">
              <a:latin typeface="+mj-ea"/>
              <a:ea typeface="+mj-ea"/>
            </a:rPr>
            <a:t>152</a:t>
          </a:r>
          <a:r>
            <a:rPr lang="ja-JP" altLang="en-US" sz="1000">
              <a:latin typeface="+mj-ea"/>
              <a:ea typeface="+mj-ea"/>
            </a:rPr>
            <a:t>百万円</a:t>
          </a:r>
        </a:p>
      </xdr:txBody>
    </xdr:sp>
    <xdr:clientData/>
  </xdr:twoCellAnchor>
  <xdr:twoCellAnchor>
    <xdr:from>
      <xdr:col>31</xdr:col>
      <xdr:colOff>14976</xdr:colOff>
      <xdr:row>760</xdr:row>
      <xdr:rowOff>70752</xdr:rowOff>
    </xdr:from>
    <xdr:to>
      <xdr:col>41</xdr:col>
      <xdr:colOff>121886</xdr:colOff>
      <xdr:row>761</xdr:row>
      <xdr:rowOff>436892</xdr:rowOff>
    </xdr:to>
    <xdr:sp macro="" textlink="">
      <xdr:nvSpPr>
        <xdr:cNvPr id="50"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6415776" y="53563152"/>
          <a:ext cx="2107160" cy="5947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115829</xdr:colOff>
      <xdr:row>760</xdr:row>
      <xdr:rowOff>126780</xdr:rowOff>
    </xdr:from>
    <xdr:to>
      <xdr:col>41</xdr:col>
      <xdr:colOff>51150</xdr:colOff>
      <xdr:row>762</xdr:row>
      <xdr:rowOff>78027</xdr:rowOff>
    </xdr:to>
    <xdr:sp macro="" textlink="">
      <xdr:nvSpPr>
        <xdr:cNvPr id="51"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6516629" y="53619180"/>
          <a:ext cx="1935571" cy="6275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1000" kern="1200">
              <a:solidFill>
                <a:schemeClr val="tx1"/>
              </a:solidFill>
              <a:latin typeface="Arial" charset="0"/>
              <a:ea typeface="ＭＳ Ｐゴシック" charset="-128"/>
              <a:cs typeface="+mn-cs"/>
            </a:rPr>
            <a:t>OJT</a:t>
          </a:r>
          <a:r>
            <a:rPr kumimoji="1" lang="ja-JP" altLang="ja-JP" sz="1000" kern="1200">
              <a:solidFill>
                <a:schemeClr val="tx1"/>
              </a:solidFill>
              <a:latin typeface="Arial" charset="0"/>
              <a:ea typeface="ＭＳ Ｐゴシック" charset="-128"/>
              <a:cs typeface="+mn-cs"/>
            </a:rPr>
            <a:t>を組み込んだ</a:t>
          </a:r>
          <a:r>
            <a:rPr lang="ja-JP" altLang="en-US" sz="1000">
              <a:latin typeface="+mj-ea"/>
              <a:ea typeface="+mj-ea"/>
            </a:rPr>
            <a:t>短編オリジナルアニメーション作品制作業務を実施。</a:t>
          </a:r>
        </a:p>
      </xdr:txBody>
    </xdr:sp>
    <xdr:clientData/>
  </xdr:twoCellAnchor>
  <xdr:twoCellAnchor>
    <xdr:from>
      <xdr:col>31</xdr:col>
      <xdr:colOff>59907</xdr:colOff>
      <xdr:row>752</xdr:row>
      <xdr:rowOff>26573</xdr:rowOff>
    </xdr:from>
    <xdr:to>
      <xdr:col>41</xdr:col>
      <xdr:colOff>97154</xdr:colOff>
      <xdr:row>752</xdr:row>
      <xdr:rowOff>326144</xdr:rowOff>
    </xdr:to>
    <xdr:sp macro="" textlink="">
      <xdr:nvSpPr>
        <xdr:cNvPr id="52" name="Text Box 12">
          <a:extLst>
            <a:ext uri="{FF2B5EF4-FFF2-40B4-BE49-F238E27FC236}">
              <a16:creationId xmlns:a16="http://schemas.microsoft.com/office/drawing/2014/main" id="{42FD91D9-DD83-449E-88F1-8AB451B3CA67}"/>
            </a:ext>
          </a:extLst>
        </xdr:cNvPr>
        <xdr:cNvSpPr txBox="1">
          <a:spLocks noChangeArrowheads="1"/>
        </xdr:cNvSpPr>
      </xdr:nvSpPr>
      <xdr:spPr bwMode="auto">
        <a:xfrm>
          <a:off x="6460707" y="49737548"/>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26</xdr:col>
      <xdr:colOff>83471</xdr:colOff>
      <xdr:row>743</xdr:row>
      <xdr:rowOff>151624</xdr:rowOff>
    </xdr:from>
    <xdr:to>
      <xdr:col>26</xdr:col>
      <xdr:colOff>95250</xdr:colOff>
      <xdr:row>744</xdr:row>
      <xdr:rowOff>27214</xdr:rowOff>
    </xdr:to>
    <xdr:cxnSp macro="">
      <xdr:nvCxnSpPr>
        <xdr:cNvPr id="53" name="直線コネクタ 52">
          <a:extLst>
            <a:ext uri="{FF2B5EF4-FFF2-40B4-BE49-F238E27FC236}">
              <a16:creationId xmlns:a16="http://schemas.microsoft.com/office/drawing/2014/main" id="{D32E2544-A279-4039-9119-291EC737C8E5}"/>
            </a:ext>
          </a:extLst>
        </xdr:cNvPr>
        <xdr:cNvCxnSpPr>
          <a:stCxn id="30" idx="2"/>
        </xdr:cNvCxnSpPr>
      </xdr:nvCxnSpPr>
      <xdr:spPr>
        <a:xfrm>
          <a:off x="5484146" y="46690774"/>
          <a:ext cx="11779" cy="2280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59531</xdr:colOff>
      <xdr:row>758</xdr:row>
      <xdr:rowOff>59532</xdr:rowOff>
    </xdr:from>
    <xdr:to>
      <xdr:col>41</xdr:col>
      <xdr:colOff>96778</xdr:colOff>
      <xdr:row>758</xdr:row>
      <xdr:rowOff>359103</xdr:rowOff>
    </xdr:to>
    <xdr:sp macro="" textlink="">
      <xdr:nvSpPr>
        <xdr:cNvPr id="54"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6460331" y="52513707"/>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再委託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38</xdr:col>
      <xdr:colOff>38100</xdr:colOff>
      <xdr:row>31</xdr:row>
      <xdr:rowOff>114300</xdr:rowOff>
    </xdr:from>
    <xdr:to>
      <xdr:col>41</xdr:col>
      <xdr:colOff>161925</xdr:colOff>
      <xdr:row>31</xdr:row>
      <xdr:rowOff>371475</xdr:rowOff>
    </xdr:to>
    <xdr:sp macro="" textlink="">
      <xdr:nvSpPr>
        <xdr:cNvPr id="3" name="テキスト ボックス 2">
          <a:extLst>
            <a:ext uri="{FF2B5EF4-FFF2-40B4-BE49-F238E27FC236}">
              <a16:creationId xmlns:a16="http://schemas.microsoft.com/office/drawing/2014/main" id="{F4203793-42AB-478F-97E7-644E202E4ED9}"/>
            </a:ext>
          </a:extLst>
        </xdr:cNvPr>
        <xdr:cNvSpPr txBox="1"/>
      </xdr:nvSpPr>
      <xdr:spPr>
        <a:xfrm>
          <a:off x="7639050" y="11639550"/>
          <a:ext cx="7239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137</xdr:row>
      <xdr:rowOff>133350</xdr:rowOff>
    </xdr:from>
    <xdr:to>
      <xdr:col>41</xdr:col>
      <xdr:colOff>114300</xdr:colOff>
      <xdr:row>137</xdr:row>
      <xdr:rowOff>390525</xdr:rowOff>
    </xdr:to>
    <xdr:sp macro="" textlink="">
      <xdr:nvSpPr>
        <xdr:cNvPr id="60" name="テキスト ボックス 59">
          <a:extLst>
            <a:ext uri="{FF2B5EF4-FFF2-40B4-BE49-F238E27FC236}">
              <a16:creationId xmlns:a16="http://schemas.microsoft.com/office/drawing/2014/main" id="{CF8EB6F1-60E2-4036-98A1-1EAE7EC5014F}"/>
            </a:ext>
          </a:extLst>
        </xdr:cNvPr>
        <xdr:cNvSpPr txBox="1"/>
      </xdr:nvSpPr>
      <xdr:spPr>
        <a:xfrm>
          <a:off x="7677150" y="26841450"/>
          <a:ext cx="6381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4" zoomScaleNormal="75" zoomScaleSheetLayoutView="100" zoomScalePageLayoutView="85" workbookViewId="0">
      <selection activeCell="AY27" sqref="A27:XFD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344</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630</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クールジャパン、知的財産</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232</v>
      </c>
      <c r="Q13" s="658"/>
      <c r="R13" s="658"/>
      <c r="S13" s="658"/>
      <c r="T13" s="658"/>
      <c r="U13" s="658"/>
      <c r="V13" s="659"/>
      <c r="W13" s="657">
        <v>232</v>
      </c>
      <c r="X13" s="658"/>
      <c r="Y13" s="658"/>
      <c r="Z13" s="658"/>
      <c r="AA13" s="658"/>
      <c r="AB13" s="658"/>
      <c r="AC13" s="659"/>
      <c r="AD13" s="657">
        <v>240</v>
      </c>
      <c r="AE13" s="658"/>
      <c r="AF13" s="658"/>
      <c r="AG13" s="658"/>
      <c r="AH13" s="658"/>
      <c r="AI13" s="658"/>
      <c r="AJ13" s="659"/>
      <c r="AK13" s="657">
        <v>241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629</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580</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580</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569</v>
      </c>
      <c r="X17" s="658"/>
      <c r="Y17" s="658"/>
      <c r="Z17" s="658"/>
      <c r="AA17" s="658"/>
      <c r="AB17" s="658"/>
      <c r="AC17" s="659"/>
      <c r="AD17" s="657" t="s">
        <v>581</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232</v>
      </c>
      <c r="Q18" s="879"/>
      <c r="R18" s="879"/>
      <c r="S18" s="879"/>
      <c r="T18" s="879"/>
      <c r="U18" s="879"/>
      <c r="V18" s="880"/>
      <c r="W18" s="878">
        <f>SUM(W13:AC17)</f>
        <v>232</v>
      </c>
      <c r="X18" s="879"/>
      <c r="Y18" s="879"/>
      <c r="Z18" s="879"/>
      <c r="AA18" s="879"/>
      <c r="AB18" s="879"/>
      <c r="AC18" s="880"/>
      <c r="AD18" s="878">
        <f>SUM(AD13:AJ17)</f>
        <v>240</v>
      </c>
      <c r="AE18" s="879"/>
      <c r="AF18" s="879"/>
      <c r="AG18" s="879"/>
      <c r="AH18" s="879"/>
      <c r="AI18" s="879"/>
      <c r="AJ18" s="880"/>
      <c r="AK18" s="878">
        <f>SUM(AK13:AQ17)</f>
        <v>241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232</v>
      </c>
      <c r="Q19" s="658"/>
      <c r="R19" s="658"/>
      <c r="S19" s="658"/>
      <c r="T19" s="658"/>
      <c r="U19" s="658"/>
      <c r="V19" s="659"/>
      <c r="W19" s="657">
        <v>231</v>
      </c>
      <c r="X19" s="658"/>
      <c r="Y19" s="658"/>
      <c r="Z19" s="658"/>
      <c r="AA19" s="658"/>
      <c r="AB19" s="658"/>
      <c r="AC19" s="659"/>
      <c r="AD19" s="657">
        <v>239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0.99568965517241381</v>
      </c>
      <c r="X20" s="318"/>
      <c r="Y20" s="318"/>
      <c r="Z20" s="318"/>
      <c r="AA20" s="318"/>
      <c r="AB20" s="318"/>
      <c r="AC20" s="318"/>
      <c r="AD20" s="318">
        <f t="shared" ref="AD20" si="1">IF(AD18=0, "-", SUM(AD19)/AD18)</f>
        <v>0.99583333333333335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0.99568965517241381</v>
      </c>
      <c r="X21" s="318"/>
      <c r="Y21" s="318"/>
      <c r="Z21" s="318"/>
      <c r="AA21" s="318"/>
      <c r="AB21" s="318"/>
      <c r="AC21" s="318"/>
      <c r="AD21" s="318">
        <f t="shared" ref="AD21" si="3">IF(AD19=0, "-", SUM(AD19)/SUM(AD13,AD14))</f>
        <v>0.99583333333333335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241</v>
      </c>
      <c r="Q23" s="920"/>
      <c r="R23" s="920"/>
      <c r="S23" s="920"/>
      <c r="T23" s="920"/>
      <c r="U23" s="920"/>
      <c r="V23" s="937"/>
      <c r="W23" s="919"/>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6.0000000000000001E-3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-0.30599999999998317</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241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t="s">
        <v>588</v>
      </c>
      <c r="AV31" s="199"/>
      <c r="AW31" s="398" t="s">
        <v>300</v>
      </c>
      <c r="AX31" s="399"/>
    </row>
    <row r="32" spans="1:50" ht="38.25" customHeight="1" x14ac:dyDescent="0.15">
      <c r="A32" s="403"/>
      <c r="B32" s="401"/>
      <c r="C32" s="401"/>
      <c r="D32" s="401"/>
      <c r="E32" s="401"/>
      <c r="F32" s="402"/>
      <c r="G32" s="564" t="s">
        <v>586</v>
      </c>
      <c r="H32" s="565"/>
      <c r="I32" s="565"/>
      <c r="J32" s="565"/>
      <c r="K32" s="565"/>
      <c r="L32" s="565"/>
      <c r="M32" s="565"/>
      <c r="N32" s="565"/>
      <c r="O32" s="566"/>
      <c r="P32" s="105" t="s">
        <v>661</v>
      </c>
      <c r="Q32" s="105"/>
      <c r="R32" s="105"/>
      <c r="S32" s="105"/>
      <c r="T32" s="105"/>
      <c r="U32" s="105"/>
      <c r="V32" s="105"/>
      <c r="W32" s="105"/>
      <c r="X32" s="106"/>
      <c r="Y32" s="471" t="s">
        <v>12</v>
      </c>
      <c r="Z32" s="531"/>
      <c r="AA32" s="532"/>
      <c r="AB32" s="461" t="s">
        <v>587</v>
      </c>
      <c r="AC32" s="461"/>
      <c r="AD32" s="461"/>
      <c r="AE32" s="218">
        <v>94</v>
      </c>
      <c r="AF32" s="219"/>
      <c r="AG32" s="219"/>
      <c r="AH32" s="219"/>
      <c r="AI32" s="218">
        <v>88</v>
      </c>
      <c r="AJ32" s="219"/>
      <c r="AK32" s="219"/>
      <c r="AL32" s="219"/>
      <c r="AM32" s="218"/>
      <c r="AN32" s="219"/>
      <c r="AO32" s="219"/>
      <c r="AP32" s="219"/>
      <c r="AQ32" s="340" t="s">
        <v>569</v>
      </c>
      <c r="AR32" s="207"/>
      <c r="AS32" s="207"/>
      <c r="AT32" s="341"/>
      <c r="AU32" s="219" t="s">
        <v>588</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96</v>
      </c>
      <c r="AF33" s="219"/>
      <c r="AG33" s="219"/>
      <c r="AH33" s="219"/>
      <c r="AI33" s="218">
        <v>95</v>
      </c>
      <c r="AJ33" s="219"/>
      <c r="AK33" s="219"/>
      <c r="AL33" s="219"/>
      <c r="AM33" s="218">
        <v>93</v>
      </c>
      <c r="AN33" s="219"/>
      <c r="AO33" s="219"/>
      <c r="AP33" s="219"/>
      <c r="AQ33" s="340" t="s">
        <v>678</v>
      </c>
      <c r="AR33" s="207"/>
      <c r="AS33" s="207"/>
      <c r="AT33" s="341"/>
      <c r="AU33" s="219" t="s">
        <v>679</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93</v>
      </c>
      <c r="AJ34" s="219"/>
      <c r="AK34" s="219"/>
      <c r="AL34" s="219"/>
      <c r="AM34" s="218" t="s">
        <v>567</v>
      </c>
      <c r="AN34" s="219"/>
      <c r="AO34" s="219"/>
      <c r="AP34" s="219"/>
      <c r="AQ34" s="340" t="s">
        <v>588</v>
      </c>
      <c r="AR34" s="207"/>
      <c r="AS34" s="207"/>
      <c r="AT34" s="341"/>
      <c r="AU34" s="219" t="s">
        <v>569</v>
      </c>
      <c r="AV34" s="219"/>
      <c r="AW34" s="219"/>
      <c r="AX34" s="221"/>
    </row>
    <row r="35" spans="1:50" ht="23.25" customHeight="1" x14ac:dyDescent="0.15">
      <c r="A35" s="226" t="s">
        <v>501</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34</v>
      </c>
      <c r="AF101" s="219"/>
      <c r="AG101" s="219"/>
      <c r="AH101" s="220"/>
      <c r="AI101" s="218">
        <v>36</v>
      </c>
      <c r="AJ101" s="219"/>
      <c r="AK101" s="219"/>
      <c r="AL101" s="220"/>
      <c r="AM101" s="218">
        <v>36</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35</v>
      </c>
      <c r="AF102" s="418"/>
      <c r="AG102" s="418"/>
      <c r="AH102" s="418"/>
      <c r="AI102" s="418">
        <v>35</v>
      </c>
      <c r="AJ102" s="418"/>
      <c r="AK102" s="418"/>
      <c r="AL102" s="418"/>
      <c r="AM102" s="418">
        <v>35</v>
      </c>
      <c r="AN102" s="418"/>
      <c r="AO102" s="418"/>
      <c r="AP102" s="418"/>
      <c r="AQ102" s="273" t="s">
        <v>567</v>
      </c>
      <c r="AR102" s="274"/>
      <c r="AS102" s="274"/>
      <c r="AT102" s="319"/>
      <c r="AU102" s="273" t="s">
        <v>567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657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7</v>
      </c>
      <c r="AF104" s="219"/>
      <c r="AG104" s="219"/>
      <c r="AH104" s="220"/>
      <c r="AI104" s="218">
        <v>6</v>
      </c>
      <c r="AJ104" s="219"/>
      <c r="AK104" s="219"/>
      <c r="AL104" s="220"/>
      <c r="AM104" s="218">
        <v>7</v>
      </c>
      <c r="AN104" s="219"/>
      <c r="AO104" s="219"/>
      <c r="AP104" s="220"/>
      <c r="AQ104" s="218" t="s">
        <v>567</v>
      </c>
      <c r="AR104" s="219"/>
      <c r="AS104" s="219"/>
      <c r="AT104" s="220"/>
      <c r="AU104" s="218" t="s">
        <v>567</v>
      </c>
      <c r="AV104" s="219"/>
      <c r="AW104" s="219"/>
      <c r="AX104" s="220"/>
    </row>
    <row r="105" spans="1:60" ht="23.25" customHeight="1" thickBo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v>6.8235294117647056</v>
      </c>
      <c r="AF105" s="418"/>
      <c r="AG105" s="418"/>
      <c r="AH105" s="418"/>
      <c r="AI105" s="418">
        <v>6.4166666666666696</v>
      </c>
      <c r="AJ105" s="418"/>
      <c r="AK105" s="418"/>
      <c r="AL105" s="418"/>
      <c r="AM105" s="218">
        <v>6.6</v>
      </c>
      <c r="AN105" s="219"/>
      <c r="AO105" s="219"/>
      <c r="AP105" s="220"/>
      <c r="AQ105" s="218" t="s">
        <v>680</v>
      </c>
      <c r="AR105" s="219"/>
      <c r="AS105" s="219"/>
      <c r="AT105" s="220"/>
      <c r="AU105" s="273" t="s">
        <v>567</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hidden="1"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7</v>
      </c>
      <c r="AF116" s="418"/>
      <c r="AG116" s="418"/>
      <c r="AH116" s="418"/>
      <c r="AI116" s="418">
        <v>6</v>
      </c>
      <c r="AJ116" s="418"/>
      <c r="AK116" s="418"/>
      <c r="AL116" s="418"/>
      <c r="AM116" s="418">
        <v>7</v>
      </c>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599</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681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51.1</v>
      </c>
      <c r="AF134" s="207"/>
      <c r="AG134" s="207"/>
      <c r="AH134" s="207"/>
      <c r="AI134" s="206">
        <v>47.1</v>
      </c>
      <c r="AJ134" s="207"/>
      <c r="AK134" s="207"/>
      <c r="AL134" s="207"/>
      <c r="AM134" s="206"/>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569</v>
      </c>
      <c r="AF135" s="207"/>
      <c r="AG135" s="207"/>
      <c r="AH135" s="207"/>
      <c r="AI135" s="206" t="s">
        <v>605</v>
      </c>
      <c r="AJ135" s="207"/>
      <c r="AK135" s="207"/>
      <c r="AL135" s="207"/>
      <c r="AM135" s="206" t="s">
        <v>567</v>
      </c>
      <c r="AN135" s="207"/>
      <c r="AO135" s="207"/>
      <c r="AP135" s="207"/>
      <c r="AQ135" s="206" t="s">
        <v>569</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604</v>
      </c>
      <c r="AC138" s="205"/>
      <c r="AD138" s="205"/>
      <c r="AE138" s="206">
        <v>3350</v>
      </c>
      <c r="AF138" s="207"/>
      <c r="AG138" s="207"/>
      <c r="AH138" s="207"/>
      <c r="AI138" s="206">
        <v>3811</v>
      </c>
      <c r="AJ138" s="207"/>
      <c r="AK138" s="207"/>
      <c r="AL138" s="207"/>
      <c r="AM138" s="206"/>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604</v>
      </c>
      <c r="AC139" s="213"/>
      <c r="AD139" s="213"/>
      <c r="AE139" s="206">
        <v>3939</v>
      </c>
      <c r="AF139" s="207"/>
      <c r="AG139" s="207"/>
      <c r="AH139" s="207"/>
      <c r="AI139" s="206">
        <v>3755</v>
      </c>
      <c r="AJ139" s="207"/>
      <c r="AK139" s="207"/>
      <c r="AL139" s="207"/>
      <c r="AM139" s="206">
        <v>3608</v>
      </c>
      <c r="AN139" s="207"/>
      <c r="AO139" s="207"/>
      <c r="AP139" s="207"/>
      <c r="AQ139" s="206" t="s">
        <v>567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569</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569</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588</v>
      </c>
      <c r="AF433" s="207"/>
      <c r="AG433" s="207"/>
      <c r="AH433" s="341"/>
      <c r="AI433" s="340" t="s">
        <v>588</v>
      </c>
      <c r="AJ433" s="207"/>
      <c r="AK433" s="207"/>
      <c r="AL433" s="207"/>
      <c r="AM433" s="340" t="s">
        <v>567</v>
      </c>
      <c r="AN433" s="207"/>
      <c r="AO433" s="207"/>
      <c r="AP433" s="341"/>
      <c r="AQ433" s="340" t="s">
        <v>569</v>
      </c>
      <c r="AR433" s="207"/>
      <c r="AS433" s="207"/>
      <c r="AT433" s="341"/>
      <c r="AU433" s="207" t="s">
        <v>569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588</v>
      </c>
      <c r="AF434" s="207"/>
      <c r="AG434" s="207"/>
      <c r="AH434" s="341"/>
      <c r="AI434" s="340" t="s">
        <v>569</v>
      </c>
      <c r="AJ434" s="207"/>
      <c r="AK434" s="207"/>
      <c r="AL434" s="207"/>
      <c r="AM434" s="340" t="s">
        <v>567</v>
      </c>
      <c r="AN434" s="207"/>
      <c r="AO434" s="207"/>
      <c r="AP434" s="341"/>
      <c r="AQ434" s="340" t="s">
        <v>588</v>
      </c>
      <c r="AR434" s="207"/>
      <c r="AS434" s="207"/>
      <c r="AT434" s="341"/>
      <c r="AU434" s="207" t="s">
        <v>569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569</v>
      </c>
      <c r="AF435" s="207"/>
      <c r="AG435" s="207"/>
      <c r="AH435" s="341"/>
      <c r="AI435" s="340" t="s">
        <v>569</v>
      </c>
      <c r="AJ435" s="207"/>
      <c r="AK435" s="207"/>
      <c r="AL435" s="207"/>
      <c r="AM435" s="340" t="s">
        <v>567</v>
      </c>
      <c r="AN435" s="207"/>
      <c r="AO435" s="207"/>
      <c r="AP435" s="341"/>
      <c r="AQ435" s="340" t="s">
        <v>569</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569</v>
      </c>
      <c r="AR457" s="200"/>
      <c r="AS457" s="133" t="s">
        <v>355</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569</v>
      </c>
      <c r="AF458" s="207"/>
      <c r="AG458" s="207"/>
      <c r="AH458" s="207"/>
      <c r="AI458" s="340" t="s">
        <v>569</v>
      </c>
      <c r="AJ458" s="207"/>
      <c r="AK458" s="207"/>
      <c r="AL458" s="207"/>
      <c r="AM458" s="340" t="s">
        <v>567</v>
      </c>
      <c r="AN458" s="207"/>
      <c r="AO458" s="207"/>
      <c r="AP458" s="341"/>
      <c r="AQ458" s="340" t="s">
        <v>569</v>
      </c>
      <c r="AR458" s="207"/>
      <c r="AS458" s="207"/>
      <c r="AT458" s="341"/>
      <c r="AU458" s="207" t="s">
        <v>569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569</v>
      </c>
      <c r="AF459" s="207"/>
      <c r="AG459" s="207"/>
      <c r="AH459" s="341"/>
      <c r="AI459" s="340" t="s">
        <v>569</v>
      </c>
      <c r="AJ459" s="207"/>
      <c r="AK459" s="207"/>
      <c r="AL459" s="207"/>
      <c r="AM459" s="340" t="s">
        <v>567</v>
      </c>
      <c r="AN459" s="207"/>
      <c r="AO459" s="207"/>
      <c r="AP459" s="341"/>
      <c r="AQ459" s="340" t="s">
        <v>569</v>
      </c>
      <c r="AR459" s="207"/>
      <c r="AS459" s="207"/>
      <c r="AT459" s="341"/>
      <c r="AU459" s="207" t="s">
        <v>569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569</v>
      </c>
      <c r="AF460" s="207"/>
      <c r="AG460" s="207"/>
      <c r="AH460" s="341"/>
      <c r="AI460" s="340" t="s">
        <v>569</v>
      </c>
      <c r="AJ460" s="207"/>
      <c r="AK460" s="207"/>
      <c r="AL460" s="207"/>
      <c r="AM460" s="340" t="s">
        <v>567</v>
      </c>
      <c r="AN460" s="207"/>
      <c r="AO460" s="207"/>
      <c r="AP460" s="341"/>
      <c r="AQ460" s="340" t="s">
        <v>569</v>
      </c>
      <c r="AR460" s="207"/>
      <c r="AS460" s="207"/>
      <c r="AT460" s="341"/>
      <c r="AU460" s="207" t="s">
        <v>569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46.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46.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639</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639</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639</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618</v>
      </c>
      <c r="F737" s="990"/>
      <c r="G737" s="990"/>
      <c r="H737" s="990"/>
      <c r="I737" s="990"/>
      <c r="J737" s="990"/>
      <c r="K737" s="990"/>
      <c r="L737" s="990"/>
      <c r="M737" s="990"/>
      <c r="N737" s="365" t="s">
        <v>538</v>
      </c>
      <c r="O737" s="365"/>
      <c r="P737" s="365"/>
      <c r="Q737" s="365"/>
      <c r="R737" s="990" t="s">
        <v>619</v>
      </c>
      <c r="S737" s="990"/>
      <c r="T737" s="990"/>
      <c r="U737" s="990"/>
      <c r="V737" s="990"/>
      <c r="W737" s="990"/>
      <c r="X737" s="990"/>
      <c r="Y737" s="990"/>
      <c r="Z737" s="990"/>
      <c r="AA737" s="365" t="s">
        <v>537</v>
      </c>
      <c r="AB737" s="365"/>
      <c r="AC737" s="365"/>
      <c r="AD737" s="365"/>
      <c r="AE737" s="990" t="s">
        <v>620</v>
      </c>
      <c r="AF737" s="990"/>
      <c r="AG737" s="990"/>
      <c r="AH737" s="990"/>
      <c r="AI737" s="990"/>
      <c r="AJ737" s="990"/>
      <c r="AK737" s="990"/>
      <c r="AL737" s="990"/>
      <c r="AM737" s="990"/>
      <c r="AN737" s="365" t="s">
        <v>536</v>
      </c>
      <c r="AO737" s="365"/>
      <c r="AP737" s="365"/>
      <c r="AQ737" s="365"/>
      <c r="AR737" s="982" t="s">
        <v>621</v>
      </c>
      <c r="AS737" s="983"/>
      <c r="AT737" s="983"/>
      <c r="AU737" s="983"/>
      <c r="AV737" s="983"/>
      <c r="AW737" s="983"/>
      <c r="AX737" s="984"/>
      <c r="AY737" s="89"/>
      <c r="AZ737" s="89"/>
    </row>
    <row r="738" spans="1:52" ht="24.75" customHeight="1" x14ac:dyDescent="0.15">
      <c r="A738" s="991" t="s">
        <v>535</v>
      </c>
      <c r="B738" s="210"/>
      <c r="C738" s="210"/>
      <c r="D738" s="211"/>
      <c r="E738" s="990" t="s">
        <v>622</v>
      </c>
      <c r="F738" s="990"/>
      <c r="G738" s="990"/>
      <c r="H738" s="990"/>
      <c r="I738" s="990"/>
      <c r="J738" s="990"/>
      <c r="K738" s="990"/>
      <c r="L738" s="990"/>
      <c r="M738" s="990"/>
      <c r="N738" s="365" t="s">
        <v>534</v>
      </c>
      <c r="O738" s="365"/>
      <c r="P738" s="365"/>
      <c r="Q738" s="365"/>
      <c r="R738" s="990" t="s">
        <v>623</v>
      </c>
      <c r="S738" s="990"/>
      <c r="T738" s="990"/>
      <c r="U738" s="990"/>
      <c r="V738" s="990"/>
      <c r="W738" s="990"/>
      <c r="X738" s="990"/>
      <c r="Y738" s="990"/>
      <c r="Z738" s="990"/>
      <c r="AA738" s="365" t="s">
        <v>533</v>
      </c>
      <c r="AB738" s="365"/>
      <c r="AC738" s="365"/>
      <c r="AD738" s="365"/>
      <c r="AE738" s="990" t="s">
        <v>624</v>
      </c>
      <c r="AF738" s="990"/>
      <c r="AG738" s="990"/>
      <c r="AH738" s="990"/>
      <c r="AI738" s="990"/>
      <c r="AJ738" s="990"/>
      <c r="AK738" s="990"/>
      <c r="AL738" s="990"/>
      <c r="AM738" s="990"/>
      <c r="AN738" s="365" t="s">
        <v>529</v>
      </c>
      <c r="AO738" s="365"/>
      <c r="AP738" s="365"/>
      <c r="AQ738" s="365"/>
      <c r="AR738" s="982">
        <v>348</v>
      </c>
      <c r="AS738" s="983"/>
      <c r="AT738" s="983"/>
      <c r="AU738" s="983"/>
      <c r="AV738" s="983"/>
      <c r="AW738" s="983"/>
      <c r="AX738" s="984"/>
    </row>
    <row r="739" spans="1:52" ht="24.75" customHeight="1" thickBot="1" x14ac:dyDescent="0.2">
      <c r="A739" s="992" t="s">
        <v>525</v>
      </c>
      <c r="B739" s="993"/>
      <c r="C739" s="993"/>
      <c r="D739" s="994"/>
      <c r="E739" s="995" t="s">
        <v>625</v>
      </c>
      <c r="F739" s="985"/>
      <c r="G739" s="985"/>
      <c r="H739" s="93" t="str">
        <f>IF(E739="", "", "(")</f>
        <v>(</v>
      </c>
      <c r="I739" s="985"/>
      <c r="J739" s="985"/>
      <c r="K739" s="93" t="str">
        <f>IF(OR(I739="　", I739=""), "", "-")</f>
        <v/>
      </c>
      <c r="L739" s="986">
        <v>349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640</v>
      </c>
      <c r="M781" s="665"/>
      <c r="N781" s="665"/>
      <c r="O781" s="665"/>
      <c r="P781" s="665"/>
      <c r="Q781" s="665"/>
      <c r="R781" s="665"/>
      <c r="S781" s="665"/>
      <c r="T781" s="665"/>
      <c r="U781" s="665"/>
      <c r="V781" s="665"/>
      <c r="W781" s="665"/>
      <c r="X781" s="666"/>
      <c r="Y781" s="388">
        <v>16</v>
      </c>
      <c r="Z781" s="389"/>
      <c r="AA781" s="389"/>
      <c r="AB781" s="805"/>
      <c r="AC781" s="670" t="s">
        <v>662</v>
      </c>
      <c r="AD781" s="671"/>
      <c r="AE781" s="671"/>
      <c r="AF781" s="671"/>
      <c r="AG781" s="672"/>
      <c r="AH781" s="664" t="s">
        <v>663</v>
      </c>
      <c r="AI781" s="665"/>
      <c r="AJ781" s="665"/>
      <c r="AK781" s="665"/>
      <c r="AL781" s="665"/>
      <c r="AM781" s="665"/>
      <c r="AN781" s="665"/>
      <c r="AO781" s="665"/>
      <c r="AP781" s="665"/>
      <c r="AQ781" s="665"/>
      <c r="AR781" s="665"/>
      <c r="AS781" s="665"/>
      <c r="AT781" s="666"/>
      <c r="AU781" s="388">
        <v>152</v>
      </c>
      <c r="AV781" s="389"/>
      <c r="AW781" s="389"/>
      <c r="AX781" s="390"/>
    </row>
    <row r="782" spans="1:50" ht="24.75" customHeight="1" x14ac:dyDescent="0.15">
      <c r="A782" s="631"/>
      <c r="B782" s="632"/>
      <c r="C782" s="632"/>
      <c r="D782" s="632"/>
      <c r="E782" s="632"/>
      <c r="F782" s="633"/>
      <c r="G782" s="606" t="s">
        <v>642</v>
      </c>
      <c r="H782" s="607"/>
      <c r="I782" s="607"/>
      <c r="J782" s="607"/>
      <c r="K782" s="608"/>
      <c r="L782" s="598" t="s">
        <v>643</v>
      </c>
      <c r="M782" s="599"/>
      <c r="N782" s="599"/>
      <c r="O782" s="599"/>
      <c r="P782" s="599"/>
      <c r="Q782" s="599"/>
      <c r="R782" s="599"/>
      <c r="S782" s="599"/>
      <c r="T782" s="599"/>
      <c r="U782" s="599"/>
      <c r="V782" s="599"/>
      <c r="W782" s="599"/>
      <c r="X782" s="600"/>
      <c r="Y782" s="601">
        <v>6</v>
      </c>
      <c r="Z782" s="602"/>
      <c r="AA782" s="602"/>
      <c r="AB782" s="612"/>
      <c r="AC782" s="606" t="s">
        <v>664</v>
      </c>
      <c r="AD782" s="607"/>
      <c r="AE782" s="607"/>
      <c r="AF782" s="607"/>
      <c r="AG782" s="608"/>
      <c r="AH782" s="598" t="s">
        <v>665</v>
      </c>
      <c r="AI782" s="599"/>
      <c r="AJ782" s="599"/>
      <c r="AK782" s="599"/>
      <c r="AL782" s="599"/>
      <c r="AM782" s="599"/>
      <c r="AN782" s="599"/>
      <c r="AO782" s="599"/>
      <c r="AP782" s="599"/>
      <c r="AQ782" s="599"/>
      <c r="AR782" s="599"/>
      <c r="AS782" s="599"/>
      <c r="AT782" s="600"/>
      <c r="AU782" s="601">
        <v>17</v>
      </c>
      <c r="AV782" s="602"/>
      <c r="AW782" s="602"/>
      <c r="AX782" s="603"/>
    </row>
    <row r="783" spans="1:50" ht="24.75" customHeight="1" x14ac:dyDescent="0.15">
      <c r="A783" s="631"/>
      <c r="B783" s="632"/>
      <c r="C783" s="632"/>
      <c r="D783" s="632"/>
      <c r="E783" s="632"/>
      <c r="F783" s="633"/>
      <c r="G783" s="606" t="s">
        <v>645</v>
      </c>
      <c r="H783" s="607"/>
      <c r="I783" s="607"/>
      <c r="J783" s="607"/>
      <c r="K783" s="608"/>
      <c r="L783" s="598" t="s">
        <v>646</v>
      </c>
      <c r="M783" s="599"/>
      <c r="N783" s="599"/>
      <c r="O783" s="599"/>
      <c r="P783" s="599"/>
      <c r="Q783" s="599"/>
      <c r="R783" s="599"/>
      <c r="S783" s="599"/>
      <c r="T783" s="599"/>
      <c r="U783" s="599"/>
      <c r="V783" s="599"/>
      <c r="W783" s="599"/>
      <c r="X783" s="600"/>
      <c r="Y783" s="601">
        <v>3</v>
      </c>
      <c r="Z783" s="602"/>
      <c r="AA783" s="602"/>
      <c r="AB783" s="612"/>
      <c r="AC783" s="606" t="s">
        <v>666</v>
      </c>
      <c r="AD783" s="607"/>
      <c r="AE783" s="607"/>
      <c r="AF783" s="607"/>
      <c r="AG783" s="608"/>
      <c r="AH783" s="598" t="s">
        <v>667</v>
      </c>
      <c r="AI783" s="599"/>
      <c r="AJ783" s="599"/>
      <c r="AK783" s="599"/>
      <c r="AL783" s="599"/>
      <c r="AM783" s="599"/>
      <c r="AN783" s="599"/>
      <c r="AO783" s="599"/>
      <c r="AP783" s="599"/>
      <c r="AQ783" s="599"/>
      <c r="AR783" s="599"/>
      <c r="AS783" s="599"/>
      <c r="AT783" s="600"/>
      <c r="AU783" s="601">
        <v>17</v>
      </c>
      <c r="AV783" s="602"/>
      <c r="AW783" s="602"/>
      <c r="AX783" s="603"/>
    </row>
    <row r="784" spans="1:50" ht="24.75" customHeight="1" x14ac:dyDescent="0.15">
      <c r="A784" s="631"/>
      <c r="B784" s="632"/>
      <c r="C784" s="632"/>
      <c r="D784" s="632"/>
      <c r="E784" s="632"/>
      <c r="F784" s="633"/>
      <c r="G784" s="606" t="s">
        <v>644</v>
      </c>
      <c r="H784" s="607"/>
      <c r="I784" s="607"/>
      <c r="J784" s="607"/>
      <c r="K784" s="608"/>
      <c r="L784" s="598" t="s">
        <v>647</v>
      </c>
      <c r="M784" s="599"/>
      <c r="N784" s="599"/>
      <c r="O784" s="599"/>
      <c r="P784" s="599"/>
      <c r="Q784" s="599"/>
      <c r="R784" s="599"/>
      <c r="S784" s="599"/>
      <c r="T784" s="599"/>
      <c r="U784" s="599"/>
      <c r="V784" s="599"/>
      <c r="W784" s="599"/>
      <c r="X784" s="600"/>
      <c r="Y784" s="601">
        <v>2.5</v>
      </c>
      <c r="Z784" s="602"/>
      <c r="AA784" s="602"/>
      <c r="AB784" s="612"/>
      <c r="AC784" s="606" t="s">
        <v>668</v>
      </c>
      <c r="AD784" s="607"/>
      <c r="AE784" s="607"/>
      <c r="AF784" s="607"/>
      <c r="AG784" s="608"/>
      <c r="AH784" s="598" t="s">
        <v>669</v>
      </c>
      <c r="AI784" s="599"/>
      <c r="AJ784" s="599"/>
      <c r="AK784" s="599"/>
      <c r="AL784" s="599"/>
      <c r="AM784" s="599"/>
      <c r="AN784" s="599"/>
      <c r="AO784" s="599"/>
      <c r="AP784" s="599"/>
      <c r="AQ784" s="599"/>
      <c r="AR784" s="599"/>
      <c r="AS784" s="599"/>
      <c r="AT784" s="600"/>
      <c r="AU784" s="601">
        <v>12</v>
      </c>
      <c r="AV784" s="602"/>
      <c r="AW784" s="602"/>
      <c r="AX784" s="603"/>
    </row>
    <row r="785" spans="1:50" ht="24.75" customHeight="1" x14ac:dyDescent="0.15">
      <c r="A785" s="631"/>
      <c r="B785" s="632"/>
      <c r="C785" s="632"/>
      <c r="D785" s="632"/>
      <c r="E785" s="632"/>
      <c r="F785" s="633"/>
      <c r="G785" s="606" t="s">
        <v>648</v>
      </c>
      <c r="H785" s="607"/>
      <c r="I785" s="607"/>
      <c r="J785" s="607"/>
      <c r="K785" s="608"/>
      <c r="L785" s="598" t="s">
        <v>649</v>
      </c>
      <c r="M785" s="599"/>
      <c r="N785" s="599"/>
      <c r="O785" s="599"/>
      <c r="P785" s="599"/>
      <c r="Q785" s="599"/>
      <c r="R785" s="599"/>
      <c r="S785" s="599"/>
      <c r="T785" s="599"/>
      <c r="U785" s="599"/>
      <c r="V785" s="599"/>
      <c r="W785" s="599"/>
      <c r="X785" s="600"/>
      <c r="Y785" s="601">
        <v>2</v>
      </c>
      <c r="Z785" s="602"/>
      <c r="AA785" s="602"/>
      <c r="AB785" s="612"/>
      <c r="AC785" s="606" t="s">
        <v>646</v>
      </c>
      <c r="AD785" s="607"/>
      <c r="AE785" s="607"/>
      <c r="AF785" s="607"/>
      <c r="AG785" s="608"/>
      <c r="AH785" s="598" t="s">
        <v>670</v>
      </c>
      <c r="AI785" s="599"/>
      <c r="AJ785" s="599"/>
      <c r="AK785" s="599"/>
      <c r="AL785" s="599"/>
      <c r="AM785" s="599"/>
      <c r="AN785" s="599"/>
      <c r="AO785" s="599"/>
      <c r="AP785" s="599"/>
      <c r="AQ785" s="599"/>
      <c r="AR785" s="599"/>
      <c r="AS785" s="599"/>
      <c r="AT785" s="600"/>
      <c r="AU785" s="601">
        <v>5</v>
      </c>
      <c r="AV785" s="602"/>
      <c r="AW785" s="602"/>
      <c r="AX785" s="603"/>
    </row>
    <row r="786" spans="1:50" ht="24.75" customHeight="1" x14ac:dyDescent="0.15">
      <c r="A786" s="631"/>
      <c r="B786" s="632"/>
      <c r="C786" s="632"/>
      <c r="D786" s="632"/>
      <c r="E786" s="632"/>
      <c r="F786" s="633"/>
      <c r="G786" s="606" t="s">
        <v>650</v>
      </c>
      <c r="H786" s="607"/>
      <c r="I786" s="607"/>
      <c r="J786" s="607"/>
      <c r="K786" s="608"/>
      <c r="L786" s="598" t="s">
        <v>651</v>
      </c>
      <c r="M786" s="599"/>
      <c r="N786" s="599"/>
      <c r="O786" s="599"/>
      <c r="P786" s="599"/>
      <c r="Q786" s="599"/>
      <c r="R786" s="599"/>
      <c r="S786" s="599"/>
      <c r="T786" s="599"/>
      <c r="U786" s="599"/>
      <c r="V786" s="599"/>
      <c r="W786" s="599"/>
      <c r="X786" s="600"/>
      <c r="Y786" s="601">
        <v>1</v>
      </c>
      <c r="Z786" s="602"/>
      <c r="AA786" s="602"/>
      <c r="AB786" s="612"/>
      <c r="AC786" s="606" t="s">
        <v>196</v>
      </c>
      <c r="AD786" s="607"/>
      <c r="AE786" s="607"/>
      <c r="AF786" s="607"/>
      <c r="AG786" s="608"/>
      <c r="AH786" s="598" t="s">
        <v>671</v>
      </c>
      <c r="AI786" s="599"/>
      <c r="AJ786" s="599"/>
      <c r="AK786" s="599"/>
      <c r="AL786" s="599"/>
      <c r="AM786" s="599"/>
      <c r="AN786" s="599"/>
      <c r="AO786" s="599"/>
      <c r="AP786" s="599"/>
      <c r="AQ786" s="599"/>
      <c r="AR786" s="599"/>
      <c r="AS786" s="599"/>
      <c r="AT786" s="600"/>
      <c r="AU786" s="601">
        <v>4</v>
      </c>
      <c r="AV786" s="602"/>
      <c r="AW786" s="602"/>
      <c r="AX786" s="603"/>
    </row>
    <row r="787" spans="1:50" ht="24.75" customHeight="1" x14ac:dyDescent="0.15">
      <c r="A787" s="631"/>
      <c r="B787" s="632"/>
      <c r="C787" s="632"/>
      <c r="D787" s="632"/>
      <c r="E787" s="632"/>
      <c r="F787" s="633"/>
      <c r="G787" s="606" t="s">
        <v>652</v>
      </c>
      <c r="H787" s="607"/>
      <c r="I787" s="607"/>
      <c r="J787" s="607"/>
      <c r="K787" s="608"/>
      <c r="L787" s="598" t="s">
        <v>653</v>
      </c>
      <c r="M787" s="599"/>
      <c r="N787" s="599"/>
      <c r="O787" s="599"/>
      <c r="P787" s="599"/>
      <c r="Q787" s="599"/>
      <c r="R787" s="599"/>
      <c r="S787" s="599"/>
      <c r="T787" s="599"/>
      <c r="U787" s="599"/>
      <c r="V787" s="599"/>
      <c r="W787" s="599"/>
      <c r="X787" s="600"/>
      <c r="Y787" s="601">
        <v>0.8</v>
      </c>
      <c r="Z787" s="602"/>
      <c r="AA787" s="602"/>
      <c r="AB787" s="612"/>
      <c r="AC787" s="606" t="s">
        <v>672</v>
      </c>
      <c r="AD787" s="607"/>
      <c r="AE787" s="607"/>
      <c r="AF787" s="607"/>
      <c r="AG787" s="608"/>
      <c r="AH787" s="598" t="s">
        <v>673</v>
      </c>
      <c r="AI787" s="599"/>
      <c r="AJ787" s="599"/>
      <c r="AK787" s="599"/>
      <c r="AL787" s="599"/>
      <c r="AM787" s="599"/>
      <c r="AN787" s="599"/>
      <c r="AO787" s="599"/>
      <c r="AP787" s="599"/>
      <c r="AQ787" s="599"/>
      <c r="AR787" s="599"/>
      <c r="AS787" s="599"/>
      <c r="AT787" s="600"/>
      <c r="AU787" s="601">
        <v>3</v>
      </c>
      <c r="AV787" s="602"/>
      <c r="AW787" s="602"/>
      <c r="AX787" s="603"/>
    </row>
    <row r="788" spans="1:50" ht="24.75" customHeight="1" x14ac:dyDescent="0.15">
      <c r="A788" s="631"/>
      <c r="B788" s="632"/>
      <c r="C788" s="632"/>
      <c r="D788" s="632"/>
      <c r="E788" s="632"/>
      <c r="F788" s="633"/>
      <c r="G788" s="606" t="s">
        <v>654</v>
      </c>
      <c r="H788" s="607"/>
      <c r="I788" s="607"/>
      <c r="J788" s="607"/>
      <c r="K788" s="608"/>
      <c r="L788" s="598" t="s">
        <v>655</v>
      </c>
      <c r="M788" s="599"/>
      <c r="N788" s="599"/>
      <c r="O788" s="599"/>
      <c r="P788" s="599"/>
      <c r="Q788" s="599"/>
      <c r="R788" s="599"/>
      <c r="S788" s="599"/>
      <c r="T788" s="599"/>
      <c r="U788" s="599"/>
      <c r="V788" s="599"/>
      <c r="W788" s="599"/>
      <c r="X788" s="600"/>
      <c r="Y788" s="601">
        <v>0.5</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641</v>
      </c>
      <c r="H789" s="607"/>
      <c r="I789" s="607"/>
      <c r="J789" s="607"/>
      <c r="K789" s="608"/>
      <c r="L789" s="598" t="s">
        <v>656</v>
      </c>
      <c r="M789" s="599"/>
      <c r="N789" s="599"/>
      <c r="O789" s="599"/>
      <c r="P789" s="599"/>
      <c r="Q789" s="599"/>
      <c r="R789" s="599"/>
      <c r="S789" s="599"/>
      <c r="T789" s="599"/>
      <c r="U789" s="599"/>
      <c r="V789" s="599"/>
      <c r="W789" s="599"/>
      <c r="X789" s="600"/>
      <c r="Y789" s="601">
        <v>1.4</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33.200000000000003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3010005018802</v>
      </c>
      <c r="K837" s="349"/>
      <c r="L837" s="349"/>
      <c r="M837" s="349"/>
      <c r="N837" s="349"/>
      <c r="O837" s="349"/>
      <c r="P837" s="362" t="s">
        <v>638</v>
      </c>
      <c r="Q837" s="350"/>
      <c r="R837" s="350"/>
      <c r="S837" s="350"/>
      <c r="T837" s="350"/>
      <c r="U837" s="350"/>
      <c r="V837" s="350"/>
      <c r="W837" s="350"/>
      <c r="X837" s="350"/>
      <c r="Y837" s="351">
        <v>29</v>
      </c>
      <c r="Z837" s="352"/>
      <c r="AA837" s="352"/>
      <c r="AB837" s="353"/>
      <c r="AC837" s="363" t="s">
        <v>497</v>
      </c>
      <c r="AD837" s="371"/>
      <c r="AE837" s="371"/>
      <c r="AF837" s="371"/>
      <c r="AG837" s="371"/>
      <c r="AH837" s="372">
        <v>2</v>
      </c>
      <c r="AI837" s="373"/>
      <c r="AJ837" s="373"/>
      <c r="AK837" s="373"/>
      <c r="AL837" s="357">
        <v>100</v>
      </c>
      <c r="AM837" s="358"/>
      <c r="AN837" s="358"/>
      <c r="AO837" s="359"/>
      <c r="AP837" s="360" t="s">
        <v>659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91.5" customHeight="1" x14ac:dyDescent="0.15">
      <c r="A870" s="376">
        <v>1</v>
      </c>
      <c r="B870" s="376">
        <v>1</v>
      </c>
      <c r="C870" s="361" t="s">
        <v>674</v>
      </c>
      <c r="D870" s="347"/>
      <c r="E870" s="347"/>
      <c r="F870" s="347"/>
      <c r="G870" s="347"/>
      <c r="H870" s="347"/>
      <c r="I870" s="347"/>
      <c r="J870" s="348">
        <v>8010005010473</v>
      </c>
      <c r="K870" s="349"/>
      <c r="L870" s="349"/>
      <c r="M870" s="349"/>
      <c r="N870" s="349"/>
      <c r="O870" s="349"/>
      <c r="P870" s="362" t="s">
        <v>675</v>
      </c>
      <c r="Q870" s="350"/>
      <c r="R870" s="350"/>
      <c r="S870" s="350"/>
      <c r="T870" s="350"/>
      <c r="U870" s="350"/>
      <c r="V870" s="350"/>
      <c r="W870" s="350"/>
      <c r="X870" s="350"/>
      <c r="Y870" s="351">
        <v>210</v>
      </c>
      <c r="Z870" s="352"/>
      <c r="AA870" s="352"/>
      <c r="AB870" s="353"/>
      <c r="AC870" s="363" t="s">
        <v>497</v>
      </c>
      <c r="AD870" s="371"/>
      <c r="AE870" s="371"/>
      <c r="AF870" s="371"/>
      <c r="AG870" s="371"/>
      <c r="AH870" s="372">
        <v>1</v>
      </c>
      <c r="AI870" s="373"/>
      <c r="AJ870" s="373"/>
      <c r="AK870" s="373"/>
      <c r="AL870" s="357">
        <v>100</v>
      </c>
      <c r="AM870" s="358"/>
      <c r="AN870" s="358"/>
      <c r="AO870" s="359"/>
      <c r="AP870" s="360" t="s">
        <v>676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8:AU790">
    <cfRule type="expression" dxfId="2789" priority="13689">
      <formula>IF(RIGHT(TEXT(AU788,"0.#"),1)=".",FALSE,TRUE)</formula>
    </cfRule>
    <cfRule type="expression" dxfId="2788" priority="13690">
      <formula>IF(RIGHT(TEXT(AU788,"0.#"),1)=".",TRUE,FALSE)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AU784 AU781">
    <cfRule type="expression" dxfId="713" priority="13">
      <formula>IF(RIGHT(TEXT(AU781,"0.#"),1)=".",FALSE,TRUE)</formula>
    </cfRule>
    <cfRule type="expression" dxfId="712" priority="14">
      <formula>IF(RIGHT(TEXT(AU781,"0.#"),1)=".",TRUE,FALSE)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8" max="49" man="1"/>
    <brk id="707" max="49"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572</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572</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2019-05-23T12:47:04Z</cp:lastPrinted>
  <dcterms:created xsi:type="dcterms:W3CDTF">2012-03-13T00:50:25Z</dcterms:created>
  <dcterms:modified xsi:type="dcterms:W3CDTF">2019-07-09T01:01:06Z</dcterms:modified>
</cp:coreProperties>
</file>