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D28108F-A2AC-42AF-88F9-2BA8B69C44DD}"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<sst xmlns="http://schemas.openxmlformats.org/spreadsheetml/2006/main" count="2896" uniqueCount="644">
  <si>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</si>
  <si>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</si>
  <si>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</si>
  <si>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</si>
  <si>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</si>
  <si>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</si>
  <si>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</si>
  <si>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</si>
  <si>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</si>
  <si>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</si>
  <si>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</si>
  <si>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</si>
  <si>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</si>
  <si>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</si>
  <si>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</si>
  <si>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</si>
  <si>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</si>
  <si>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</si>
  <si>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</si>
  <si>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</si>
  <si>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</si>
  <si>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</si>
  <si>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</si>
  <si>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</si>
  <si>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</si>
  <si>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</si>
  <si>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</si>
  <si>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</si>
  <si>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</si>
  <si>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</si>
  <si>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</si>
  <si>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</si>
  <si>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</si>
  <si>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</si>
  <si>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</si>
  <si>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</si>
  <si>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</si>
  <si>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</si>
  <si>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</si>
  <si>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</si>
  <si>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</si>
  <si>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</si>
  <si>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</si>
  <si>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</si>
  <si>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</si>
  <si>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</si>
  <si>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</si>
  <si>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</si>
  <si>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</si>
  <si>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</si>
  <si>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</si>
  <si>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</si>
  <si>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</si>
  <si>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</si>
  <si>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</si>
  <si>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</si>
  <si>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</si>
  <si>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</si>
  <si>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</si>
  <si>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</si>
  <si>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</si>
  <si>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</si>
  <si>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</si>
  <si>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</si>
  <si>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</si>
  <si>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</si>
  <si>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</si>
  <si>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</si>
  <si>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</si>
  <si>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</si>
  <si>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</si>
  <si>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</si>
  <si>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</si>
  <si>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</si>
  <si>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</si>
  <si>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</si>
  <si>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</si>
  <si>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</si>
  <si>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</si>
  <si>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</si>
  <si>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</si>
  <si>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</si>
  <si>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</si>
  <si>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</si>
  <si>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</si>
  <si>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</si>
  <si>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</si>
  <si>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</si>
  <si>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</si>
  <si>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</si>
  <si>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</si>
  <si>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</si>
  <si>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</si>
  <si>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</si>
  <si>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</si>
  <si>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</si>
  <si>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</si>
  <si>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</si>
  <si>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</si>
  <si>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</si>
  <si>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</si>
  <si>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</si>
  <si>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</si>
  <si>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</si>
  <si>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</si>
  <si>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</si>
  <si>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</si>
  <si>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</si>
  <si>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</si>
  <si>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</si>
  <si>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</si>
  <si>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</si>
  <si>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</si>
  <si>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</si>
  <si>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</si>
  <si>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</si>
  <si>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</si>
  <si>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</si>
  <si>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</si>
  <si>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</si>
  <si>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</si>
  <si>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</si>
  <si>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</si>
  <si>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</si>
  <si>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</si>
  <si>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</si>
  <si>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</si>
  <si>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</si>
  <si>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</si>
  <si>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</si>
  <si>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</si>
  <si>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</si>
  <si>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</si>
  <si>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</si>
  <si>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</si>
  <si>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</si>
  <si>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</si>
  <si>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</si>
  <si>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</si>
  <si>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</si>
  <si>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</si>
  <si>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</si>
  <si>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</si>
  <si>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</si>
  <si>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</si>
  <si>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</si>
  <si>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</si>
  <si>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</si>
  <si>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</si>
  <si>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</si>
  <si>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</si>
  <si>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</si>
  <si>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</si>
  <si>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</si>
  <si>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</si>
  <si>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</si>
  <si>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</si>
  <si>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</si>
  <si>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</si>
  <si>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</si>
  <si>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</si>
  <si>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</si>
  <si>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</si>
  <si>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</si>
  <si>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</si>
  <si>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</si>
  <si>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</si>
  <si>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</si>
  <si>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</si>
  <si>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</si>
  <si>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</si>
  <si>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</si>
  <si>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</si>
  <si>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</si>
  <si>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</si>
  <si>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</si>
  <si>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</si>
  <si>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</si>
  <si>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</si>
  <si>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</si>
  <si>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</si>
  <si>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</si>
  <si>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</si>
  <si>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</si>
  <si>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</si>
  <si>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</si>
  <si>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</si>
  <si>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</si>
  <si>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</si>
  <si>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</si>
  <si>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</si>
  <si>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</si>
  <si>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</si>
  <si>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</si>
  <si>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</si>
  <si>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</si>
  <si>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</si>
  <si>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</si>
  <si>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</si>
  <si>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</si>
  <si>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</si>
  <si>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</si>
  <si>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</si>
  <si>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</si>
  <si>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</si>
  <si>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</si>
  <si>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</si>
  <si>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</si>
  <si>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</si>
  <si>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</si>
  <si>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</si>
  <si>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</si>
  <si>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</si>
  <si>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</si>
  <si>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</si>
  <si>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</si>
  <si>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</si>
  <si>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</si>
  <si>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</si>
  <si>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</si>
  <si>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</si>
  <si>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</si>
  <si>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</si>
  <si>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</si>
  <si>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</si>
  <si>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</si>
  <si>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</si>
  <si>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</si>
  <si>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</si>
  <si>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</si>
  <si>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</si>
  <si>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</si>
  <si>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</si>
  <si>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</si>
  <si>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</si>
  <si>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</si>
  <si>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</si>
  <si>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</si>
  <si>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</si>
  <si>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</si>
  <si>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</si>
  <si>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</si>
  <si>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</si>
  <si>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</si>
  <si>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</si>
  <si>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</si>
  <si>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</si>
  <si>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</si>
  <si>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</si>
  <si>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</si>
  <si>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</si>
  <si>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</si>
  <si>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</si>
  <si>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</si>
  <si>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</si>
  <si>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</si>
  <si>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</si>
  <si>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</si>
  <si>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</si>
  <si>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</si>
  <si>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</si>
  <si>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</si>
  <si>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</si>
  <si>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</si>
  <si>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</si>
  <si>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</si>
  <si>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</si>
  <si>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</si>
  <si>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</si>
  <si>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</si>
  <si>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</si>
  <si>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</si>
  <si>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</si>
  <si>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</si>
  <si>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</si>
  <si>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</si>
  <si>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</si>
  <si>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</si>
  <si>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</si>
  <si>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</si>
  <si>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</si>
  <si>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</si>
  <si>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</si>
  <si>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</si>
  <si>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</si>
  <si>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</si>
  <si>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</si>
  <si>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</si>
  <si>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</si>
  <si>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</si>
  <si>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</si>
  <si>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</si>
  <si>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</si>
  <si>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</si>
  <si>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</si>
  <si>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</si>
  <si>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</si>
  <si>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</si>
  <si>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</si>
  <si>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</si>
  <si>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</si>
  <si>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</si>
  <si>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</si>
  <si>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</si>
  <si>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</si>
  <si>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</si>
  <si>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</si>
  <si>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</si>
  <si>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</si>
  <si>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</si>
  <si>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</si>
  <si>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</si>
  <si>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</si>
  <si>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</si>
  <si>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</si>
  <si>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</si>
  <si>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</si>
  <si>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</si>
  <si>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</si>
  <si>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</si>
  <si>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</si>
  <si>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</si>
  <si>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</si>
  <si>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</si>
  <si>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</si>
  <si>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</si>
  <si>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</si>
  <si>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</si>
  <si>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</si>
  <si>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</si>
  <si>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</si>
  <si>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</si>
  <si>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</si>
  <si>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</si>
  <si>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</si>
  <si>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</si>
  <si>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</si>
  <si>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</si>
  <si>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</si>
  <si>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</si>
  <si>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</si>
  <si>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</si>
  <si>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</si>
  <si>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</si>
  <si>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</si>
  <si>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</si>
  <si>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</si>
  <si>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</si>
  <si>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</si>
  <si>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</si>
  <si>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</si>
  <si>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</si>
  <si>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</si>
  <si>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</si>
  <si>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</si>
  <si>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</si>
  <si>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</si>
  <si>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</si>
  <si>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</si>
  <si>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</si>
  <si>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</si>
  <si>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</si>
  <si>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</si>
  <si>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</si>
  <si>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</si>
  <si>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</si>
  <si>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</si>
  <si>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</si>
  <si>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</si>
  <si>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</si>
  <si>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</si>
  <si>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</si>
  <si>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</si>
  <si>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</si>
  <si>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</si>
  <si>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</si>
  <si>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</si>
  <si>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</si>
  <si>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</si>
  <si>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</si>
  <si>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</si>
  <si>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</si>
  <si>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</si>
  <si>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</si>
  <si>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</si>
  <si>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</si>
  <si>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</si>
  <si>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</si>
  <si>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</si>
  <si>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</si>
  <si>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</si>
  <si>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</si>
  <si>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</si>
  <si>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</si>
  <si>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</si>
  <si>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</si>
  <si>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</si>
  <si>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</si>
  <si>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</si>
  <si>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</si>
  <si>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</si>
  <si>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</si>
  <si>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</si>
  <si>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</si>
  <si>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</si>
  <si>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</si>
  <si>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</si>
  <si>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</si>
  <si>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</si>
  <si>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</si>
  <si>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</si>
  <si>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</si>
  <si>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</si>
  <si>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</si>
  <si>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</si>
  <si>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</si>
  <si>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</si>
  <si>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</si>
  <si>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</si>
  <si>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</si>
  <si>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</si>
  <si>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</si>
  <si>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</si>
  <si>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</si>
  <si>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</si>
  <si>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</si>
  <si>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</si>
  <si>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</si>
  <si>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</si>
  <si>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</si>
  <si>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</si>
  <si>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</si>
  <si>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</si>
  <si>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</si>
  <si>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</si>
  <si>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</si>
  <si>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</si>
  <si>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</si>
  <si>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</si>
  <si>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</si>
  <si>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</si>
  <si>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</si>
  <si>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</si>
  <si>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</si>
  <si>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</si>
  <si>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</si>
  <si>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</si>
  <si>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</si>
  <si>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</si>
  <si>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</si>
  <si>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</si>
  <si>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</si>
  <si>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</si>
  <si>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</si>
  <si>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</si>
  <si>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</si>
  <si>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</si>
  <si>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</si>
  <si>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</si>
  <si>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</si>
  <si>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</si>
  <si>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</si>
  <si>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</si>
  <si>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</si>
  <si>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</si>
  <si>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</si>
  <si>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</si>
  <si>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</si>
  <si>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</si>
  <si>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</si>
  <si>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</si>
  <si>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</si>
  <si>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</si>
  <si>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</si>
  <si>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</si>
  <si>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</si>
  <si>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</si>
  <si>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</si>
  <si>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</si>
  <si>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</si>
  <si>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</si>
  <si>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</si>
  <si>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</si>
  <si>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</si>
  <si>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</si>
  <si>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</si>
  <si>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</si>
  <si>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</si>
  <si>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</si>
  <si>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</si>
  <si>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</si>
  <si>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</si>
  <si>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</si>
  <si>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</si>
  <si>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</si>
  <si>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</si>
  <si>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</si>
  <si>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</si>
  <si>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</si>
  <si>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</si>
  <si>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</si>
  <si>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</si>
  <si>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</si>
  <si>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</si>
  <si>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</si>
  <si>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</si>
  <si>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</si>
  <si>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</si>
  <si>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</si>
  <si>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</si>
  <si>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</si>
  <si>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</si>
  <si>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</si>
  <si>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</si>
  <si>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</si>
  <si>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</si>
  <si>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</si>
  <si>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</si>
  <si>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</si>
  <si>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</si>
  <si>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</si>
  <si>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</si>
  <si>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</si>
  <si>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</si>
  <si>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</si>
  <si>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</si>
  <si>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</si>
  <si>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</si>
  <si>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</si>
  <si>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</si>
  <si>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</si>
  <si>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</si>
  <si>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</si>
  <si>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</si>
  <si>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</si>
  <si>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</si>
  <si>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</si>
  <si>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</si>
  <si>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</si>
  <si>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</si>
  <si>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</si>
  <si>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</si>
  <si>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</si>
  <si>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</si>
  <si>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</si>
  <si>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</si>
  <si>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</si>
  <si>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</si>
  <si>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</si>
  <si>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</si>
  <si>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</si>
  <si>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</si>
  <si>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</si>
  <si>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</si>
  <si>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</si>
  <si>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</si>
  <si>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</si>
  <si>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</si>
  <si>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</si>
  <si>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</si>
  <si>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</si>
  <si>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</si>
  <si>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</si>
  <si>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</si>
  <si>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</si>
  <si>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</si>
  <si>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</si>
  <si>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</si>
  <si>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</si>
  <si>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</si>
  <si>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</si>
  <si>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</si>
  <si>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</si>
  <si>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</si>
  <si>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</si>
  <si>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</si>
  <si>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</si>
  <si>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科学技術・学術戦略官（国際担当）　上田　光幸</t>
  </si>
  <si>
    <t>第5期科学技術基本計画</t>
  </si>
  <si>
    <t>国際的な知的公共財の創出や地球規模課題の解決に資する科学技術協力を国際機関への拠出を通じて行い、我が国の科学技術の戦略的推進を図る「国際機関への拠出等」のうち、「ＯＥＣＤが実施する地球規模課題の解決に向けた取組への拠出」は、地球規模課題の解決に向けた科学技術面の取組を実施することを目的とする。</t>
  </si>
  <si>
    <t>国際的な協議・協力によって解決を図ることが求められる地球規模課題に対し、科学技術面から対応するために、ＯＥＣＤ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t>
  </si>
  <si>
    <t>経済協力開発機構拠出金</t>
  </si>
  <si>
    <t>平成29年度まで我が国が主体的に参画するプロジェクト数を6以上に維持する</t>
  </si>
  <si>
    <t>OECD/GSFにおいて我が国が主体的に参画するプロジェクト数</t>
  </si>
  <si>
    <t>件</t>
  </si>
  <si>
    <t>文部科学省調べ</t>
  </si>
  <si>
    <t>OECDの日本人職員割合（専門職以上）が日本再興戦略に掲げた2025年までに国連関係機関の邦人職員数を1000人とする目標に向けた水準(3.1%(1,000人/国連関係貴館職員総数約32,000人))を超えているところ、昨年水準(4.38%)の維持に加え、直近過去5年間の最高水準(4.62%)に前年度の上昇率を掛けた値を目標とする。</t>
  </si>
  <si>
    <t xml:space="preserve">OECDの日本人職員割合（専門職以上）        </t>
  </si>
  <si>
    <t>OECD内部資料（2013～2017年版）</t>
  </si>
  <si>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</si>
  <si>
    <t>我が国からの拠出金／OECD/GSFにおいて我が国が主体的に参画するプロジェクト数　　　　　　　　　　　　　</t>
    <phoneticPr fontId="5"/>
  </si>
  <si>
    <t>百万円/件</t>
  </si>
  <si>
    <t>百万円/件</t>
    <phoneticPr fontId="5"/>
  </si>
  <si>
    <t>27/7</t>
  </si>
  <si>
    <t>24/7</t>
  </si>
  <si>
    <t>／　</t>
    <phoneticPr fontId="5"/>
  </si>
  <si>
    <t>　　/</t>
    <phoneticPr fontId="5"/>
  </si>
  <si>
    <t>／　　　　　　　　　　　　　　</t>
    <phoneticPr fontId="5"/>
  </si>
  <si>
    <t>／　　　　　　　　　　　　　　</t>
    <phoneticPr fontId="5"/>
  </si>
  <si>
    <t>戦略的国際共同研究プログラム（SICORP）において我が国と共同研究を実施した累計国・地域数</t>
  </si>
  <si>
    <t>地球規模課題対応国際科学技術協力プログラム（SATREPS）において我が国と共同研究を実施した累計国数</t>
  </si>
  <si>
    <t>国・地域</t>
  </si>
  <si>
    <t>か国</t>
  </si>
  <si>
    <t>OECDグローバル・サイエンス・フォーラムへの拠出を通じて、研究インフラや科学的助言、オープンサイエンス等の科学技術政策に関する加盟国間での意見交換や情報共有を行うことで、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</si>
  <si>
    <t>-</t>
    <phoneticPr fontId="5"/>
  </si>
  <si>
    <t>-</t>
    <phoneticPr fontId="5"/>
  </si>
  <si>
    <t>-</t>
    <phoneticPr fontId="5"/>
  </si>
  <si>
    <t>-</t>
    <phoneticPr fontId="5"/>
  </si>
  <si>
    <t>本事業は、OECDにおける地球規模課題の解決に向けた科学技術面の取組の実施を目的とする、有用かつニーズの高い事業である。</t>
  </si>
  <si>
    <t>本事業は、国際機関への拠出であるため国が実施すべきである。</t>
  </si>
  <si>
    <t>本事業は、OECDにおける地球規模課題の解決に向けた科学技術面の取組の実施を目的としており、非常に有用な事業である。</t>
  </si>
  <si>
    <t>当初の目的どおり、OECDへ拠出され、本事業による拠出金により地球規模課題の科学技術面からの解決に向けて、先進国と途上国の科学技術協力のあり方等について調査、情報交換、情報分析を実施した。</t>
  </si>
  <si>
    <t>当初の目的どおり、OECD/GSFへ拠出された。本事業による分担金に運営経費以外の用途はない。</t>
  </si>
  <si>
    <t>現在はOECD/GSFビューロとして我が国から専門家を派遣しているほか、2013年10月には、我が国がホストし、東京においてヨーロッパ以外では初めてとなるOECD/GSFの定期会合が開催されるなど、ＯＥＣＤ/GSFの活動に対して我が国は高いプレゼンスを発揮しており、実績と目標は見合ったものとなっている。</t>
  </si>
  <si>
    <t>科学技術全般について幅広く取り扱う国際的な枠組みは他には少なく、OECD/GSFの場での議論は我が国の施策形成のためにも非常に有用。</t>
  </si>
  <si>
    <t>各プロジェクトで作成された最終報告書のエクゼクティブサマリーは関連部局にも共有され、今後関連する取組等に活用できると考えられる。</t>
  </si>
  <si>
    <t>34</t>
  </si>
  <si>
    <t>216</t>
  </si>
  <si>
    <t>212</t>
  </si>
  <si>
    <t>210</t>
  </si>
  <si>
    <t>198</t>
  </si>
  <si>
    <t>180</t>
  </si>
  <si>
    <t>○</t>
  </si>
  <si>
    <t>7　イノベーション創出に向けたシステム改革</t>
    <phoneticPr fontId="5"/>
  </si>
  <si>
    <t>7-2 科学技術の国際活動の戦略的推進</t>
    <phoneticPr fontId="5"/>
  </si>
  <si>
    <t>ＯＥＣＤが実施する地球規模課題の解決に向けた取組への拠出</t>
    <phoneticPr fontId="5"/>
  </si>
  <si>
    <t>科学技術・学術政策局</t>
    <phoneticPr fontId="5"/>
  </si>
  <si>
    <t>科学技術・学術戦略官付（国際担当）</t>
    <phoneticPr fontId="5"/>
  </si>
  <si>
    <t>-</t>
    <phoneticPr fontId="5"/>
  </si>
  <si>
    <t>‐</t>
  </si>
  <si>
    <t>無</t>
  </si>
  <si>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実施されるプロジェクトについては、一定の成果があがっており、先進国としての国際的責務を果たす上でも引き続き実施すべきものである。</t>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</si>
  <si>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</si>
  <si>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外部有識者による点検対象外</t>
    <rPh sb="0" eb="2">
      <t>ガイブ</t>
    </rPh>
    <rPh sb="2" eb="5">
      <t>ユウシキシャ</t>
    </rPh>
    <rPh sb="8" eb="10">
      <t>テンケン</t>
    </rPh>
    <rPh sb="10" eb="13">
      <t>タイショウガイ</t>
    </rPh>
    <phoneticPr fontId="5"/>
  </si>
  <si>
    <t>A.経済協力開発機構（OECD）</t>
    <rPh sb="2" eb="4">
      <t>ケイザイ</t>
    </rPh>
    <rPh sb="4" eb="6">
      <t>キョウリョク</t>
    </rPh>
    <rPh sb="6" eb="8">
      <t>カイハツ</t>
    </rPh>
    <rPh sb="8" eb="10">
      <t>キコウ</t>
    </rPh>
    <phoneticPr fontId="5"/>
  </si>
  <si>
    <t>拠出金</t>
    <rPh sb="0" eb="3">
      <t>キョシュツキン</t>
    </rPh>
    <phoneticPr fontId="5"/>
  </si>
  <si>
    <t>地球規模課題の解決に向けた科学技術面の取組にかかる経費</t>
    <rPh sb="0" eb="2">
      <t>チキュウ</t>
    </rPh>
    <rPh sb="2" eb="4">
      <t>キボ</t>
    </rPh>
    <rPh sb="4" eb="6">
      <t>カダイ</t>
    </rPh>
    <rPh sb="7" eb="9">
      <t>カイケツ</t>
    </rPh>
    <rPh sb="10" eb="11">
      <t>ム</t>
    </rPh>
    <rPh sb="13" eb="15">
      <t>カガク</t>
    </rPh>
    <rPh sb="15" eb="18">
      <t>ギジュツメン</t>
    </rPh>
    <rPh sb="19" eb="21">
      <t>トリクミ</t>
    </rPh>
    <rPh sb="25" eb="27">
      <t>ケイヒ</t>
    </rPh>
    <phoneticPr fontId="5"/>
  </si>
  <si>
    <t>経済協力開発機構
（OECD)</t>
    <rPh sb="0" eb="2">
      <t>ケイザイ</t>
    </rPh>
    <rPh sb="2" eb="4">
      <t>キョウリョク</t>
    </rPh>
    <rPh sb="4" eb="6">
      <t>カイハツ</t>
    </rPh>
    <rPh sb="6" eb="8">
      <t>キコウ</t>
    </rPh>
    <phoneticPr fontId="5"/>
  </si>
  <si>
    <t>-</t>
    <phoneticPr fontId="5"/>
  </si>
  <si>
    <t>国際的な協議・協力によって解決を図ることが求められる地球規模課題等に対し、科学技術面から対応するために、ＯＥＣＤが実施する事業の推進に必要な経費 (拠出金)</t>
    <phoneticPr fontId="5"/>
  </si>
  <si>
    <t>-</t>
    <phoneticPr fontId="5"/>
  </si>
  <si>
    <t>-</t>
    <phoneticPr fontId="5"/>
  </si>
  <si>
    <t>24/6</t>
    <phoneticPr fontId="5"/>
  </si>
  <si>
    <t>26/6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</si>
</sst>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105722</xdr:colOff>
      <xdr:row>741</xdr:row>
      <xdr:rowOff>217717</xdr:rowOff>
    </xdr:from>
    <xdr:to>
      <xdr:col>33</xdr:col>
      <xdr:colOff>81327</xdr:colOff>
      <xdr:row>744</xdr:row>
      <xdr:rowOff>189829</xdr:rowOff>
    </xdr:to>
    <xdr:sp macro="" textlink="">
      <xdr:nvSpPr>
        <xdr:cNvPr id="11" name="Rectangle 93">
          <a:extLst>
            <a:ext uri="{FF2B5EF4-FFF2-40B4-BE49-F238E27FC236}">
              <a16:creationId xmlns:a16="http://schemas.microsoft.com/office/drawing/2014/main" id="{106CC7C9-C777-449C-88D5-B0E5CFEE6FFD}"/>
            </a:ext>
          </a:extLst>
        </xdr:cNvPr>
        <xdr:cNvSpPr>
          <a:spLocks noChangeArrowheads="1"/>
        </xdr:cNvSpPr>
      </xdr:nvSpPr>
      <xdr:spPr bwMode="auto">
        <a:xfrm>
          <a:off x="4391972" y="48087646"/>
          <a:ext cx="2424891" cy="1033469"/>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ja-JP" altLang="en-US" sz="1800" b="0" i="0" baseline="0">
              <a:effectLst/>
              <a:latin typeface="+mn-lt"/>
              <a:ea typeface="+mn-ea"/>
              <a:cs typeface="+mn-cs"/>
            </a:rPr>
            <a:t>２４</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17</xdr:col>
      <xdr:colOff>197568</xdr:colOff>
      <xdr:row>745</xdr:row>
      <xdr:rowOff>39988</xdr:rowOff>
    </xdr:from>
    <xdr:to>
      <xdr:col>36</xdr:col>
      <xdr:colOff>193589</xdr:colOff>
      <xdr:row>746</xdr:row>
      <xdr:rowOff>309896</xdr:rowOff>
    </xdr:to>
    <xdr:sp macro="" textlink="">
      <xdr:nvSpPr>
        <xdr:cNvPr id="12" name="Rectangle 118">
          <a:extLst>
            <a:ext uri="{FF2B5EF4-FFF2-40B4-BE49-F238E27FC236}">
              <a16:creationId xmlns:a16="http://schemas.microsoft.com/office/drawing/2014/main" id="{826BB04A-C9DE-4BC7-A0BA-1A743754B225}"/>
            </a:ext>
          </a:extLst>
        </xdr:cNvPr>
        <xdr:cNvSpPr>
          <a:spLocks noChangeArrowheads="1"/>
        </xdr:cNvSpPr>
      </xdr:nvSpPr>
      <xdr:spPr bwMode="auto">
        <a:xfrm>
          <a:off x="3667389" y="49325059"/>
          <a:ext cx="3874057" cy="623694"/>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国際的な協議・協力によって解決を図ることが求められる地球規模課題に対し、科学技術面から対応するために、OＥＣＤが実施する事業の推進に必要な経費を拠出。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26</xdr:col>
      <xdr:colOff>168609</xdr:colOff>
      <xdr:row>747</xdr:row>
      <xdr:rowOff>66008</xdr:rowOff>
    </xdr:from>
    <xdr:to>
      <xdr:col>28</xdr:col>
      <xdr:colOff>18439</xdr:colOff>
      <xdr:row>750</xdr:row>
      <xdr:rowOff>10897</xdr:rowOff>
    </xdr:to>
    <xdr:sp macro="" textlink="">
      <xdr:nvSpPr>
        <xdr:cNvPr id="13" name="Freeform 115">
          <a:extLst>
            <a:ext uri="{FF2B5EF4-FFF2-40B4-BE49-F238E27FC236}">
              <a16:creationId xmlns:a16="http://schemas.microsoft.com/office/drawing/2014/main" id="{734DEF0E-F1CC-452B-BCFD-B13F475DD487}"/>
            </a:ext>
          </a:extLst>
        </xdr:cNvPr>
        <xdr:cNvSpPr>
          <a:spLocks noEditPoints="1"/>
        </xdr:cNvSpPr>
      </xdr:nvSpPr>
      <xdr:spPr bwMode="auto">
        <a:xfrm>
          <a:off x="5475395" y="50058651"/>
          <a:ext cx="258044" cy="1006246"/>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29</xdr:col>
      <xdr:colOff>24626</xdr:colOff>
      <xdr:row>747</xdr:row>
      <xdr:rowOff>313087</xdr:rowOff>
    </xdr:from>
    <xdr:to>
      <xdr:col>34</xdr:col>
      <xdr:colOff>46450</xdr:colOff>
      <xdr:row>748</xdr:row>
      <xdr:rowOff>313870</xdr:rowOff>
    </xdr:to>
    <xdr:sp macro="" textlink="">
      <xdr:nvSpPr>
        <xdr:cNvPr id="14" name="Rectangle 95">
          <a:extLst>
            <a:ext uri="{FF2B5EF4-FFF2-40B4-BE49-F238E27FC236}">
              <a16:creationId xmlns:a16="http://schemas.microsoft.com/office/drawing/2014/main" id="{4D03F004-E102-4E8F-AD09-D67368BE3544}"/>
            </a:ext>
          </a:extLst>
        </xdr:cNvPr>
        <xdr:cNvSpPr>
          <a:spLocks noChangeArrowheads="1"/>
        </xdr:cNvSpPr>
      </xdr:nvSpPr>
      <xdr:spPr bwMode="auto">
        <a:xfrm>
          <a:off x="5943733" y="50305730"/>
          <a:ext cx="1042360" cy="354569"/>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clientData/>
  </xdr:twoCellAnchor>
  <xdr:twoCellAnchor>
    <xdr:from>
      <xdr:col>14</xdr:col>
      <xdr:colOff>163285</xdr:colOff>
      <xdr:row>750</xdr:row>
      <xdr:rowOff>230408</xdr:rowOff>
    </xdr:from>
    <xdr:to>
      <xdr:col>40</xdr:col>
      <xdr:colOff>23764</xdr:colOff>
      <xdr:row>753</xdr:row>
      <xdr:rowOff>46487</xdr:rowOff>
    </xdr:to>
    <xdr:sp macro="" textlink="">
      <xdr:nvSpPr>
        <xdr:cNvPr id="15" name="Rectangle 96">
          <a:extLst>
            <a:ext uri="{FF2B5EF4-FFF2-40B4-BE49-F238E27FC236}">
              <a16:creationId xmlns:a16="http://schemas.microsoft.com/office/drawing/2014/main" id="{11A59BD4-D798-4575-BF52-94ED022FF8D7}"/>
            </a:ext>
          </a:extLst>
        </xdr:cNvPr>
        <xdr:cNvSpPr>
          <a:spLocks noChangeArrowheads="1"/>
        </xdr:cNvSpPr>
      </xdr:nvSpPr>
      <xdr:spPr bwMode="auto">
        <a:xfrm>
          <a:off x="3020785" y="51284408"/>
          <a:ext cx="5167265" cy="877436"/>
        </a:xfrm>
        <a:prstGeom prst="rect">
          <a:avLst/>
        </a:prstGeom>
        <a:noFill/>
        <a:ln w="31750">
          <a:solidFill>
            <a:schemeClr val="tx1"/>
          </a:solidFill>
        </a:ln>
        <a:extLst/>
      </xdr:spPr>
      <xdr:txBody>
        <a:bodyPr vertOverflow="clip" wrap="square" lIns="0" tIns="0" rIns="0" bIns="0" anchor="ctr" upright="1"/>
        <a:lstStyle/>
        <a:p>
          <a:pPr marL="0" marR="0" indent="0" algn="l"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経済協力開発機構（OECD）</a:t>
          </a:r>
          <a:r>
            <a:rPr lang="ja-JP" altLang="ja-JP" sz="1600" b="0" i="0" baseline="0">
              <a:effectLst/>
              <a:latin typeface="+mn-lt"/>
              <a:ea typeface="+mn-ea"/>
              <a:cs typeface="+mn-cs"/>
            </a:rPr>
            <a:t>（</a:t>
          </a:r>
          <a:r>
            <a:rPr lang="ja-JP" altLang="en-US" sz="1600" b="0" i="0" baseline="0">
              <a:effectLst/>
              <a:latin typeface="+mn-lt"/>
              <a:ea typeface="+mn-ea"/>
              <a:cs typeface="+mn-cs"/>
            </a:rPr>
            <a:t>２４</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18</xdr:col>
      <xdr:colOff>90763</xdr:colOff>
      <xdr:row>753</xdr:row>
      <xdr:rowOff>285560</xdr:rowOff>
    </xdr:from>
    <xdr:to>
      <xdr:col>36</xdr:col>
      <xdr:colOff>96286</xdr:colOff>
      <xdr:row>755</xdr:row>
      <xdr:rowOff>122466</xdr:rowOff>
    </xdr:to>
    <xdr:sp macro="" textlink="">
      <xdr:nvSpPr>
        <xdr:cNvPr id="16" name="Rectangle 129">
          <a:extLst>
            <a:ext uri="{FF2B5EF4-FFF2-40B4-BE49-F238E27FC236}">
              <a16:creationId xmlns:a16="http://schemas.microsoft.com/office/drawing/2014/main" id="{4E162A1A-52B4-4762-BC4F-EED4AAE2DD16}"/>
            </a:ext>
          </a:extLst>
        </xdr:cNvPr>
        <xdr:cNvSpPr>
          <a:spLocks noChangeArrowheads="1"/>
        </xdr:cNvSpPr>
      </xdr:nvSpPr>
      <xdr:spPr bwMode="auto">
        <a:xfrm>
          <a:off x="3764692" y="52400917"/>
          <a:ext cx="3679451" cy="544478"/>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ja-JP" sz="10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r>
            <a:rPr lang="ja-JP" altLang="en-US" sz="1000" b="0" i="0" u="none" strike="noStrike" baseline="0">
              <a:solidFill>
                <a:srgbClr val="000000"/>
              </a:solidFill>
              <a:latin typeface="ＭＳ Ｐゴシック"/>
              <a:ea typeface="+mn-ea"/>
            </a:rPr>
            <a:t>。</a:t>
          </a:r>
          <a:endParaRPr lang="ja-JP" altLang="en-US"/>
        </a:p>
      </xdr:txBody>
    </xdr:sp>
    <xdr:clientData/>
  </xdr:twoCellAnchor>
  <xdr:twoCellAnchor>
    <xdr:from>
      <xdr:col>17</xdr:col>
      <xdr:colOff>78247</xdr:colOff>
      <xdr:row>744</xdr:row>
      <xdr:rowOff>309725</xdr:rowOff>
    </xdr:from>
    <xdr:to>
      <xdr:col>37</xdr:col>
      <xdr:colOff>108803</xdr:colOff>
      <xdr:row>746</xdr:row>
      <xdr:rowOff>297990</xdr:rowOff>
    </xdr:to>
    <xdr:sp macro="" textlink="">
      <xdr:nvSpPr>
        <xdr:cNvPr id="17" name="大かっこ 16">
          <a:extLst>
            <a:ext uri="{FF2B5EF4-FFF2-40B4-BE49-F238E27FC236}">
              <a16:creationId xmlns:a16="http://schemas.microsoft.com/office/drawing/2014/main" id="{C1BA6DC8-9C25-45DE-91F8-FD55B301E772}"/>
            </a:ext>
          </a:extLst>
        </xdr:cNvPr>
        <xdr:cNvSpPr/>
      </xdr:nvSpPr>
      <xdr:spPr>
        <a:xfrm>
          <a:off x="3548068" y="49241011"/>
          <a:ext cx="4112699" cy="6958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165606</xdr:colOff>
      <xdr:row>753</xdr:row>
      <xdr:rowOff>277310</xdr:rowOff>
    </xdr:from>
    <xdr:to>
      <xdr:col>36</xdr:col>
      <xdr:colOff>128714</xdr:colOff>
      <xdr:row>755</xdr:row>
      <xdr:rowOff>122466</xdr:rowOff>
    </xdr:to>
    <xdr:sp macro="" textlink="">
      <xdr:nvSpPr>
        <xdr:cNvPr id="18" name="大かっこ 17">
          <a:extLst>
            <a:ext uri="{FF2B5EF4-FFF2-40B4-BE49-F238E27FC236}">
              <a16:creationId xmlns:a16="http://schemas.microsoft.com/office/drawing/2014/main" id="{4DAD106C-D55C-4E99-B24F-443049455895}"/>
            </a:ext>
          </a:extLst>
        </xdr:cNvPr>
        <xdr:cNvSpPr/>
      </xdr:nvSpPr>
      <xdr:spPr>
        <a:xfrm>
          <a:off x="3635427" y="52392667"/>
          <a:ext cx="3841144" cy="5527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136072</xdr:colOff>
      <xdr:row>38</xdr:row>
      <xdr:rowOff>217714</xdr:rowOff>
    </xdr:from>
    <xdr:ext cx="607859" cy="275717"/>
    <xdr:sp macro="" textlink="">
      <xdr:nvSpPr>
        <xdr:cNvPr id="3" name="テキスト ボックス 2">
          <a:extLst>
            <a:ext uri="{FF2B5EF4-FFF2-40B4-BE49-F238E27FC236}">
              <a16:creationId xmlns:a16="http://schemas.microsoft.com/office/drawing/2014/main" id="{BCFCE8E5-B4D4-4F3C-A331-0451D549E441}"/>
            </a:ext>
          </a:extLst>
        </xdr:cNvPr>
        <xdr:cNvSpPr txBox="1"/>
      </xdr:nvSpPr>
      <xdr:spPr>
        <a:xfrm>
          <a:off x="7892143" y="137976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調整中</a:t>
          </a:r>
        </a:p>
      </xdr:txBody>
    </xdr:sp>
    <xdr:clientData/>
  </xdr:oneCellAnchor>
  <xdr:oneCellAnchor>
    <xdr:from>
      <xdr:col>38</xdr:col>
      <xdr:colOff>122464</xdr:colOff>
      <xdr:row>39</xdr:row>
      <xdr:rowOff>244928</xdr:rowOff>
    </xdr:from>
    <xdr:ext cx="607859" cy="275717"/>
    <xdr:sp macro="" textlink="">
      <xdr:nvSpPr>
        <xdr:cNvPr id="19" name="テキスト ボックス 18">
          <a:extLst>
            <a:ext uri="{FF2B5EF4-FFF2-40B4-BE49-F238E27FC236}">
              <a16:creationId xmlns:a16="http://schemas.microsoft.com/office/drawing/2014/main" id="{3018731F-F884-4C7F-804C-7AEBAB2210CF}"/>
            </a:ext>
          </a:extLst>
        </xdr:cNvPr>
        <xdr:cNvSpPr txBox="1"/>
      </xdr:nvSpPr>
      <xdr:spPr>
        <a:xfrm>
          <a:off x="7878535" y="14518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調整中</a:t>
          </a:r>
        </a:p>
      </xdr:txBody>
    </xdr:sp>
    <xdr:clientData/>
  </xdr:oneCellAnchor>
  <xdr:oneCellAnchor>
    <xdr:from>
      <xdr:col>38</xdr:col>
      <xdr:colOff>149678</xdr:colOff>
      <xdr:row>40</xdr:row>
      <xdr:rowOff>204108</xdr:rowOff>
    </xdr:from>
    <xdr:ext cx="607859" cy="275717"/>
    <xdr:sp macro="" textlink="">
      <xdr:nvSpPr>
        <xdr:cNvPr id="20" name="テキスト ボックス 19">
          <a:extLst>
            <a:ext uri="{FF2B5EF4-FFF2-40B4-BE49-F238E27FC236}">
              <a16:creationId xmlns:a16="http://schemas.microsoft.com/office/drawing/2014/main" id="{6FA23779-8C20-4E2B-ABAF-5FDC735F0E66}"/>
            </a:ext>
          </a:extLst>
        </xdr:cNvPr>
        <xdr:cNvSpPr txBox="1"/>
      </xdr:nvSpPr>
      <xdr:spPr>
        <a:xfrm>
          <a:off x="7905749" y="151719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調整中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179</v>
      </c>
      <c r="AT2" s="944"/>
      <c r="AU2" s="944"/>
      <c r="AV2" s="52" t="str">
        <f>IF(AW2="", "", "-")</f>
        <v/>
      </c>
      <c r="AW2" s="915"/>
      <c r="AX2" s="915"/>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627</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科学技術・イノベーション</v>
      </c>
      <c r="H8" s="720"/>
      <c r="I8" s="720"/>
      <c r="J8" s="720"/>
      <c r="K8" s="720"/>
      <c r="L8" s="720"/>
      <c r="M8" s="720"/>
      <c r="N8" s="720"/>
      <c r="O8" s="720"/>
      <c r="P8" s="720"/>
      <c r="Q8" s="720"/>
      <c r="R8" s="720"/>
      <c r="S8" s="720"/>
      <c r="T8" s="720"/>
      <c r="U8" s="720"/>
      <c r="V8" s="720"/>
      <c r="W8" s="720"/>
      <c r="X8" s="946"/>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26.9</v>
      </c>
      <c r="Q13" s="658"/>
      <c r="R13" s="658"/>
      <c r="S13" s="658"/>
      <c r="T13" s="658"/>
      <c r="U13" s="658"/>
      <c r="V13" s="659"/>
      <c r="W13" s="657">
        <v>24</v>
      </c>
      <c r="X13" s="658"/>
      <c r="Y13" s="658"/>
      <c r="Z13" s="658"/>
      <c r="AA13" s="658"/>
      <c r="AB13" s="658"/>
      <c r="AC13" s="659"/>
      <c r="AD13" s="657">
        <v>24.400000000000002</v>
      </c>
      <c r="AE13" s="658"/>
      <c r="AF13" s="658"/>
      <c r="AG13" s="658"/>
      <c r="AH13" s="658"/>
      <c r="AI13" s="658"/>
      <c r="AJ13" s="659"/>
      <c r="AK13" s="657">
        <v>25.7</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628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8">
        <f>SUM(P13:V17)</f>
        <v>26.9</v>
      </c>
      <c r="Q18" s="879"/>
      <c r="R18" s="879"/>
      <c r="S18" s="879"/>
      <c r="T18" s="879"/>
      <c r="U18" s="879"/>
      <c r="V18" s="880"/>
      <c r="W18" s="878">
        <f>SUM(W13:AC17)</f>
        <v>24</v>
      </c>
      <c r="X18" s="879"/>
      <c r="Y18" s="879"/>
      <c r="Z18" s="879"/>
      <c r="AA18" s="879"/>
      <c r="AB18" s="879"/>
      <c r="AC18" s="880"/>
      <c r="AD18" s="878">
        <f>SUM(AD13:AJ17)</f>
        <v>24.400000000000002</v>
      </c>
      <c r="AE18" s="879"/>
      <c r="AF18" s="879"/>
      <c r="AG18" s="879"/>
      <c r="AH18" s="879"/>
      <c r="AI18" s="879"/>
      <c r="AJ18" s="880"/>
      <c r="AK18" s="878">
        <f>SUM(AK13:AQ17)</f>
        <v>25.7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26.9</v>
      </c>
      <c r="Q19" s="658"/>
      <c r="R19" s="658"/>
      <c r="S19" s="658"/>
      <c r="T19" s="658"/>
      <c r="U19" s="658"/>
      <c r="V19" s="659"/>
      <c r="W19" s="657">
        <v>24</v>
      </c>
      <c r="X19" s="658"/>
      <c r="Y19" s="658"/>
      <c r="Z19" s="658"/>
      <c r="AA19" s="658"/>
      <c r="AB19" s="658"/>
      <c r="AC19" s="659"/>
      <c r="AD19" s="657">
        <v>24.4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0.99999999999999989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0.99999999999999989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923">
        <v>25.7</v>
      </c>
      <c r="Q23" s="924"/>
      <c r="R23" s="924"/>
      <c r="S23" s="924"/>
      <c r="T23" s="924"/>
      <c r="U23" s="924"/>
      <c r="V23" s="941"/>
      <c r="W23" s="923"/>
      <c r="X23" s="924"/>
      <c r="Y23" s="924"/>
      <c r="Z23" s="924"/>
      <c r="AA23" s="924"/>
      <c r="AB23" s="924"/>
      <c r="AC23" s="941"/>
      <c r="AD23" s="978" t="s">
        <v>568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8">
        <f>P29-SUM(P23:P27)</f>
        <v>0</v>
      </c>
      <c r="Q28" s="879"/>
      <c r="R28" s="879"/>
      <c r="S28" s="879"/>
      <c r="T28" s="879"/>
      <c r="U28" s="879"/>
      <c r="V28" s="880"/>
      <c r="W28" s="878">
        <f>W29-SUM(W23:W27)</f>
        <v>0</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25.7</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9" t="s">
        <v>524</v>
      </c>
      <c r="AN30" s="919"/>
      <c r="AO30" s="919"/>
      <c r="AP30" s="858"/>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t="s">
        <v>569</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7</v>
      </c>
      <c r="AF32" s="219"/>
      <c r="AG32" s="219"/>
      <c r="AH32" s="219"/>
      <c r="AI32" s="218">
        <v>7</v>
      </c>
      <c r="AJ32" s="219"/>
      <c r="AK32" s="219"/>
      <c r="AL32" s="219"/>
      <c r="AM32" s="218">
        <v>6</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6</v>
      </c>
      <c r="AF33" s="219"/>
      <c r="AG33" s="219"/>
      <c r="AH33" s="219"/>
      <c r="AI33" s="218">
        <v>6</v>
      </c>
      <c r="AJ33" s="219"/>
      <c r="AK33" s="219"/>
      <c r="AL33" s="219"/>
      <c r="AM33" s="218">
        <v>6</v>
      </c>
      <c r="AN33" s="219"/>
      <c r="AO33" s="219"/>
      <c r="AP33" s="219"/>
      <c r="AQ33" s="340" t="s">
        <v>569</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116.66666666666667</v>
      </c>
      <c r="AF34" s="219"/>
      <c r="AG34" s="219"/>
      <c r="AH34" s="219"/>
      <c r="AI34" s="218">
        <v>116.7</v>
      </c>
      <c r="AJ34" s="219"/>
      <c r="AK34" s="219"/>
      <c r="AL34" s="219"/>
      <c r="AM34" s="218">
        <v>100</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569</v>
      </c>
      <c r="AR38" s="200"/>
      <c r="AS38" s="133" t="s">
        <v>355</v>
      </c>
      <c r="AT38" s="134"/>
      <c r="AU38" s="199" t="s">
        <v>569</v>
      </c>
      <c r="AV38" s="199"/>
      <c r="AW38" s="398" t="s">
        <v>300</v>
      </c>
      <c r="AX38" s="399"/>
    </row>
    <row r="39" spans="1:50" ht="54.7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569</v>
      </c>
      <c r="AC39" s="461"/>
      <c r="AD39" s="461"/>
      <c r="AE39" s="218">
        <v>4.4000000000000004</v>
      </c>
      <c r="AF39" s="219"/>
      <c r="AG39" s="219"/>
      <c r="AH39" s="219"/>
      <c r="AI39" s="218">
        <v>4.4000000000000004</v>
      </c>
      <c r="AJ39" s="219"/>
      <c r="AK39" s="219"/>
      <c r="AL39" s="219"/>
      <c r="AM39" s="218"/>
      <c r="AN39" s="219"/>
      <c r="AO39" s="219"/>
      <c r="AP39" s="219"/>
      <c r="AQ39" s="340" t="s">
        <v>569</v>
      </c>
      <c r="AR39" s="207"/>
      <c r="AS39" s="207"/>
      <c r="AT39" s="341"/>
      <c r="AU39" s="219" t="s">
        <v>569</v>
      </c>
      <c r="AV39" s="219"/>
      <c r="AW39" s="219"/>
      <c r="AX39" s="221"/>
    </row>
    <row r="40" spans="1:50" ht="54.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569</v>
      </c>
      <c r="AC40" s="523"/>
      <c r="AD40" s="523"/>
      <c r="AE40" s="218">
        <v>4.8</v>
      </c>
      <c r="AF40" s="219"/>
      <c r="AG40" s="219"/>
      <c r="AH40" s="219"/>
      <c r="AI40" s="218">
        <v>4.4000000000000004</v>
      </c>
      <c r="AJ40" s="219"/>
      <c r="AK40" s="219"/>
      <c r="AL40" s="219"/>
      <c r="AM40" s="218"/>
      <c r="AN40" s="219"/>
      <c r="AO40" s="219"/>
      <c r="AP40" s="219"/>
      <c r="AQ40" s="340" t="s">
        <v>569</v>
      </c>
      <c r="AR40" s="207"/>
      <c r="AS40" s="207"/>
      <c r="AT40" s="341"/>
      <c r="AU40" s="219" t="s">
        <v>569</v>
      </c>
      <c r="AV40" s="219"/>
      <c r="AW40" s="219"/>
      <c r="AX40" s="221"/>
    </row>
    <row r="41" spans="1:50" ht="6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92</v>
      </c>
      <c r="AF41" s="219"/>
      <c r="AG41" s="219"/>
      <c r="AH41" s="219"/>
      <c r="AI41" s="218">
        <v>100</v>
      </c>
      <c r="AJ41" s="219"/>
      <c r="AK41" s="219"/>
      <c r="AL41" s="219"/>
      <c r="AM41" s="218"/>
      <c r="AN41" s="219"/>
      <c r="AO41" s="219"/>
      <c r="AP41" s="219"/>
      <c r="AQ41" s="340" t="s">
        <v>569</v>
      </c>
      <c r="AR41" s="207"/>
      <c r="AS41" s="207"/>
      <c r="AT41" s="341"/>
      <c r="AU41" s="219" t="s">
        <v>569</v>
      </c>
      <c r="AV41" s="219"/>
      <c r="AW41" s="219"/>
      <c r="AX41" s="221"/>
    </row>
    <row r="42" spans="1:50" ht="51" customHeight="1" x14ac:dyDescent="0.15">
      <c r="A42" s="226" t="s">
        <v>502</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38.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493</v>
      </c>
      <c r="AC101" s="461"/>
      <c r="AD101" s="461"/>
      <c r="AE101" s="218">
        <v>100</v>
      </c>
      <c r="AF101" s="219"/>
      <c r="AG101" s="219"/>
      <c r="AH101" s="220"/>
      <c r="AI101" s="218">
        <v>100</v>
      </c>
      <c r="AJ101" s="219"/>
      <c r="AK101" s="219"/>
      <c r="AL101" s="220"/>
      <c r="AM101" s="218">
        <v>100</v>
      </c>
      <c r="AN101" s="219"/>
      <c r="AO101" s="219"/>
      <c r="AP101" s="220"/>
      <c r="AQ101" s="218" t="s">
        <v>569</v>
      </c>
      <c r="AR101" s="219"/>
      <c r="AS101" s="219"/>
      <c r="AT101" s="220"/>
      <c r="AU101" s="218" t="s">
        <v>641</v>
      </c>
      <c r="AV101" s="219"/>
      <c r="AW101" s="219"/>
      <c r="AX101" s="220"/>
    </row>
    <row r="102" spans="1:60" ht="38.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493</v>
      </c>
      <c r="AC102" s="461"/>
      <c r="AD102" s="461"/>
      <c r="AE102" s="418">
        <v>100</v>
      </c>
      <c r="AF102" s="418"/>
      <c r="AG102" s="418"/>
      <c r="AH102" s="418"/>
      <c r="AI102" s="418">
        <v>100</v>
      </c>
      <c r="AJ102" s="418"/>
      <c r="AK102" s="418"/>
      <c r="AL102" s="418"/>
      <c r="AM102" s="418">
        <v>100</v>
      </c>
      <c r="AN102" s="418"/>
      <c r="AO102" s="418"/>
      <c r="AP102" s="418"/>
      <c r="AQ102" s="273">
        <v>100</v>
      </c>
      <c r="AR102" s="274"/>
      <c r="AS102" s="274"/>
      <c r="AT102" s="319"/>
      <c r="AU102" s="273">
        <v>100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3.9</v>
      </c>
      <c r="AF116" s="418"/>
      <c r="AG116" s="418"/>
      <c r="AH116" s="418"/>
      <c r="AI116" s="418">
        <v>3.4</v>
      </c>
      <c r="AJ116" s="418"/>
      <c r="AK116" s="418"/>
      <c r="AL116" s="418"/>
      <c r="AM116" s="418">
        <v>4</v>
      </c>
      <c r="AN116" s="418"/>
      <c r="AO116" s="418"/>
      <c r="AP116" s="418"/>
      <c r="AQ116" s="218">
        <v>4.3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642</v>
      </c>
      <c r="AN117" s="551"/>
      <c r="AO117" s="551"/>
      <c r="AP117" s="551"/>
      <c r="AQ117" s="551" t="s">
        <v>643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15</v>
      </c>
      <c r="AF134" s="207"/>
      <c r="AG134" s="207"/>
      <c r="AH134" s="207"/>
      <c r="AI134" s="206">
        <v>15</v>
      </c>
      <c r="AJ134" s="207"/>
      <c r="AK134" s="207"/>
      <c r="AL134" s="207"/>
      <c r="AM134" s="206">
        <v>17</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13</v>
      </c>
      <c r="AF135" s="207"/>
      <c r="AG135" s="207"/>
      <c r="AH135" s="207"/>
      <c r="AI135" s="206">
        <v>15</v>
      </c>
      <c r="AJ135" s="207"/>
      <c r="AK135" s="207"/>
      <c r="AL135" s="207"/>
      <c r="AM135" s="206">
        <v>15</v>
      </c>
      <c r="AN135" s="207"/>
      <c r="AO135" s="207"/>
      <c r="AP135" s="207"/>
      <c r="AQ135" s="206" t="s">
        <v>569</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569</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602</v>
      </c>
      <c r="AC138" s="205"/>
      <c r="AD138" s="205"/>
      <c r="AE138" s="206">
        <v>46</v>
      </c>
      <c r="AF138" s="207"/>
      <c r="AG138" s="207"/>
      <c r="AH138" s="207"/>
      <c r="AI138" s="206">
        <v>47</v>
      </c>
      <c r="AJ138" s="207"/>
      <c r="AK138" s="207"/>
      <c r="AL138" s="207"/>
      <c r="AM138" s="206">
        <v>50</v>
      </c>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602</v>
      </c>
      <c r="AC139" s="213"/>
      <c r="AD139" s="213"/>
      <c r="AE139" s="206">
        <v>43</v>
      </c>
      <c r="AF139" s="207"/>
      <c r="AG139" s="207"/>
      <c r="AH139" s="207"/>
      <c r="AI139" s="206">
        <v>46</v>
      </c>
      <c r="AJ139" s="207"/>
      <c r="AK139" s="207"/>
      <c r="AL139" s="207"/>
      <c r="AM139" s="206">
        <v>47</v>
      </c>
      <c r="AN139" s="207"/>
      <c r="AO139" s="207"/>
      <c r="AP139" s="207"/>
      <c r="AQ139" s="206" t="s">
        <v>569</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898"/>
      <c r="G430" s="899" t="s">
        <v>374</v>
      </c>
      <c r="H430" s="123"/>
      <c r="I430" s="123"/>
      <c r="J430" s="900" t="s">
        <v>604</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604</v>
      </c>
      <c r="AF433" s="207"/>
      <c r="AG433" s="207"/>
      <c r="AH433" s="341"/>
      <c r="AI433" s="340" t="s">
        <v>604</v>
      </c>
      <c r="AJ433" s="207"/>
      <c r="AK433" s="207"/>
      <c r="AL433" s="207"/>
      <c r="AM433" s="340" t="s">
        <v>569</v>
      </c>
      <c r="AN433" s="207"/>
      <c r="AO433" s="207"/>
      <c r="AP433" s="341"/>
      <c r="AQ433" s="340" t="s">
        <v>604</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605</v>
      </c>
      <c r="AF434" s="207"/>
      <c r="AG434" s="207"/>
      <c r="AH434" s="341"/>
      <c r="AI434" s="340" t="s">
        <v>606</v>
      </c>
      <c r="AJ434" s="207"/>
      <c r="AK434" s="207"/>
      <c r="AL434" s="207"/>
      <c r="AM434" s="340" t="s">
        <v>569</v>
      </c>
      <c r="AN434" s="207"/>
      <c r="AO434" s="207"/>
      <c r="AP434" s="341"/>
      <c r="AQ434" s="340" t="s">
        <v>604</v>
      </c>
      <c r="AR434" s="207"/>
      <c r="AS434" s="207"/>
      <c r="AT434" s="341"/>
      <c r="AU434" s="207" t="s">
        <v>604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606</v>
      </c>
      <c r="AF435" s="207"/>
      <c r="AG435" s="207"/>
      <c r="AH435" s="341"/>
      <c r="AI435" s="340" t="s">
        <v>605</v>
      </c>
      <c r="AJ435" s="207"/>
      <c r="AK435" s="207"/>
      <c r="AL435" s="207"/>
      <c r="AM435" s="340" t="s">
        <v>569</v>
      </c>
      <c r="AN435" s="207"/>
      <c r="AO435" s="207"/>
      <c r="AP435" s="341"/>
      <c r="AQ435" s="340" t="s">
        <v>604</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604</v>
      </c>
      <c r="AF458" s="207"/>
      <c r="AG458" s="207"/>
      <c r="AH458" s="207"/>
      <c r="AI458" s="340" t="s">
        <v>604</v>
      </c>
      <c r="AJ458" s="207"/>
      <c r="AK458" s="207"/>
      <c r="AL458" s="207"/>
      <c r="AM458" s="340" t="s">
        <v>569</v>
      </c>
      <c r="AN458" s="207"/>
      <c r="AO458" s="207"/>
      <c r="AP458" s="341"/>
      <c r="AQ458" s="340" t="s">
        <v>605</v>
      </c>
      <c r="AR458" s="207"/>
      <c r="AS458" s="207"/>
      <c r="AT458" s="341"/>
      <c r="AU458" s="207" t="s">
        <v>604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605</v>
      </c>
      <c r="AF459" s="207"/>
      <c r="AG459" s="207"/>
      <c r="AH459" s="341"/>
      <c r="AI459" s="340" t="s">
        <v>604</v>
      </c>
      <c r="AJ459" s="207"/>
      <c r="AK459" s="207"/>
      <c r="AL459" s="207"/>
      <c r="AM459" s="340" t="s">
        <v>569</v>
      </c>
      <c r="AN459" s="207"/>
      <c r="AO459" s="207"/>
      <c r="AP459" s="341"/>
      <c r="AQ459" s="340" t="s">
        <v>604</v>
      </c>
      <c r="AR459" s="207"/>
      <c r="AS459" s="207"/>
      <c r="AT459" s="341"/>
      <c r="AU459" s="207" t="s">
        <v>604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604</v>
      </c>
      <c r="AF460" s="207"/>
      <c r="AG460" s="207"/>
      <c r="AH460" s="341"/>
      <c r="AI460" s="340" t="s">
        <v>604</v>
      </c>
      <c r="AJ460" s="207"/>
      <c r="AK460" s="207"/>
      <c r="AL460" s="207"/>
      <c r="AM460" s="340" t="s">
        <v>569</v>
      </c>
      <c r="AN460" s="207"/>
      <c r="AO460" s="207"/>
      <c r="AP460" s="341"/>
      <c r="AQ460" s="340" t="s">
        <v>604</v>
      </c>
      <c r="AR460" s="207"/>
      <c r="AS460" s="207"/>
      <c r="AT460" s="341"/>
      <c r="AU460" s="207" t="s">
        <v>606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622</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629</v>
      </c>
      <c r="AE705" s="715"/>
      <c r="AF705" s="715"/>
      <c r="AG705" s="125" t="s">
        <v>569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622</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629</v>
      </c>
      <c r="AE709" s="329"/>
      <c r="AF709" s="329"/>
      <c r="AG709" s="101" t="s">
        <v>569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622</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629</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629</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629</v>
      </c>
      <c r="AE714" s="808"/>
      <c r="AF714" s="809"/>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80.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622</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629</v>
      </c>
      <c r="AE717" s="329"/>
      <c r="AF717" s="329"/>
      <c r="AG717" s="101" t="s">
        <v>569</v>
      </c>
      <c r="AH717" s="102"/>
      <c r="AI717" s="102"/>
      <c r="AJ717" s="102"/>
      <c r="AK717" s="102"/>
      <c r="AL717" s="102"/>
      <c r="AM717" s="102"/>
      <c r="AN717" s="102"/>
      <c r="AO717" s="102"/>
      <c r="AP717" s="102"/>
      <c r="AQ717" s="102"/>
      <c r="AR717" s="102"/>
      <c r="AS717" s="102"/>
      <c r="AT717" s="102"/>
      <c r="AU717" s="102"/>
      <c r="AV717" s="102"/>
      <c r="AW717" s="102"/>
      <c r="AX717" s="103"/>
    </row>
    <row r="718" spans="1:50" ht="61.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546</v>
      </c>
      <c r="B737" s="210"/>
      <c r="C737" s="210"/>
      <c r="D737" s="211"/>
      <c r="E737" s="994" t="s">
        <v>569</v>
      </c>
      <c r="F737" s="994"/>
      <c r="G737" s="994"/>
      <c r="H737" s="994"/>
      <c r="I737" s="994"/>
      <c r="J737" s="994"/>
      <c r="K737" s="994"/>
      <c r="L737" s="994"/>
      <c r="M737" s="994"/>
      <c r="N737" s="365" t="s">
        <v>539</v>
      </c>
      <c r="O737" s="365"/>
      <c r="P737" s="365"/>
      <c r="Q737" s="365"/>
      <c r="R737" s="994" t="s">
        <v>616</v>
      </c>
      <c r="S737" s="994"/>
      <c r="T737" s="994"/>
      <c r="U737" s="994"/>
      <c r="V737" s="994"/>
      <c r="W737" s="994"/>
      <c r="X737" s="994"/>
      <c r="Y737" s="994"/>
      <c r="Z737" s="994"/>
      <c r="AA737" s="365" t="s">
        <v>538</v>
      </c>
      <c r="AB737" s="365"/>
      <c r="AC737" s="365"/>
      <c r="AD737" s="365"/>
      <c r="AE737" s="994" t="s">
        <v>617</v>
      </c>
      <c r="AF737" s="994"/>
      <c r="AG737" s="994"/>
      <c r="AH737" s="994"/>
      <c r="AI737" s="994"/>
      <c r="AJ737" s="994"/>
      <c r="AK737" s="994"/>
      <c r="AL737" s="994"/>
      <c r="AM737" s="994"/>
      <c r="AN737" s="365" t="s">
        <v>537</v>
      </c>
      <c r="AO737" s="365"/>
      <c r="AP737" s="365"/>
      <c r="AQ737" s="365"/>
      <c r="AR737" s="986" t="s">
        <v>618</v>
      </c>
      <c r="AS737" s="987"/>
      <c r="AT737" s="987"/>
      <c r="AU737" s="987"/>
      <c r="AV737" s="987"/>
      <c r="AW737" s="987"/>
      <c r="AX737" s="988"/>
      <c r="AY737" s="89"/>
      <c r="AZ737" s="89"/>
    </row>
    <row r="738" spans="1:52" ht="24.75" customHeight="1" x14ac:dyDescent="0.15">
      <c r="A738" s="995" t="s">
        <v>536</v>
      </c>
      <c r="B738" s="210"/>
      <c r="C738" s="210"/>
      <c r="D738" s="211"/>
      <c r="E738" s="994" t="s">
        <v>619</v>
      </c>
      <c r="F738" s="994"/>
      <c r="G738" s="994"/>
      <c r="H738" s="994"/>
      <c r="I738" s="994"/>
      <c r="J738" s="994"/>
      <c r="K738" s="994"/>
      <c r="L738" s="994"/>
      <c r="M738" s="994"/>
      <c r="N738" s="365" t="s">
        <v>535</v>
      </c>
      <c r="O738" s="365"/>
      <c r="P738" s="365"/>
      <c r="Q738" s="365"/>
      <c r="R738" s="994" t="s">
        <v>620</v>
      </c>
      <c r="S738" s="994"/>
      <c r="T738" s="994"/>
      <c r="U738" s="994"/>
      <c r="V738" s="994"/>
      <c r="W738" s="994"/>
      <c r="X738" s="994"/>
      <c r="Y738" s="994"/>
      <c r="Z738" s="994"/>
      <c r="AA738" s="365" t="s">
        <v>534</v>
      </c>
      <c r="AB738" s="365"/>
      <c r="AC738" s="365"/>
      <c r="AD738" s="365"/>
      <c r="AE738" s="994" t="s">
        <v>621</v>
      </c>
      <c r="AF738" s="994"/>
      <c r="AG738" s="994"/>
      <c r="AH738" s="994"/>
      <c r="AI738" s="994"/>
      <c r="AJ738" s="994"/>
      <c r="AK738" s="994"/>
      <c r="AL738" s="994"/>
      <c r="AM738" s="994"/>
      <c r="AN738" s="365" t="s">
        <v>530</v>
      </c>
      <c r="AO738" s="365"/>
      <c r="AP738" s="365"/>
      <c r="AQ738" s="365"/>
      <c r="AR738" s="986">
        <v>187</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c r="J739" s="989"/>
      <c r="K739" s="93" t="str">
        <f>IF(OR(I739="　", I739=""), "", "-")</f>
        <v/>
      </c>
      <c r="L739" s="990">
        <v>187</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3.5" customHeight="1" x14ac:dyDescent="0.15">
      <c r="A781" s="631"/>
      <c r="B781" s="632"/>
      <c r="C781" s="632"/>
      <c r="D781" s="632"/>
      <c r="E781" s="632"/>
      <c r="F781" s="633"/>
      <c r="G781" s="670" t="s">
        <v>635</v>
      </c>
      <c r="H781" s="671"/>
      <c r="I781" s="671"/>
      <c r="J781" s="671"/>
      <c r="K781" s="672"/>
      <c r="L781" s="664" t="s">
        <v>636</v>
      </c>
      <c r="M781" s="665"/>
      <c r="N781" s="665"/>
      <c r="O781" s="665"/>
      <c r="P781" s="665"/>
      <c r="Q781" s="665"/>
      <c r="R781" s="665"/>
      <c r="S781" s="665"/>
      <c r="T781" s="665"/>
      <c r="U781" s="665"/>
      <c r="V781" s="665"/>
      <c r="W781" s="665"/>
      <c r="X781" s="666"/>
      <c r="Y781" s="388">
        <v>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105.75" customHeight="1" x14ac:dyDescent="0.15">
      <c r="A837" s="376">
        <v>1</v>
      </c>
      <c r="B837" s="376">
        <v>1</v>
      </c>
      <c r="C837" s="361" t="s">
        <v>637</v>
      </c>
      <c r="D837" s="347"/>
      <c r="E837" s="347"/>
      <c r="F837" s="347"/>
      <c r="G837" s="347"/>
      <c r="H837" s="347"/>
      <c r="I837" s="347"/>
      <c r="J837" s="909" t="s">
        <v>638</v>
      </c>
      <c r="K837" s="349"/>
      <c r="L837" s="349"/>
      <c r="M837" s="349"/>
      <c r="N837" s="349"/>
      <c r="O837" s="349"/>
      <c r="P837" s="362" t="s">
        <v>639</v>
      </c>
      <c r="Q837" s="350"/>
      <c r="R837" s="350"/>
      <c r="S837" s="350"/>
      <c r="T837" s="350"/>
      <c r="U837" s="350"/>
      <c r="V837" s="350"/>
      <c r="W837" s="350"/>
      <c r="X837" s="350"/>
      <c r="Y837" s="351">
        <v>24</v>
      </c>
      <c r="Z837" s="352"/>
      <c r="AA837" s="352"/>
      <c r="AB837" s="353"/>
      <c r="AC837" s="363" t="s">
        <v>196</v>
      </c>
      <c r="AD837" s="371"/>
      <c r="AE837" s="371"/>
      <c r="AF837" s="371"/>
      <c r="AG837" s="371"/>
      <c r="AH837" s="907" t="s">
        <v>638</v>
      </c>
      <c r="AI837" s="373"/>
      <c r="AJ837" s="373"/>
      <c r="AK837" s="373"/>
      <c r="AL837" s="908" t="s">
        <v>638</v>
      </c>
      <c r="AM837" s="358"/>
      <c r="AN837" s="358"/>
      <c r="AO837" s="359"/>
      <c r="AP837" s="91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440" max="49" man="1"/>
    <brk id="55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622</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2019-07-09T00:08:19Z</dcterms:modified>
</cp:coreProperties>
</file>