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75F6E85-05FB-452B-BCEC-862FC39B2D6B}" xr6:coauthVersionLast="36" xr6:coauthVersionMax="36" xr10:uidLastSave="{00000000-0000-0000-0000-000000000000}"/>
  <bookViews>
    <workbookView xWindow="2386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<sst xmlns="http://schemas.openxmlformats.org/spreadsheetml/2006/main" count="2987" uniqueCount="685">
  <si>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</si>
  <si>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</si>
  <si>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</si>
  <si>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</si>
  <si>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</si>
  <si>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</si>
  <si>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</si>
  <si>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</si>
  <si>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</si>
  <si>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</si>
  <si>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</si>
  <si>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</si>
  <si>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</si>
  <si>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</si>
  <si>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</si>
  <si>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</si>
  <si>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</si>
  <si>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</si>
  <si>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</si>
  <si>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</si>
  <si>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</si>
  <si>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</si>
  <si>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</si>
  <si>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</si>
  <si>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</si>
  <si>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</si>
  <si>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</si>
  <si>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</si>
  <si>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</si>
  <si>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</si>
  <si>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</si>
  <si>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</si>
  <si>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</si>
  <si>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</si>
  <si>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</si>
  <si>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</si>
  <si>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</si>
  <si>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</si>
  <si>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</si>
  <si>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</si>
  <si>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</si>
  <si>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</si>
  <si>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</si>
  <si>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</si>
  <si>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</si>
  <si>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</si>
  <si>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</si>
  <si>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</si>
  <si>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</si>
  <si>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</si>
  <si>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</si>
  <si>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</si>
  <si>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</si>
  <si>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</si>
  <si>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</si>
  <si>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</si>
  <si>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</si>
  <si>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</si>
  <si>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</si>
  <si>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</si>
  <si>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</si>
  <si>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</si>
  <si>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</si>
  <si>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</si>
  <si>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</si>
  <si>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</si>
  <si>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</si>
  <si>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</si>
  <si>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</si>
  <si>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</si>
  <si>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</si>
  <si>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</si>
  <si>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</si>
  <si>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</si>
  <si>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</si>
  <si>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</si>
  <si>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</si>
  <si>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</si>
  <si>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</si>
  <si>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</si>
  <si>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</si>
  <si>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</si>
  <si>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</si>
  <si>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</si>
  <si>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</si>
  <si>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</si>
  <si>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</si>
  <si>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</si>
  <si>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</si>
  <si>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</si>
  <si>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</si>
  <si>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</si>
  <si>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</si>
  <si>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</si>
  <si>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</si>
  <si>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</si>
  <si>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</si>
  <si>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</si>
  <si>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</si>
  <si>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</si>
  <si>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</si>
  <si>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</si>
  <si>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</si>
  <si>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</si>
  <si>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</si>
  <si>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</si>
  <si>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</si>
  <si>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</si>
  <si>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</si>
  <si>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</si>
  <si>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</si>
  <si>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</si>
  <si>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</si>
  <si>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</si>
  <si>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</si>
  <si>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</si>
  <si>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</si>
  <si>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</si>
  <si>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</si>
  <si>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</si>
  <si>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</si>
  <si>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</si>
  <si>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</si>
  <si>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</si>
  <si>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</si>
  <si>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</si>
  <si>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</si>
  <si>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</si>
  <si>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</si>
  <si>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</si>
  <si>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</si>
  <si>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</si>
  <si>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</si>
  <si>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</si>
  <si>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</si>
  <si>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</si>
  <si>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</si>
  <si>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</si>
  <si>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</si>
  <si>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</si>
  <si>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</si>
  <si>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</si>
  <si>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</si>
  <si>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</si>
  <si>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</si>
  <si>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</si>
  <si>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</si>
  <si>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</si>
  <si>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</si>
  <si>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</si>
  <si>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</si>
  <si>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</si>
  <si>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</si>
  <si>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</si>
  <si>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</si>
  <si>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</si>
  <si>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</si>
  <si>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</si>
  <si>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</si>
  <si>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</si>
  <si>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</si>
  <si>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</si>
  <si>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</si>
  <si>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</si>
  <si>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</si>
  <si>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</si>
  <si>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</si>
  <si>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</si>
  <si>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</si>
  <si>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</si>
  <si>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</si>
  <si>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</si>
  <si>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</si>
  <si>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</si>
  <si>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</si>
  <si>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</si>
  <si>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</si>
  <si>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</si>
  <si>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</si>
  <si>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</si>
  <si>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</si>
  <si>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</si>
  <si>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</si>
  <si>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</si>
  <si>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</si>
  <si>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</si>
  <si>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</si>
  <si>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</si>
  <si>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</si>
  <si>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</si>
  <si>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</si>
  <si>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</si>
  <si>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</si>
  <si>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</si>
  <si>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</si>
  <si>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</si>
  <si>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</si>
  <si>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</si>
  <si>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</si>
  <si>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</si>
  <si>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</si>
  <si>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</si>
  <si>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</si>
  <si>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</si>
  <si>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</si>
  <si>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</si>
  <si>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</si>
  <si>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</si>
  <si>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</si>
  <si>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</si>
  <si>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</si>
  <si>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</si>
  <si>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</si>
  <si>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</si>
  <si>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</si>
  <si>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</si>
  <si>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</si>
  <si>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</si>
  <si>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</si>
  <si>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</si>
  <si>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</si>
  <si>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</si>
  <si>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</si>
  <si>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</si>
  <si>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</si>
  <si>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</si>
  <si>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</si>
  <si>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</si>
  <si>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</si>
  <si>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</si>
  <si>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</si>
  <si>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</si>
  <si>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</si>
  <si>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</si>
  <si>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</si>
  <si>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</si>
  <si>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</si>
  <si>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</si>
  <si>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</si>
  <si>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</si>
  <si>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</si>
  <si>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</si>
  <si>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</si>
  <si>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</si>
  <si>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</si>
  <si>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</si>
  <si>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</si>
  <si>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</si>
  <si>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</si>
  <si>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</si>
  <si>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</si>
  <si>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</si>
  <si>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</si>
  <si>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</si>
  <si>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</si>
  <si>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</si>
  <si>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</si>
  <si>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</si>
  <si>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</si>
  <si>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</si>
  <si>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</si>
  <si>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</si>
  <si>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</si>
  <si>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</si>
  <si>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</si>
  <si>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</si>
  <si>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</si>
  <si>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</si>
  <si>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</si>
  <si>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</si>
  <si>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</si>
  <si>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</si>
  <si>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</si>
  <si>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</si>
  <si>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</si>
  <si>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</si>
  <si>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</si>
  <si>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</si>
  <si>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</si>
  <si>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</si>
  <si>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</si>
  <si>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</si>
  <si>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</si>
  <si>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</si>
  <si>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</si>
  <si>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</si>
  <si>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</si>
  <si>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</si>
  <si>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</si>
  <si>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</si>
  <si>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</si>
  <si>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</si>
  <si>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</si>
  <si>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</si>
  <si>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</si>
  <si>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</si>
  <si>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</si>
  <si>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</si>
  <si>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</si>
  <si>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</si>
  <si>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</si>
  <si>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</si>
  <si>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</si>
  <si>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</si>
  <si>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</si>
  <si>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</si>
  <si>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</si>
  <si>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</si>
  <si>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</si>
  <si>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</si>
  <si>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</si>
  <si>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</si>
  <si>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</si>
  <si>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</si>
  <si>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</si>
  <si>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</si>
  <si>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</si>
  <si>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</si>
  <si>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</si>
  <si>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</si>
  <si>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</si>
  <si>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</si>
  <si>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</si>
  <si>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</si>
  <si>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</si>
  <si>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</si>
  <si>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</si>
  <si>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</si>
  <si>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</si>
  <si>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</si>
  <si>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</si>
  <si>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</si>
  <si>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</si>
  <si>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</si>
  <si>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</si>
  <si>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</si>
  <si>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</si>
  <si>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</si>
  <si>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</si>
  <si>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</si>
  <si>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</si>
  <si>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</si>
  <si>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</si>
  <si>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</si>
  <si>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</si>
  <si>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</si>
  <si>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</si>
  <si>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</si>
  <si>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</si>
  <si>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</si>
  <si>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</si>
  <si>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</si>
  <si>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</si>
  <si>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</si>
  <si>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</si>
  <si>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</si>
  <si>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</si>
  <si>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</si>
  <si>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</si>
  <si>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</si>
  <si>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</si>
  <si>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</si>
  <si>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</si>
  <si>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</si>
  <si>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</si>
  <si>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</si>
  <si>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</si>
  <si>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</si>
  <si>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</si>
  <si>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</si>
  <si>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</si>
  <si>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</si>
  <si>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</si>
  <si>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</si>
  <si>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</si>
  <si>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</si>
  <si>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</si>
  <si>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</si>
  <si>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</si>
  <si>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</si>
  <si>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</si>
  <si>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</si>
  <si>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</si>
  <si>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</si>
  <si>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</si>
  <si>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</si>
  <si>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</si>
  <si>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</si>
  <si>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</si>
  <si>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</si>
  <si>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</si>
  <si>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</si>
  <si>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</si>
  <si>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</si>
  <si>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</si>
  <si>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</si>
  <si>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</si>
  <si>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</si>
  <si>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</si>
  <si>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</si>
  <si>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</si>
  <si>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</si>
  <si>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</si>
  <si>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</si>
  <si>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</si>
  <si>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</si>
  <si>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</si>
  <si>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</si>
  <si>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</si>
  <si>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</si>
  <si>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</si>
  <si>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</si>
  <si>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</si>
  <si>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</si>
  <si>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</si>
  <si>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</si>
  <si>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</si>
  <si>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</si>
  <si>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</si>
  <si>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</si>
  <si>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</si>
  <si>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</si>
  <si>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</si>
  <si>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</si>
  <si>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</si>
  <si>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</si>
  <si>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</si>
  <si>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</si>
  <si>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</si>
  <si>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</si>
  <si>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</si>
  <si>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</si>
  <si>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</si>
  <si>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</si>
  <si>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</si>
  <si>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</si>
  <si>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</si>
  <si>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</si>
  <si>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</si>
  <si>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</si>
  <si>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</si>
  <si>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</si>
  <si>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</si>
  <si>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</si>
  <si>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</si>
  <si>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</si>
  <si>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</si>
  <si>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</si>
  <si>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</si>
  <si>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</si>
  <si>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</si>
  <si>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</si>
  <si>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</si>
  <si>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</si>
  <si>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</si>
  <si>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</si>
  <si>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</si>
  <si>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</si>
  <si>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</si>
  <si>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</si>
  <si>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</si>
  <si>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</si>
  <si>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</si>
  <si>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</si>
  <si>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</si>
  <si>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</si>
  <si>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</si>
  <si>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</si>
  <si>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</si>
  <si>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</si>
  <si>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</si>
  <si>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</si>
  <si>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</si>
  <si>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</si>
  <si>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</si>
  <si>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</si>
  <si>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</si>
  <si>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</si>
  <si>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</si>
  <si>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</si>
  <si>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</si>
  <si>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</si>
  <si>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</si>
  <si>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</si>
  <si>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</si>
  <si>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</si>
  <si>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</si>
  <si>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</si>
  <si>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</si>
  <si>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</si>
  <si>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</si>
  <si>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</si>
  <si>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</si>
  <si>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</si>
  <si>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</si>
  <si>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</si>
  <si>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</si>
  <si>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</si>
  <si>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</si>
  <si>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</si>
  <si>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</si>
  <si>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</si>
  <si>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</si>
  <si>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</si>
  <si>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</si>
  <si>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</si>
  <si>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</si>
  <si>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</si>
  <si>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</si>
  <si>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</si>
  <si>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</si>
  <si>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</si>
  <si>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</si>
  <si>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</si>
  <si>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</si>
  <si>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</si>
  <si>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</si>
  <si>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</si>
  <si>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</si>
  <si>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</si>
  <si>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</si>
  <si>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</si>
  <si>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</si>
  <si>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</si>
  <si>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</si>
  <si>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</si>
  <si>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</si>
  <si>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</si>
  <si>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</si>
  <si>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</si>
  <si>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</si>
  <si>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</si>
  <si>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</si>
  <si>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</si>
  <si>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</si>
  <si>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</si>
  <si>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</si>
  <si>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</si>
  <si>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</si>
  <si>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</si>
  <si>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</si>
  <si>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</si>
  <si>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</si>
  <si>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</si>
  <si>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</si>
  <si>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</si>
  <si>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</si>
  <si>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</si>
  <si>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</si>
  <si>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</si>
  <si>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</si>
  <si>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</si>
  <si>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</si>
  <si>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</si>
  <si>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</si>
  <si>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</si>
  <si>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</si>
  <si>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</si>
  <si>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</si>
  <si>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</si>
  <si>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</si>
  <si>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</si>
  <si>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</si>
  <si>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</si>
  <si>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</si>
  <si>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</si>
  <si>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</si>
  <si>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</si>
  <si>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</si>
  <si>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</si>
  <si>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</si>
  <si>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</si>
  <si>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</si>
  <si>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</si>
  <si>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</si>
  <si>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平成２３年度</t>
  </si>
  <si>
    <t>平成３０年度</t>
  </si>
  <si>
    <t>産業連携・地域支援課長
西條　正明</t>
  </si>
  <si>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</si>
  <si>
    <t>地域イノベーション戦略支援プログラム終了時において事業化等を達成した地域の割合が毎年度5割以上。</t>
  </si>
  <si>
    <t>地域イノベーション戦略支援プログラム終了後の事業化等達成地域の割合。</t>
  </si>
  <si>
    <t>地域イノベーション戦略支援プログラム実施地域の終了評価において、A以上の評価を受けた地域の割合が毎年度5割以上。</t>
  </si>
  <si>
    <t>外部評価委員が、プログラムの進捗や事業推進体制などの項目を総合的にS、A、B、C、Dの5段階で評価。</t>
  </si>
  <si>
    <t>拠点</t>
  </si>
  <si>
    <t>百万円</t>
  </si>
  <si>
    <t>交付総額/拠点数</t>
    <phoneticPr fontId="5"/>
  </si>
  <si>
    <t>1,613/10</t>
  </si>
  <si>
    <t>785/7</t>
  </si>
  <si>
    <t>300/4</t>
  </si>
  <si>
    <t>研究機能・産業集積高度化地域
交付決定額／拠点数</t>
    <phoneticPr fontId="5"/>
  </si>
  <si>
    <t>交付総額/拠点数</t>
    <phoneticPr fontId="5"/>
  </si>
  <si>
    <t>667/12</t>
  </si>
  <si>
    <t>385/7</t>
  </si>
  <si>
    <t>274/5</t>
  </si>
  <si>
    <t>地域イノベーション戦略支援プログラムによる事業化件数</t>
  </si>
  <si>
    <t>件</t>
  </si>
  <si>
    <t>-</t>
    <phoneticPr fontId="5"/>
  </si>
  <si>
    <t>-</t>
    <phoneticPr fontId="5"/>
  </si>
  <si>
    <t>-</t>
    <phoneticPr fontId="5"/>
  </si>
  <si>
    <t>経済産業省</t>
  </si>
  <si>
    <t>農林水産省</t>
  </si>
  <si>
    <t>総務省</t>
  </si>
  <si>
    <t>戦略産業支援のための基盤整備事業（H31）</t>
  </si>
  <si>
    <t>新分野進出支援事業（H27）</t>
  </si>
  <si>
    <t>地域オープンイノベーション促進事業（H28）</t>
  </si>
  <si>
    <t>農林水産業・食品産業科学技術研究推進事業（H29）</t>
  </si>
  <si>
    <t>戦略的情報通信研究開発推進事業（予定なし）</t>
  </si>
  <si>
    <t>大学等の技術シーズが事業化されるように支援を行うことは、その地域の新産業の創出につながり、地方創生に資するものであるため、国民や社会ニーズに沿うものである。</t>
  </si>
  <si>
    <t>国支援額と同等以上の支出を地域が行うことを支援要件としており、地域ではリスク負担が困難な部分を支援することとしている。</t>
  </si>
  <si>
    <t>地域が主体的に策定する構想を支援することは、持続的な科学イノベーション活動を展開できる仕組みの構築につながるため、必要かつ適切な事業であり、優先度も高い事業である。</t>
  </si>
  <si>
    <t>地域に対して国支援額と同等以上負担することを求めているため妥当である。</t>
  </si>
  <si>
    <t>当初設定した単位当たりコストどおりに実施しており、適切である。</t>
  </si>
  <si>
    <t>費目・使途については、補助機関に対し聞き取り等により随時調査しており、加えて、事業目的に基づき真に必要なものに使われているのか現地調査を行っている。</t>
  </si>
  <si>
    <t>毎年度行われる成果報告会などで得た、効率的に事業計画等を実施している地域の事例を他地域に提供し、共有している。</t>
  </si>
  <si>
    <t>地域が国支援額と同等以上負担した上で、一体的に取り組んでおり、効果的に事業を実施している。</t>
  </si>
  <si>
    <t>毎年の現地調査や中間評価などを通し、目標に向けた進捗具合を確認・評価しており、当初の見込みにあった成果を上げている。</t>
  </si>
  <si>
    <t>本事業は地域の主体的かつ優れた構想に対し、文部科学省として知財の形成や人材育成などソフト・ヒューマンの支援をするものである。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</si>
  <si>
    <t>816</t>
  </si>
  <si>
    <t>新24-0017</t>
  </si>
  <si>
    <t>189</t>
  </si>
  <si>
    <t>187</t>
  </si>
  <si>
    <t>177</t>
  </si>
  <si>
    <t>168</t>
  </si>
  <si>
    <t>○</t>
  </si>
  <si>
    <t>7　イノベーション創出に向けたシステム改革</t>
    <phoneticPr fontId="5"/>
  </si>
  <si>
    <t>7-1 産学官における人材・知・資金の好循環システムの構築</t>
    <phoneticPr fontId="5"/>
  </si>
  <si>
    <t>科学技術・学術政策局</t>
    <phoneticPr fontId="5"/>
  </si>
  <si>
    <t>産業連携・地域支援課</t>
    <phoneticPr fontId="5"/>
  </si>
  <si>
    <t>平成30年度地域イノベーション戦略支援プログラム終了評価に関する調査報告書</t>
    <phoneticPr fontId="5"/>
  </si>
  <si>
    <t>補助対象地域は、企画競争により優れた事業計画を提案した機関を選定しており、選定方法も外部委員の審査により決定している。
また、委託契約においても一者応札はない。</t>
    <phoneticPr fontId="5"/>
  </si>
  <si>
    <t>無</t>
  </si>
  <si>
    <t>‐</t>
  </si>
  <si>
    <t>終了評価においてA以上の評価を受けた地域の割合が5割以上となっており、また、プログラム終了時の事業化等件数を達成した地域の割合も5割以上となっている。これは地域の強みや特性を活かした取組を通じて、持続的・発展的イノベーション創出の仕組みを作りが進展していることを示している。これらの進展により、科学技術イノベーション創出を行う環境が整備され、大学等と民間企業の共同研究の進展など産学官連携活動に貢献している。</t>
    <rPh sb="0" eb="2">
      <t>シュウリョウ</t>
    </rPh>
    <rPh sb="18" eb="20">
      <t>チイキ</t>
    </rPh>
    <rPh sb="25" eb="26">
      <t>ワリ</t>
    </rPh>
    <rPh sb="54" eb="56">
      <t>タッセイ</t>
    </rPh>
    <rPh sb="58" eb="60">
      <t>チイキ</t>
    </rPh>
    <rPh sb="61" eb="63">
      <t>ワリアイ</t>
    </rPh>
    <phoneticPr fontId="5"/>
  </si>
  <si>
    <t>持続的・発展的イノベーションの仕組みが作りが進展し、成果目標（終了評価においてA評価の地域が5割以上、プログラム終了時に事業化等を達成した地域が5割以上）を達成している。</t>
    <rPh sb="65" eb="67">
      <t>タッセイ</t>
    </rPh>
    <rPh sb="69" eb="71">
      <t>チイキ</t>
    </rPh>
    <phoneticPr fontId="5"/>
  </si>
  <si>
    <t>平成30年度は、4地域について終了評価を行い、事業の目標に対する結果・効果や事業終了後の継続性等を確認した上で、事業終了後の拠点の継続に関して、改善すべき点や更なる強化を図る点等を明らかにし、さらなる事業成果を上げるよう点検を行った。</t>
    <phoneticPr fontId="5"/>
  </si>
  <si>
    <t>人件費</t>
    <rPh sb="0" eb="3">
      <t>ジンケンヒ</t>
    </rPh>
    <phoneticPr fontId="5"/>
  </si>
  <si>
    <t>補助金等交付</t>
  </si>
  <si>
    <t>国立大学法人徳島大学</t>
    <rPh sb="0" eb="2">
      <t>コクリツ</t>
    </rPh>
    <rPh sb="2" eb="4">
      <t>ダイガク</t>
    </rPh>
    <rPh sb="4" eb="6">
      <t>ホウジン</t>
    </rPh>
    <rPh sb="6" eb="8">
      <t>トクシマ</t>
    </rPh>
    <rPh sb="8" eb="10">
      <t>ダイガク</t>
    </rPh>
    <phoneticPr fontId="5"/>
  </si>
  <si>
    <t>とくしま「健幸」イノベーション構想推進地域</t>
    <rPh sb="5" eb="6">
      <t>ケン</t>
    </rPh>
    <rPh sb="6" eb="7">
      <t>サイワイ</t>
    </rPh>
    <rPh sb="15" eb="17">
      <t>コウソウ</t>
    </rPh>
    <rPh sb="17" eb="19">
      <t>スイシン</t>
    </rPh>
    <rPh sb="19" eb="21">
      <t>チイキ</t>
    </rPh>
    <phoneticPr fontId="5"/>
  </si>
  <si>
    <t>地方独立行政法人神奈川県立産業技術総合研究所</t>
    <phoneticPr fontId="5"/>
  </si>
  <si>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5"/>
  </si>
  <si>
    <t>「やまぐちものづくり」環境・医療イノベーション創出地域</t>
    <rPh sb="11" eb="13">
      <t>カンキョウ</t>
    </rPh>
    <rPh sb="14" eb="16">
      <t>イリョウ</t>
    </rPh>
    <rPh sb="23" eb="25">
      <t>ソウシュツ</t>
    </rPh>
    <rPh sb="25" eb="27">
      <t>チイキ</t>
    </rPh>
    <phoneticPr fontId="5"/>
  </si>
  <si>
    <t>公益財団法人福岡県産業・科学技術振興財団</t>
    <phoneticPr fontId="5"/>
  </si>
  <si>
    <t>福岡次世代社会システム創出推進拠点</t>
    <phoneticPr fontId="5"/>
  </si>
  <si>
    <t>一般社団法人首都圏産業活性化協会</t>
    <phoneticPr fontId="5"/>
  </si>
  <si>
    <t>首都圏西部スマートＱＯＬ（Quality of Life）技術開発　地域</t>
    <phoneticPr fontId="5"/>
  </si>
  <si>
    <t>国立大学法人宇都宮大学</t>
    <rPh sb="0" eb="2">
      <t>コクリツ</t>
    </rPh>
    <rPh sb="2" eb="4">
      <t>ダイガク</t>
    </rPh>
    <rPh sb="4" eb="6">
      <t>ホウジン</t>
    </rPh>
    <rPh sb="6" eb="9">
      <t>ウツノミヤ</t>
    </rPh>
    <rPh sb="9" eb="11">
      <t>ダイガク</t>
    </rPh>
    <phoneticPr fontId="5"/>
  </si>
  <si>
    <t>国立大学法人神戸大学</t>
    <rPh sb="0" eb="2">
      <t>コクリツ</t>
    </rPh>
    <rPh sb="2" eb="4">
      <t>ダイガク</t>
    </rPh>
    <rPh sb="4" eb="6">
      <t>ホウジン</t>
    </rPh>
    <rPh sb="6" eb="8">
      <t>コウベ</t>
    </rPh>
    <rPh sb="8" eb="10">
      <t>ダイガク</t>
    </rPh>
    <phoneticPr fontId="5"/>
  </si>
  <si>
    <t>国立大学法人山口大学</t>
    <rPh sb="0" eb="2">
      <t>コクリツ</t>
    </rPh>
    <rPh sb="2" eb="4">
      <t>ダイガク</t>
    </rPh>
    <rPh sb="4" eb="6">
      <t>ホウジン</t>
    </rPh>
    <rPh sb="6" eb="8">
      <t>ヤマグチ</t>
    </rPh>
    <rPh sb="8" eb="10">
      <t>ダイガク</t>
    </rPh>
    <phoneticPr fontId="5"/>
  </si>
  <si>
    <t>公益財団法人とくしま産業振興機構</t>
    <rPh sb="0" eb="2">
      <t>コウエキ</t>
    </rPh>
    <rPh sb="2" eb="4">
      <t>ザイダン</t>
    </rPh>
    <rPh sb="4" eb="6">
      <t>ホウジン</t>
    </rPh>
    <rPh sb="10" eb="12">
      <t>サンギョウ</t>
    </rPh>
    <rPh sb="12" eb="14">
      <t>シンコウ</t>
    </rPh>
    <rPh sb="14" eb="16">
      <t>キコウ</t>
    </rPh>
    <phoneticPr fontId="5"/>
  </si>
  <si>
    <t xml:space="preserve">公益財団法人富山県新世紀産業機構 </t>
    <rPh sb="0" eb="2">
      <t>コウエキ</t>
    </rPh>
    <rPh sb="2" eb="4">
      <t>ザイダン</t>
    </rPh>
    <rPh sb="4" eb="6">
      <t>ホウジン</t>
    </rPh>
    <rPh sb="6" eb="9">
      <t>トヤマケン</t>
    </rPh>
    <rPh sb="9" eb="12">
      <t>シンセイキ</t>
    </rPh>
    <rPh sb="12" eb="14">
      <t>サンギョウ</t>
    </rPh>
    <rPh sb="14" eb="16">
      <t>キコウ</t>
    </rPh>
    <phoneticPr fontId="5"/>
  </si>
  <si>
    <t xml:space="preserve">公益財団法人全日本地域研究交流協会 </t>
    <phoneticPr fontId="5"/>
  </si>
  <si>
    <t xml:space="preserve">地域イノベーション戦略支援プログラム終了評価等に関する調査 </t>
    <phoneticPr fontId="5"/>
  </si>
  <si>
    <t>神奈川国際ライフサイエンス実用化開発拠点</t>
    <phoneticPr fontId="5"/>
  </si>
  <si>
    <t>ひょうご環境・エネルギーイノベーション・クラスター戦略推進地域</t>
    <phoneticPr fontId="5"/>
  </si>
  <si>
    <t>とやまナノテクコネクト・コアコンピタンスエリア</t>
    <phoneticPr fontId="5"/>
  </si>
  <si>
    <t>とちぎフードイノベーション戦略推進地域</t>
    <phoneticPr fontId="5"/>
  </si>
  <si>
    <t>業務実施費</t>
    <rPh sb="0" eb="2">
      <t>ギョウム</t>
    </rPh>
    <rPh sb="2" eb="4">
      <t>ジッシ</t>
    </rPh>
    <rPh sb="4" eb="5">
      <t>ヒ</t>
    </rPh>
    <phoneticPr fontId="5"/>
  </si>
  <si>
    <t>会議開催費等</t>
    <rPh sb="0" eb="2">
      <t>カイギ</t>
    </rPh>
    <rPh sb="2" eb="4">
      <t>カイサイ</t>
    </rPh>
    <rPh sb="4" eb="5">
      <t>ヒ</t>
    </rPh>
    <rPh sb="5" eb="6">
      <t>トウ</t>
    </rPh>
    <phoneticPr fontId="5"/>
  </si>
  <si>
    <t>一般管理費等</t>
    <rPh sb="0" eb="2">
      <t>イッパン</t>
    </rPh>
    <rPh sb="2" eb="5">
      <t>カンリヒ</t>
    </rPh>
    <rPh sb="5" eb="6">
      <t>トウ</t>
    </rPh>
    <phoneticPr fontId="5"/>
  </si>
  <si>
    <t>事業実施費</t>
    <rPh sb="0" eb="2">
      <t>ジギョウ</t>
    </rPh>
    <rPh sb="2" eb="4">
      <t>ジッシ</t>
    </rPh>
    <rPh sb="4" eb="5">
      <t>ヒ</t>
    </rPh>
    <phoneticPr fontId="5"/>
  </si>
  <si>
    <t>消耗品費、国内旅費、雑役務費等</t>
    <rPh sb="0" eb="3">
      <t>ショウモウヒン</t>
    </rPh>
    <rPh sb="3" eb="4">
      <t>ヒ</t>
    </rPh>
    <rPh sb="5" eb="7">
      <t>コクナイ</t>
    </rPh>
    <rPh sb="7" eb="9">
      <t>リョヒ</t>
    </rPh>
    <rPh sb="10" eb="11">
      <t>ザツ</t>
    </rPh>
    <rPh sb="11" eb="14">
      <t>エキムヒ</t>
    </rPh>
    <rPh sb="14" eb="15">
      <t>トウ</t>
    </rPh>
    <phoneticPr fontId="5"/>
  </si>
  <si>
    <t>事業担当職員等</t>
    <rPh sb="0" eb="2">
      <t>ジギョウ</t>
    </rPh>
    <rPh sb="2" eb="4">
      <t>タントウ</t>
    </rPh>
    <rPh sb="4" eb="6">
      <t>ショクイン</t>
    </rPh>
    <rPh sb="6" eb="7">
      <t>トウ</t>
    </rPh>
    <phoneticPr fontId="5"/>
  </si>
  <si>
    <t>事業担当職員（研究者）等</t>
    <rPh sb="0" eb="2">
      <t>ジギョウ</t>
    </rPh>
    <rPh sb="2" eb="4">
      <t>タントウ</t>
    </rPh>
    <rPh sb="4" eb="6">
      <t>ショクイン</t>
    </rPh>
    <rPh sb="7" eb="9">
      <t>ケンキュウ</t>
    </rPh>
    <rPh sb="9" eb="10">
      <t>シャ</t>
    </rPh>
    <rPh sb="11" eb="12">
      <t>トウ</t>
    </rPh>
    <phoneticPr fontId="5"/>
  </si>
  <si>
    <t>各拠点への聞き取りなどを元に集計した商品化、実用化、企業化件数（年度報告書より集計）　※30年度実績はR1年6月集計予定</t>
    <rPh sb="46" eb="48">
      <t>ネンド</t>
    </rPh>
    <rPh sb="48" eb="50">
      <t>ジッセキ</t>
    </rPh>
    <rPh sb="53" eb="54">
      <t>ネン</t>
    </rPh>
    <rPh sb="55" eb="56">
      <t>ガツ</t>
    </rPh>
    <rPh sb="56" eb="58">
      <t>シュウケイ</t>
    </rPh>
    <rPh sb="58" eb="60">
      <t>ヨテイ</t>
    </rPh>
    <phoneticPr fontId="5"/>
  </si>
  <si>
    <t>平成30年度をもって当該事業は終了したが、終了評価における指摘事項等を、今後の産学官連携の取組に活用するものとする。</t>
    <rPh sb="0" eb="2">
      <t>ヘイセイ</t>
    </rPh>
    <rPh sb="4" eb="6">
      <t>ネンド</t>
    </rPh>
    <rPh sb="10" eb="12">
      <t>トウガイ</t>
    </rPh>
    <rPh sb="12" eb="14">
      <t>ジギョウ</t>
    </rPh>
    <rPh sb="15" eb="17">
      <t>シュウリョウ</t>
    </rPh>
    <rPh sb="33" eb="34">
      <t>トウ</t>
    </rPh>
    <rPh sb="36" eb="38">
      <t>コンゴ</t>
    </rPh>
    <rPh sb="48" eb="50">
      <t>カツヨウ</t>
    </rPh>
    <phoneticPr fontId="5"/>
  </si>
  <si>
    <t>-</t>
    <phoneticPr fontId="5"/>
  </si>
  <si>
    <t>-</t>
    <phoneticPr fontId="5"/>
  </si>
  <si>
    <t>地域イノベーション戦略支援プログラム</t>
    <phoneticPr fontId="5"/>
  </si>
  <si>
    <t>-</t>
    <phoneticPr fontId="5"/>
  </si>
  <si>
    <t>-</t>
    <phoneticPr fontId="5"/>
  </si>
  <si>
    <t>-</t>
    <phoneticPr fontId="5"/>
  </si>
  <si>
    <t>-</t>
    <phoneticPr fontId="5"/>
  </si>
  <si>
    <t>-</t>
    <phoneticPr fontId="5"/>
  </si>
  <si>
    <t>-</t>
    <phoneticPr fontId="5"/>
  </si>
  <si>
    <t>-</t>
    <phoneticPr fontId="5"/>
  </si>
  <si>
    <t>・第5期科学技術基本計画（平成28年度1月22日閣議決定）
・まち・ひと・しごと創生総合戦略（2017改訂版）（平成29年12月22日閣議決定）
・統合イノベーション戦略（平成30年6月15日閣議決定）</t>
    <phoneticPr fontId="5"/>
  </si>
  <si>
    <t>-</t>
    <phoneticPr fontId="5"/>
  </si>
  <si>
    <t>A.国立大学法人徳島大学</t>
    <rPh sb="2" eb="4">
      <t>コクリツ</t>
    </rPh>
    <rPh sb="4" eb="6">
      <t>ダイガク</t>
    </rPh>
    <rPh sb="6" eb="8">
      <t>ホウジン</t>
    </rPh>
    <rPh sb="8" eb="10">
      <t>トクシマ</t>
    </rPh>
    <rPh sb="10" eb="12">
      <t>ダイガク</t>
    </rPh>
    <phoneticPr fontId="5"/>
  </si>
  <si>
    <t>B.公益財団法人全日本地域研究交流協会</t>
    <rPh sb="2" eb="4">
      <t>コウエキ</t>
    </rPh>
    <rPh sb="4" eb="6">
      <t>ザイダン</t>
    </rPh>
    <rPh sb="6" eb="8">
      <t>ホウジン</t>
    </rPh>
    <phoneticPr fontId="5"/>
  </si>
  <si>
    <t>産学官等の参画機関が地域の強みや特性を活かした取組を通じて、持続的・発展的イノベーションの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phoneticPr fontId="5"/>
  </si>
  <si>
    <t>国際競争力強化地域</t>
    <phoneticPr fontId="5"/>
  </si>
  <si>
    <t>研究機能・産業集積高度化地域</t>
    <phoneticPr fontId="5"/>
  </si>
  <si>
    <t>国際競争力強化地域
交付決定額／拠点数　　　　　　　　　　　　　</t>
    <phoneticPr fontId="5"/>
  </si>
  <si>
    <t>【指摘事項・秋のレビュー】(イノベーション創出に向けた産業連携の推進及び地域科学技術の振興に関する事業）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
①　中間評価時（※１）に外部有識者による各地域に対する評価に加え、本プログラムに対する意見を、本プログラムの戦略に反映させていく。
　（※１）平成２５年度：１０月～１月頃　１３地域対象
　　　　　 平成２６年度：１０月～１月頃　１０地域対象
　　　　　 平成２７年度：１０月～１月頃　　６地域対象
②　従来は論文、特許、事業化件数、売上等を指標としていたところであるが、科学技術・学術審議会の地域科学技術イノベーション推進委員会において来年春ごろにとりまとめが予定されている、地域科学技術イノベーション推進に関する審議と併せ、事業の効果についても検証する。特に、これまでの指標では効果の明確化が出来ていなかったものをできる限り明確化できるよう、効果の指標を再検討し、それに基づき事業の効果を明確化していく。
③　地域の自立度合い、出口戦略については、科学技術・学術審議会の地域科学技術イノベーション推進委員会で決定する指標に基づき評価することし、平成２７年度以降に行われる最終評価に向け、その結果を対象地域に明示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</si>
</sst>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184151</xdr:colOff>
      <xdr:row>744</xdr:row>
      <xdr:rowOff>18256</xdr:rowOff>
    </xdr:from>
    <xdr:to>
      <xdr:col>41</xdr:col>
      <xdr:colOff>51595</xdr:colOff>
      <xdr:row>744</xdr:row>
      <xdr:rowOff>27782</xdr:rowOff>
    </xdr:to>
    <xdr:cxnSp macro="">
      <xdr:nvCxnSpPr>
        <xdr:cNvPr id="3" name="直線コネクタ 2">
          <a:extLst>
            <a:ext uri="{FF2B5EF4-FFF2-40B4-BE49-F238E27FC236}">
              <a16:creationId xmlns:a16="http://schemas.microsoft.com/office/drawing/2014/main" id="{BC37E291-89DE-4964-BFE2-68269A602804}"/>
            </a:ext>
          </a:extLst>
        </xdr:cNvPr>
        <xdr:cNvCxnSpPr/>
      </xdr:nvCxnSpPr>
      <xdr:spPr>
        <a:xfrm>
          <a:off x="2815432" y="61537850"/>
          <a:ext cx="5534819" cy="95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68263</xdr:colOff>
      <xdr:row>742</xdr:row>
      <xdr:rowOff>221456</xdr:rowOff>
    </xdr:from>
    <xdr:to>
      <xdr:col>32</xdr:col>
      <xdr:colOff>162719</xdr:colOff>
      <xdr:row>744</xdr:row>
      <xdr:rowOff>327818</xdr:rowOff>
    </xdr:to>
    <xdr:sp macro="" textlink="">
      <xdr:nvSpPr>
        <xdr:cNvPr id="4" name="テキスト ボックス 3">
          <a:extLst>
            <a:ext uri="{FF2B5EF4-FFF2-40B4-BE49-F238E27FC236}">
              <a16:creationId xmlns:a16="http://schemas.microsoft.com/office/drawing/2014/main" id="{B2EBF3D7-82D6-414C-BB97-B040D701A789}"/>
            </a:ext>
          </a:extLst>
        </xdr:cNvPr>
        <xdr:cNvSpPr txBox="1"/>
      </xdr:nvSpPr>
      <xdr:spPr>
        <a:xfrm>
          <a:off x="4318794" y="61026675"/>
          <a:ext cx="2320925" cy="8207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605</a:t>
          </a:r>
          <a:r>
            <a:rPr kumimoji="1" lang="ja-JP" altLang="en-US" sz="1600"/>
            <a:t>百万円</a:t>
          </a:r>
        </a:p>
      </xdr:txBody>
    </xdr:sp>
    <xdr:clientData/>
  </xdr:twoCellAnchor>
  <xdr:twoCellAnchor>
    <xdr:from>
      <xdr:col>19</xdr:col>
      <xdr:colOff>162719</xdr:colOff>
      <xdr:row>745</xdr:row>
      <xdr:rowOff>90486</xdr:rowOff>
    </xdr:from>
    <xdr:to>
      <xdr:col>34</xdr:col>
      <xdr:colOff>39687</xdr:colOff>
      <xdr:row>750</xdr:row>
      <xdr:rowOff>333375</xdr:rowOff>
    </xdr:to>
    <xdr:sp macro="" textlink="">
      <xdr:nvSpPr>
        <xdr:cNvPr id="5" name="大かっこ 4">
          <a:extLst>
            <a:ext uri="{FF2B5EF4-FFF2-40B4-BE49-F238E27FC236}">
              <a16:creationId xmlns:a16="http://schemas.microsoft.com/office/drawing/2014/main" id="{199D5769-2E4B-4CA2-94D6-77C0CED91542}"/>
            </a:ext>
          </a:extLst>
        </xdr:cNvPr>
        <xdr:cNvSpPr/>
      </xdr:nvSpPr>
      <xdr:spPr>
        <a:xfrm>
          <a:off x="4008438" y="49751455"/>
          <a:ext cx="2913062" cy="2028826"/>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endParaRPr kumimoji="1" lang="en-US" altLang="ja-JP" sz="1100"/>
        </a:p>
        <a:p>
          <a:pPr algn="l"/>
          <a:r>
            <a:rPr kumimoji="1" lang="en-US" altLang="ja-JP" sz="1100"/>
            <a:t>※</a:t>
          </a:r>
          <a:r>
            <a:rPr kumimoji="1" lang="ja-JP" altLang="en-US" sz="1100"/>
            <a:t>非常勤職員手当、職員・委員等旅費、庁費含む</a:t>
          </a:r>
        </a:p>
      </xdr:txBody>
    </xdr:sp>
    <xdr:clientData/>
  </xdr:twoCellAnchor>
  <xdr:twoCellAnchor>
    <xdr:from>
      <xdr:col>13</xdr:col>
      <xdr:colOff>166688</xdr:colOff>
      <xdr:row>744</xdr:row>
      <xdr:rowOff>11905</xdr:rowOff>
    </xdr:from>
    <xdr:to>
      <xdr:col>13</xdr:col>
      <xdr:colOff>166688</xdr:colOff>
      <xdr:row>750</xdr:row>
      <xdr:rowOff>71438</xdr:rowOff>
    </xdr:to>
    <xdr:cxnSp macro="">
      <xdr:nvCxnSpPr>
        <xdr:cNvPr id="7" name="直線矢印コネクタ 6">
          <a:extLst>
            <a:ext uri="{FF2B5EF4-FFF2-40B4-BE49-F238E27FC236}">
              <a16:creationId xmlns:a16="http://schemas.microsoft.com/office/drawing/2014/main" id="{8320EFB9-26B1-415F-AE76-8941918738E4}"/>
            </a:ext>
          </a:extLst>
        </xdr:cNvPr>
        <xdr:cNvCxnSpPr/>
      </xdr:nvCxnSpPr>
      <xdr:spPr>
        <a:xfrm>
          <a:off x="2797969" y="49315686"/>
          <a:ext cx="0" cy="220265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154783</xdr:colOff>
      <xdr:row>751</xdr:row>
      <xdr:rowOff>95250</xdr:rowOff>
    </xdr:from>
    <xdr:to>
      <xdr:col>20</xdr:col>
      <xdr:colOff>122756</xdr:colOff>
      <xdr:row>753</xdr:row>
      <xdr:rowOff>297655</xdr:rowOff>
    </xdr:to>
    <xdr:sp macro="" textlink="">
      <xdr:nvSpPr>
        <xdr:cNvPr id="9" name="テキスト ボックス 8">
          <a:extLst>
            <a:ext uri="{FF2B5EF4-FFF2-40B4-BE49-F238E27FC236}">
              <a16:creationId xmlns:a16="http://schemas.microsoft.com/office/drawing/2014/main" id="{C650D5B0-0368-419D-AA59-D66333EA29D1}"/>
            </a:ext>
          </a:extLst>
        </xdr:cNvPr>
        <xdr:cNvSpPr txBox="1"/>
      </xdr:nvSpPr>
      <xdr:spPr>
        <a:xfrm>
          <a:off x="1774033" y="51899344"/>
          <a:ext cx="2396848" cy="9167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公益財団法人、大学等</a:t>
          </a:r>
          <a:endParaRPr kumimoji="1" lang="en-US" altLang="ja-JP" sz="1400"/>
        </a:p>
        <a:p>
          <a:pPr algn="ctr"/>
          <a:r>
            <a:rPr kumimoji="1" lang="ja-JP" altLang="en-US" sz="1400"/>
            <a:t>（全</a:t>
          </a:r>
          <a:r>
            <a:rPr kumimoji="1" lang="en-US" altLang="ja-JP" sz="1400"/>
            <a:t>19</a:t>
          </a:r>
          <a:r>
            <a:rPr kumimoji="1" lang="ja-JP" altLang="en-US" sz="1400"/>
            <a:t>機関）</a:t>
          </a:r>
          <a:endParaRPr kumimoji="1" lang="en-US" altLang="ja-JP" sz="1400"/>
        </a:p>
        <a:p>
          <a:pPr algn="ctr"/>
          <a:r>
            <a:rPr kumimoji="1" lang="en-US" altLang="ja-JP" sz="1400"/>
            <a:t>571</a:t>
          </a:r>
          <a:r>
            <a:rPr kumimoji="1" lang="ja-JP" altLang="en-US" sz="1400"/>
            <a:t>百万円</a:t>
          </a:r>
        </a:p>
      </xdr:txBody>
    </xdr:sp>
    <xdr:clientData/>
  </xdr:twoCellAnchor>
  <xdr:twoCellAnchor>
    <xdr:from>
      <xdr:col>41</xdr:col>
      <xdr:colOff>57149</xdr:colOff>
      <xdr:row>744</xdr:row>
      <xdr:rowOff>19050</xdr:rowOff>
    </xdr:from>
    <xdr:to>
      <xdr:col>41</xdr:col>
      <xdr:colOff>57149</xdr:colOff>
      <xdr:row>750</xdr:row>
      <xdr:rowOff>59531</xdr:rowOff>
    </xdr:to>
    <xdr:cxnSp macro="">
      <xdr:nvCxnSpPr>
        <xdr:cNvPr id="12" name="直線矢印コネクタ 11">
          <a:extLst>
            <a:ext uri="{FF2B5EF4-FFF2-40B4-BE49-F238E27FC236}">
              <a16:creationId xmlns:a16="http://schemas.microsoft.com/office/drawing/2014/main" id="{6A9DD1A3-C95E-4D2D-9B59-FC70EEF33350}"/>
            </a:ext>
          </a:extLst>
        </xdr:cNvPr>
        <xdr:cNvCxnSpPr/>
      </xdr:nvCxnSpPr>
      <xdr:spPr>
        <a:xfrm>
          <a:off x="8355805" y="49322831"/>
          <a:ext cx="0" cy="218360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11906</xdr:colOff>
      <xdr:row>751</xdr:row>
      <xdr:rowOff>83343</xdr:rowOff>
    </xdr:from>
    <xdr:to>
      <xdr:col>46</xdr:col>
      <xdr:colOff>182285</xdr:colOff>
      <xdr:row>753</xdr:row>
      <xdr:rowOff>250031</xdr:rowOff>
    </xdr:to>
    <xdr:sp macro="" textlink="">
      <xdr:nvSpPr>
        <xdr:cNvPr id="15" name="テキスト ボックス 14">
          <a:extLst>
            <a:ext uri="{FF2B5EF4-FFF2-40B4-BE49-F238E27FC236}">
              <a16:creationId xmlns:a16="http://schemas.microsoft.com/office/drawing/2014/main" id="{8C189D59-5634-45E5-9673-9D8B3A436891}"/>
            </a:ext>
          </a:extLst>
        </xdr:cNvPr>
        <xdr:cNvSpPr txBox="1"/>
      </xdr:nvSpPr>
      <xdr:spPr>
        <a:xfrm>
          <a:off x="7096125" y="51887437"/>
          <a:ext cx="2396848" cy="8810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　公益財団法人全日本</a:t>
          </a:r>
          <a:endParaRPr kumimoji="1" lang="en-US" altLang="ja-JP" sz="1400"/>
        </a:p>
        <a:p>
          <a:pPr algn="ctr"/>
          <a:r>
            <a:rPr kumimoji="1" lang="ja-JP" altLang="en-US" sz="1400"/>
            <a:t>地域研究交流協会</a:t>
          </a:r>
          <a:endParaRPr kumimoji="1" lang="en-US" altLang="ja-JP" sz="1400"/>
        </a:p>
        <a:p>
          <a:pPr algn="ctr"/>
          <a:r>
            <a:rPr kumimoji="1" lang="en-US" altLang="ja-JP" sz="1400"/>
            <a:t>8</a:t>
          </a:r>
          <a:r>
            <a:rPr kumimoji="1" lang="ja-JP" altLang="en-US" sz="1400"/>
            <a:t>百万円</a:t>
          </a:r>
        </a:p>
      </xdr:txBody>
    </xdr:sp>
    <xdr:clientData/>
  </xdr:twoCellAnchor>
  <xdr:twoCellAnchor>
    <xdr:from>
      <xdr:col>8</xdr:col>
      <xdr:colOff>130969</xdr:colOff>
      <xdr:row>754</xdr:row>
      <xdr:rowOff>71436</xdr:rowOff>
    </xdr:from>
    <xdr:to>
      <xdr:col>21</xdr:col>
      <xdr:colOff>39577</xdr:colOff>
      <xdr:row>774</xdr:row>
      <xdr:rowOff>119062</xdr:rowOff>
    </xdr:to>
    <xdr:sp macro="" textlink="">
      <xdr:nvSpPr>
        <xdr:cNvPr id="19" name="大かっこ 18">
          <a:extLst>
            <a:ext uri="{FF2B5EF4-FFF2-40B4-BE49-F238E27FC236}">
              <a16:creationId xmlns:a16="http://schemas.microsoft.com/office/drawing/2014/main" id="{D35570A7-7577-40B8-A73F-855563EC3ECD}"/>
            </a:ext>
          </a:extLst>
        </xdr:cNvPr>
        <xdr:cNvSpPr/>
      </xdr:nvSpPr>
      <xdr:spPr>
        <a:xfrm>
          <a:off x="1750219" y="52947092"/>
          <a:ext cx="2539889" cy="2095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83344</xdr:colOff>
      <xdr:row>754</xdr:row>
      <xdr:rowOff>23811</xdr:rowOff>
    </xdr:from>
    <xdr:to>
      <xdr:col>20</xdr:col>
      <xdr:colOff>71436</xdr:colOff>
      <xdr:row>774</xdr:row>
      <xdr:rowOff>59531</xdr:rowOff>
    </xdr:to>
    <xdr:sp macro="" textlink="">
      <xdr:nvSpPr>
        <xdr:cNvPr id="21" name="テキスト ボックス 20">
          <a:extLst>
            <a:ext uri="{FF2B5EF4-FFF2-40B4-BE49-F238E27FC236}">
              <a16:creationId xmlns:a16="http://schemas.microsoft.com/office/drawing/2014/main" id="{BC25C7B0-FA95-4798-8D50-94547D6A41AE}"/>
            </a:ext>
          </a:extLst>
        </xdr:cNvPr>
        <xdr:cNvSpPr txBox="1"/>
      </xdr:nvSpPr>
      <xdr:spPr>
        <a:xfrm>
          <a:off x="1905000" y="52899467"/>
          <a:ext cx="2214561" cy="208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twoCellAnchor>
    <xdr:from>
      <xdr:col>35</xdr:col>
      <xdr:colOff>130969</xdr:colOff>
      <xdr:row>753</xdr:row>
      <xdr:rowOff>333375</xdr:rowOff>
    </xdr:from>
    <xdr:to>
      <xdr:col>46</xdr:col>
      <xdr:colOff>117486</xdr:colOff>
      <xdr:row>756</xdr:row>
      <xdr:rowOff>268231</xdr:rowOff>
    </xdr:to>
    <xdr:sp macro="" textlink="">
      <xdr:nvSpPr>
        <xdr:cNvPr id="23" name="テキスト ボックス 22">
          <a:extLst>
            <a:ext uri="{FF2B5EF4-FFF2-40B4-BE49-F238E27FC236}">
              <a16:creationId xmlns:a16="http://schemas.microsoft.com/office/drawing/2014/main" id="{929EC79A-6D8E-4C88-BD9D-69BB95164324}"/>
            </a:ext>
          </a:extLst>
        </xdr:cNvPr>
        <xdr:cNvSpPr txBox="1"/>
      </xdr:nvSpPr>
      <xdr:spPr>
        <a:xfrm>
          <a:off x="7215188" y="65067656"/>
          <a:ext cx="2212986" cy="1006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○地域イノベーション戦略支援プログラム終了評価等に関する調査を行う。</a:t>
          </a:r>
          <a:endParaRPr kumimoji="1" lang="en-US" altLang="ja-JP" sz="1000"/>
        </a:p>
      </xdr:txBody>
    </xdr:sp>
    <xdr:clientData/>
  </xdr:twoCellAnchor>
  <xdr:twoCellAnchor>
    <xdr:from>
      <xdr:col>35</xdr:col>
      <xdr:colOff>35719</xdr:colOff>
      <xdr:row>753</xdr:row>
      <xdr:rowOff>333376</xdr:rowOff>
    </xdr:from>
    <xdr:to>
      <xdr:col>47</xdr:col>
      <xdr:colOff>146733</xdr:colOff>
      <xdr:row>756</xdr:row>
      <xdr:rowOff>546858</xdr:rowOff>
    </xdr:to>
    <xdr:sp macro="" textlink="">
      <xdr:nvSpPr>
        <xdr:cNvPr id="25" name="大かっこ 24">
          <a:extLst>
            <a:ext uri="{FF2B5EF4-FFF2-40B4-BE49-F238E27FC236}">
              <a16:creationId xmlns:a16="http://schemas.microsoft.com/office/drawing/2014/main" id="{2E32D0AD-13FE-4CB1-B161-ADA5F9D8D16A}"/>
            </a:ext>
          </a:extLst>
        </xdr:cNvPr>
        <xdr:cNvSpPr/>
      </xdr:nvSpPr>
      <xdr:spPr>
        <a:xfrm>
          <a:off x="7119938" y="65067657"/>
          <a:ext cx="2539889" cy="1285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47631</xdr:colOff>
      <xdr:row>740</xdr:row>
      <xdr:rowOff>135733</xdr:rowOff>
    </xdr:from>
    <xdr:to>
      <xdr:col>44</xdr:col>
      <xdr:colOff>169552</xdr:colOff>
      <xdr:row>743</xdr:row>
      <xdr:rowOff>238125</xdr:rowOff>
    </xdr:to>
    <xdr:sp macro="" textlink="">
      <xdr:nvSpPr>
        <xdr:cNvPr id="18" name="テキスト ボックス 17">
          <a:extLst>
            <a:ext uri="{FF2B5EF4-FFF2-40B4-BE49-F238E27FC236}">
              <a16:creationId xmlns:a16="http://schemas.microsoft.com/office/drawing/2014/main" id="{5895FAEC-D4D0-422B-885C-9A7F0896AF33}"/>
            </a:ext>
          </a:extLst>
        </xdr:cNvPr>
        <xdr:cNvSpPr txBox="1"/>
      </xdr:nvSpPr>
      <xdr:spPr>
        <a:xfrm>
          <a:off x="7131850" y="48010764"/>
          <a:ext cx="1943577" cy="1173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非常勤職員手当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19</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  3</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2</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45</xdr:col>
      <xdr:colOff>109544</xdr:colOff>
      <xdr:row>741</xdr:row>
      <xdr:rowOff>180974</xdr:rowOff>
    </xdr:from>
    <xdr:to>
      <xdr:col>48</xdr:col>
      <xdr:colOff>129788</xdr:colOff>
      <xdr:row>742</xdr:row>
      <xdr:rowOff>161376</xdr:rowOff>
    </xdr:to>
    <xdr:sp macro="" textlink="">
      <xdr:nvSpPr>
        <xdr:cNvPr id="20" name="テキスト ボックス 19">
          <a:extLst>
            <a:ext uri="{FF2B5EF4-FFF2-40B4-BE49-F238E27FC236}">
              <a16:creationId xmlns:a16="http://schemas.microsoft.com/office/drawing/2014/main" id="{4B1616E7-57B7-4887-9BD2-95EB3B4037C3}"/>
            </a:ext>
          </a:extLst>
        </xdr:cNvPr>
        <xdr:cNvSpPr txBox="1"/>
      </xdr:nvSpPr>
      <xdr:spPr>
        <a:xfrm>
          <a:off x="9217825" y="48413193"/>
          <a:ext cx="627463" cy="337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44</xdr:col>
      <xdr:colOff>159549</xdr:colOff>
      <xdr:row>740</xdr:row>
      <xdr:rowOff>107157</xdr:rowOff>
    </xdr:from>
    <xdr:to>
      <xdr:col>45</xdr:col>
      <xdr:colOff>142874</xdr:colOff>
      <xdr:row>743</xdr:row>
      <xdr:rowOff>107155</xdr:rowOff>
    </xdr:to>
    <xdr:sp macro="" textlink="">
      <xdr:nvSpPr>
        <xdr:cNvPr id="22" name="AutoShape 28">
          <a:extLst>
            <a:ext uri="{FF2B5EF4-FFF2-40B4-BE49-F238E27FC236}">
              <a16:creationId xmlns:a16="http://schemas.microsoft.com/office/drawing/2014/main" id="{E2A06497-F192-49D0-A7CD-C7D219256DCF}"/>
            </a:ext>
          </a:extLst>
        </xdr:cNvPr>
        <xdr:cNvSpPr>
          <a:spLocks/>
        </xdr:cNvSpPr>
      </xdr:nvSpPr>
      <xdr:spPr bwMode="auto">
        <a:xfrm>
          <a:off x="9065424" y="47982188"/>
          <a:ext cx="185731" cy="1071561"/>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xdr:colOff>
      <xdr:row>750</xdr:row>
      <xdr:rowOff>107157</xdr:rowOff>
    </xdr:from>
    <xdr:to>
      <xdr:col>17</xdr:col>
      <xdr:colOff>170379</xdr:colOff>
      <xdr:row>751</xdr:row>
      <xdr:rowOff>83344</xdr:rowOff>
    </xdr:to>
    <xdr:sp macro="" textlink="">
      <xdr:nvSpPr>
        <xdr:cNvPr id="17" name="テキスト ボックス 16">
          <a:extLst>
            <a:ext uri="{FF2B5EF4-FFF2-40B4-BE49-F238E27FC236}">
              <a16:creationId xmlns:a16="http://schemas.microsoft.com/office/drawing/2014/main" id="{E957DEA8-A565-45F6-A179-49C26370723A}"/>
            </a:ext>
          </a:extLst>
        </xdr:cNvPr>
        <xdr:cNvSpPr txBox="1"/>
      </xdr:nvSpPr>
      <xdr:spPr>
        <a:xfrm>
          <a:off x="1214437" y="51554063"/>
          <a:ext cx="2396848" cy="333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34</xdr:col>
      <xdr:colOff>47623</xdr:colOff>
      <xdr:row>750</xdr:row>
      <xdr:rowOff>107156</xdr:rowOff>
    </xdr:from>
    <xdr:to>
      <xdr:col>46</xdr:col>
      <xdr:colOff>154779</xdr:colOff>
      <xdr:row>751</xdr:row>
      <xdr:rowOff>83343</xdr:rowOff>
    </xdr:to>
    <xdr:sp macro="" textlink="">
      <xdr:nvSpPr>
        <xdr:cNvPr id="24" name="テキスト ボックス 23">
          <a:extLst>
            <a:ext uri="{FF2B5EF4-FFF2-40B4-BE49-F238E27FC236}">
              <a16:creationId xmlns:a16="http://schemas.microsoft.com/office/drawing/2014/main" id="{708A84C9-6BD3-4BD0-A069-196EC6EF5DF8}"/>
            </a:ext>
          </a:extLst>
        </xdr:cNvPr>
        <xdr:cNvSpPr txBox="1"/>
      </xdr:nvSpPr>
      <xdr:spPr>
        <a:xfrm>
          <a:off x="6929436" y="51554062"/>
          <a:ext cx="2536031" cy="333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a:t>
          </a:r>
          <a:r>
            <a:rPr kumimoji="1" lang="en-US" altLang="ja-JP" sz="1400"/>
            <a:t>【</a:t>
          </a:r>
          <a:r>
            <a:rPr kumimoji="1" lang="ja-JP" altLang="en-US" sz="1400"/>
            <a:t>一般競争（総合評価）</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165</v>
      </c>
      <c r="AT2" s="221"/>
      <c r="AU2" s="221"/>
      <c r="AV2" s="52" t="str">
        <f>IF(AW2="", "", "-")</f>
        <v/>
      </c>
      <c r="AW2" s="400"/>
      <c r="AX2" s="400"/>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575</v>
      </c>
      <c r="H5" s="560"/>
      <c r="I5" s="560"/>
      <c r="J5" s="560"/>
      <c r="K5" s="560"/>
      <c r="L5" s="560"/>
      <c r="M5" s="561" t="s">
        <v>66</v>
      </c>
      <c r="N5" s="562"/>
      <c r="O5" s="562"/>
      <c r="P5" s="562"/>
      <c r="Q5" s="562"/>
      <c r="R5" s="563"/>
      <c r="S5" s="564" t="s">
        <v>576</v>
      </c>
      <c r="T5" s="560"/>
      <c r="U5" s="560"/>
      <c r="V5" s="560"/>
      <c r="W5" s="560"/>
      <c r="X5" s="565"/>
      <c r="Y5" s="717" t="s">
        <v>3</v>
      </c>
      <c r="Z5" s="718"/>
      <c r="AA5" s="718"/>
      <c r="AB5" s="718"/>
      <c r="AC5" s="718"/>
      <c r="AD5" s="719"/>
      <c r="AE5" s="720" t="s">
        <v>627</v>
      </c>
      <c r="AF5" s="720"/>
      <c r="AG5" s="720"/>
      <c r="AH5" s="720"/>
      <c r="AI5" s="720"/>
      <c r="AJ5" s="720"/>
      <c r="AK5" s="720"/>
      <c r="AL5" s="720"/>
      <c r="AM5" s="720"/>
      <c r="AN5" s="720"/>
      <c r="AO5" s="720"/>
      <c r="AP5" s="721"/>
      <c r="AQ5" s="722" t="s">
        <v>577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6.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8" t="s">
        <v>513</v>
      </c>
      <c r="Z7" s="297"/>
      <c r="AA7" s="297"/>
      <c r="AB7" s="297"/>
      <c r="AC7" s="297"/>
      <c r="AD7" s="399"/>
      <c r="AE7" s="386" t="s">
        <v>676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4" t="str">
        <f>入力規則等!A28</f>
        <v>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680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1"/>
      <c r="H12" s="682"/>
      <c r="I12" s="682"/>
      <c r="J12" s="682"/>
      <c r="K12" s="682"/>
      <c r="L12" s="682"/>
      <c r="M12" s="682"/>
      <c r="N12" s="682"/>
      <c r="O12" s="682"/>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4"/>
    </row>
    <row r="13" spans="1:50" ht="21" customHeight="1" x14ac:dyDescent="0.15">
      <c r="A13" s="143"/>
      <c r="B13" s="144"/>
      <c r="C13" s="144"/>
      <c r="D13" s="144"/>
      <c r="E13" s="144"/>
      <c r="F13" s="145"/>
      <c r="G13" s="745" t="s">
        <v>6</v>
      </c>
      <c r="H13" s="746"/>
      <c r="I13" s="638" t="s">
        <v>7</v>
      </c>
      <c r="J13" s="639"/>
      <c r="K13" s="639"/>
      <c r="L13" s="639"/>
      <c r="M13" s="639"/>
      <c r="N13" s="639"/>
      <c r="O13" s="640"/>
      <c r="P13" s="109">
        <v>2372</v>
      </c>
      <c r="Q13" s="110"/>
      <c r="R13" s="110"/>
      <c r="S13" s="110"/>
      <c r="T13" s="110"/>
      <c r="U13" s="110"/>
      <c r="V13" s="111"/>
      <c r="W13" s="109">
        <v>1246</v>
      </c>
      <c r="X13" s="110"/>
      <c r="Y13" s="110"/>
      <c r="Z13" s="110"/>
      <c r="AA13" s="110"/>
      <c r="AB13" s="110"/>
      <c r="AC13" s="111"/>
      <c r="AD13" s="109">
        <v>642</v>
      </c>
      <c r="AE13" s="110"/>
      <c r="AF13" s="110"/>
      <c r="AG13" s="110"/>
      <c r="AH13" s="110"/>
      <c r="AI13" s="110"/>
      <c r="AJ13" s="111"/>
      <c r="AK13" s="109" t="s">
        <v>569</v>
      </c>
      <c r="AL13" s="110"/>
      <c r="AM13" s="110"/>
      <c r="AN13" s="110"/>
      <c r="AO13" s="110"/>
      <c r="AP13" s="110"/>
      <c r="AQ13" s="111"/>
      <c r="AR13" s="106" t="s">
        <v>677</v>
      </c>
      <c r="AS13" s="107"/>
      <c r="AT13" s="107"/>
      <c r="AU13" s="107"/>
      <c r="AV13" s="107"/>
      <c r="AW13" s="107"/>
      <c r="AX13" s="397"/>
    </row>
    <row r="14" spans="1:50" ht="21" customHeight="1" x14ac:dyDescent="0.15">
      <c r="A14" s="143"/>
      <c r="B14" s="144"/>
      <c r="C14" s="144"/>
      <c r="D14" s="144"/>
      <c r="E14" s="144"/>
      <c r="F14" s="145"/>
      <c r="G14" s="747"/>
      <c r="H14" s="748"/>
      <c r="I14" s="576" t="s">
        <v>8</v>
      </c>
      <c r="J14" s="632"/>
      <c r="K14" s="632"/>
      <c r="L14" s="632"/>
      <c r="M14" s="632"/>
      <c r="N14" s="632"/>
      <c r="O14" s="633"/>
      <c r="P14" s="109" t="s">
        <v>569</v>
      </c>
      <c r="Q14" s="110"/>
      <c r="R14" s="110"/>
      <c r="S14" s="110"/>
      <c r="T14" s="110"/>
      <c r="U14" s="110"/>
      <c r="V14" s="111"/>
      <c r="W14" s="109">
        <v>-1</v>
      </c>
      <c r="X14" s="110"/>
      <c r="Y14" s="110"/>
      <c r="Z14" s="110"/>
      <c r="AA14" s="110"/>
      <c r="AB14" s="110"/>
      <c r="AC14" s="111"/>
      <c r="AD14" s="109" t="s">
        <v>677</v>
      </c>
      <c r="AE14" s="110"/>
      <c r="AF14" s="110"/>
      <c r="AG14" s="110"/>
      <c r="AH14" s="110"/>
      <c r="AI14" s="110"/>
      <c r="AJ14" s="111"/>
      <c r="AK14" s="109" t="s">
        <v>677</v>
      </c>
      <c r="AL14" s="110"/>
      <c r="AM14" s="110"/>
      <c r="AN14" s="110"/>
      <c r="AO14" s="110"/>
      <c r="AP14" s="110"/>
      <c r="AQ14" s="111"/>
      <c r="AR14" s="665"/>
      <c r="AS14" s="665"/>
      <c r="AT14" s="665"/>
      <c r="AU14" s="665"/>
      <c r="AV14" s="665"/>
      <c r="AW14" s="665"/>
      <c r="AX14" s="666"/>
    </row>
    <row r="15" spans="1:50" ht="21" customHeight="1" x14ac:dyDescent="0.15">
      <c r="A15" s="143"/>
      <c r="B15" s="144"/>
      <c r="C15" s="144"/>
      <c r="D15" s="144"/>
      <c r="E15" s="144"/>
      <c r="F15" s="145"/>
      <c r="G15" s="747"/>
      <c r="H15" s="748"/>
      <c r="I15" s="576" t="s">
        <v>51</v>
      </c>
      <c r="J15" s="577"/>
      <c r="K15" s="577"/>
      <c r="L15" s="577"/>
      <c r="M15" s="577"/>
      <c r="N15" s="577"/>
      <c r="O15" s="578"/>
      <c r="P15" s="109" t="s">
        <v>569</v>
      </c>
      <c r="Q15" s="110"/>
      <c r="R15" s="110"/>
      <c r="S15" s="110"/>
      <c r="T15" s="110"/>
      <c r="U15" s="110"/>
      <c r="V15" s="111"/>
      <c r="W15" s="109" t="s">
        <v>569</v>
      </c>
      <c r="X15" s="110"/>
      <c r="Y15" s="110"/>
      <c r="Z15" s="110"/>
      <c r="AA15" s="110"/>
      <c r="AB15" s="110"/>
      <c r="AC15" s="111"/>
      <c r="AD15" s="109" t="s">
        <v>677</v>
      </c>
      <c r="AE15" s="110"/>
      <c r="AF15" s="110"/>
      <c r="AG15" s="110"/>
      <c r="AH15" s="110"/>
      <c r="AI15" s="110"/>
      <c r="AJ15" s="111"/>
      <c r="AK15" s="109" t="s">
        <v>677</v>
      </c>
      <c r="AL15" s="110"/>
      <c r="AM15" s="110"/>
      <c r="AN15" s="110"/>
      <c r="AO15" s="110"/>
      <c r="AP15" s="110"/>
      <c r="AQ15" s="111"/>
      <c r="AR15" s="109" t="s">
        <v>677</v>
      </c>
      <c r="AS15" s="110"/>
      <c r="AT15" s="110"/>
      <c r="AU15" s="110"/>
      <c r="AV15" s="110"/>
      <c r="AW15" s="110"/>
      <c r="AX15" s="631"/>
    </row>
    <row r="16" spans="1:50" ht="21" customHeight="1" x14ac:dyDescent="0.15">
      <c r="A16" s="143"/>
      <c r="B16" s="144"/>
      <c r="C16" s="144"/>
      <c r="D16" s="144"/>
      <c r="E16" s="144"/>
      <c r="F16" s="145"/>
      <c r="G16" s="747"/>
      <c r="H16" s="748"/>
      <c r="I16" s="576" t="s">
        <v>52</v>
      </c>
      <c r="J16" s="577"/>
      <c r="K16" s="577"/>
      <c r="L16" s="577"/>
      <c r="M16" s="577"/>
      <c r="N16" s="577"/>
      <c r="O16" s="578"/>
      <c r="P16" s="109" t="s">
        <v>569</v>
      </c>
      <c r="Q16" s="110"/>
      <c r="R16" s="110"/>
      <c r="S16" s="110"/>
      <c r="T16" s="110"/>
      <c r="U16" s="110"/>
      <c r="V16" s="111"/>
      <c r="W16" s="109" t="s">
        <v>569</v>
      </c>
      <c r="X16" s="110"/>
      <c r="Y16" s="110"/>
      <c r="Z16" s="110"/>
      <c r="AA16" s="110"/>
      <c r="AB16" s="110"/>
      <c r="AC16" s="111"/>
      <c r="AD16" s="109" t="s">
        <v>569</v>
      </c>
      <c r="AE16" s="110"/>
      <c r="AF16" s="110"/>
      <c r="AG16" s="110"/>
      <c r="AH16" s="110"/>
      <c r="AI16" s="110"/>
      <c r="AJ16" s="111"/>
      <c r="AK16" s="109" t="s">
        <v>677</v>
      </c>
      <c r="AL16" s="110"/>
      <c r="AM16" s="110"/>
      <c r="AN16" s="110"/>
      <c r="AO16" s="110"/>
      <c r="AP16" s="110"/>
      <c r="AQ16" s="111"/>
      <c r="AR16" s="678"/>
      <c r="AS16" s="679"/>
      <c r="AT16" s="679"/>
      <c r="AU16" s="679"/>
      <c r="AV16" s="679"/>
      <c r="AW16" s="679"/>
      <c r="AX16" s="680"/>
    </row>
    <row r="17" spans="1:50" ht="24.75" customHeight="1" x14ac:dyDescent="0.15">
      <c r="A17" s="143"/>
      <c r="B17" s="144"/>
      <c r="C17" s="144"/>
      <c r="D17" s="144"/>
      <c r="E17" s="144"/>
      <c r="F17" s="145"/>
      <c r="G17" s="747"/>
      <c r="H17" s="748"/>
      <c r="I17" s="576" t="s">
        <v>50</v>
      </c>
      <c r="J17" s="632"/>
      <c r="K17" s="632"/>
      <c r="L17" s="632"/>
      <c r="M17" s="632"/>
      <c r="N17" s="632"/>
      <c r="O17" s="633"/>
      <c r="P17" s="109">
        <v>19</v>
      </c>
      <c r="Q17" s="110"/>
      <c r="R17" s="110"/>
      <c r="S17" s="110"/>
      <c r="T17" s="110"/>
      <c r="U17" s="110"/>
      <c r="V17" s="111"/>
      <c r="W17" s="109" t="s">
        <v>569</v>
      </c>
      <c r="X17" s="110"/>
      <c r="Y17" s="110"/>
      <c r="Z17" s="110"/>
      <c r="AA17" s="110"/>
      <c r="AB17" s="110"/>
      <c r="AC17" s="111"/>
      <c r="AD17" s="109" t="s">
        <v>569</v>
      </c>
      <c r="AE17" s="110"/>
      <c r="AF17" s="110"/>
      <c r="AG17" s="110"/>
      <c r="AH17" s="110"/>
      <c r="AI17" s="110"/>
      <c r="AJ17" s="111"/>
      <c r="AK17" s="109" t="s">
        <v>677</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49"/>
      <c r="H18" s="750"/>
      <c r="I18" s="737" t="s">
        <v>20</v>
      </c>
      <c r="J18" s="738"/>
      <c r="K18" s="738"/>
      <c r="L18" s="738"/>
      <c r="M18" s="738"/>
      <c r="N18" s="738"/>
      <c r="O18" s="739"/>
      <c r="P18" s="115">
        <f>SUM(P13:V17)</f>
        <v>2391</v>
      </c>
      <c r="Q18" s="116"/>
      <c r="R18" s="116"/>
      <c r="S18" s="116"/>
      <c r="T18" s="116"/>
      <c r="U18" s="116"/>
      <c r="V18" s="117"/>
      <c r="W18" s="115">
        <f>SUM(W13:AC17)</f>
        <v>1245</v>
      </c>
      <c r="X18" s="116"/>
      <c r="Y18" s="116"/>
      <c r="Z18" s="116"/>
      <c r="AA18" s="116"/>
      <c r="AB18" s="116"/>
      <c r="AC18" s="117"/>
      <c r="AD18" s="115">
        <f>SUM(AD13:AJ17)</f>
        <v>642</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2298</v>
      </c>
      <c r="Q19" s="110"/>
      <c r="R19" s="110"/>
      <c r="S19" s="110"/>
      <c r="T19" s="110"/>
      <c r="U19" s="110"/>
      <c r="V19" s="111"/>
      <c r="W19" s="109">
        <v>1193</v>
      </c>
      <c r="X19" s="110"/>
      <c r="Y19" s="110"/>
      <c r="Z19" s="110"/>
      <c r="AA19" s="110"/>
      <c r="AB19" s="110"/>
      <c r="AC19" s="111"/>
      <c r="AD19" s="109">
        <v>605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0.96110414052697613</v>
      </c>
      <c r="Q20" s="540"/>
      <c r="R20" s="540"/>
      <c r="S20" s="540"/>
      <c r="T20" s="540"/>
      <c r="U20" s="540"/>
      <c r="V20" s="540"/>
      <c r="W20" s="540">
        <f t="shared" ref="W20" si="0">IF(W18=0, "-", SUM(W19)/W18)</f>
        <v>0.9582329317269076</v>
      </c>
      <c r="X20" s="540"/>
      <c r="Y20" s="540"/>
      <c r="Z20" s="540"/>
      <c r="AA20" s="540"/>
      <c r="AB20" s="540"/>
      <c r="AC20" s="540"/>
      <c r="AD20" s="540">
        <f t="shared" ref="AD20" si="1">IF(AD18=0, "-", SUM(AD19)/AD18)</f>
        <v>0.94236760124610597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9" t="s">
        <v>478</v>
      </c>
      <c r="H21" s="930"/>
      <c r="I21" s="930"/>
      <c r="J21" s="930"/>
      <c r="K21" s="930"/>
      <c r="L21" s="930"/>
      <c r="M21" s="930"/>
      <c r="N21" s="930"/>
      <c r="O21" s="930"/>
      <c r="P21" s="540">
        <f>IF(P19=0, "-", SUM(P19)/SUM(P13,P14))</f>
        <v>0.96880269814502529</v>
      </c>
      <c r="Q21" s="540"/>
      <c r="R21" s="540"/>
      <c r="S21" s="540"/>
      <c r="T21" s="540"/>
      <c r="U21" s="540"/>
      <c r="V21" s="540"/>
      <c r="W21" s="540">
        <f t="shared" ref="W21" si="2">IF(W19=0, "-", SUM(W19)/SUM(W13,W14))</f>
        <v>0.9582329317269076</v>
      </c>
      <c r="X21" s="540"/>
      <c r="Y21" s="540"/>
      <c r="Z21" s="540"/>
      <c r="AA21" s="540"/>
      <c r="AB21" s="540"/>
      <c r="AC21" s="540"/>
      <c r="AD21" s="540">
        <f t="shared" ref="AD21" si="3">IF(AD19=0, "-", SUM(AD19)/SUM(AD13,AD14))</f>
        <v>0.94236760124610597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557</v>
      </c>
      <c r="B22" s="200"/>
      <c r="C22" s="200"/>
      <c r="D22" s="200"/>
      <c r="E22" s="200"/>
      <c r="F22" s="201"/>
      <c r="G22" s="184" t="s">
        <v>457</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9.75" customHeight="1" x14ac:dyDescent="0.15">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v>0</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50"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533</v>
      </c>
      <c r="AF30" s="390"/>
      <c r="AG30" s="390"/>
      <c r="AH30" s="391"/>
      <c r="AI30" s="389" t="s">
        <v>530</v>
      </c>
      <c r="AJ30" s="390"/>
      <c r="AK30" s="390"/>
      <c r="AL30" s="391"/>
      <c r="AM30" s="392" t="s">
        <v>525</v>
      </c>
      <c r="AN30" s="392"/>
      <c r="AO30" s="392"/>
      <c r="AP30" s="389"/>
      <c r="AQ30" s="641" t="s">
        <v>354</v>
      </c>
      <c r="AR30" s="642"/>
      <c r="AS30" s="642"/>
      <c r="AT30" s="643"/>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8" t="s">
        <v>569</v>
      </c>
      <c r="AR31" s="137"/>
      <c r="AS31" s="138" t="s">
        <v>355</v>
      </c>
      <c r="AT31" s="173"/>
      <c r="AU31" s="272">
        <v>30</v>
      </c>
      <c r="AV31" s="272"/>
      <c r="AW31" s="382" t="s">
        <v>300</v>
      </c>
      <c r="AX31" s="383"/>
    </row>
    <row r="32" spans="1:50" ht="23.25" customHeight="1" x14ac:dyDescent="0.15">
      <c r="A32" s="516"/>
      <c r="B32" s="514"/>
      <c r="C32" s="514"/>
      <c r="D32" s="514"/>
      <c r="E32" s="514"/>
      <c r="F32" s="515"/>
      <c r="G32" s="541" t="s">
        <v>579</v>
      </c>
      <c r="H32" s="542"/>
      <c r="I32" s="542"/>
      <c r="J32" s="542"/>
      <c r="K32" s="542"/>
      <c r="L32" s="542"/>
      <c r="M32" s="542"/>
      <c r="N32" s="542"/>
      <c r="O32" s="543"/>
      <c r="P32" s="162" t="s">
        <v>580</v>
      </c>
      <c r="Q32" s="162"/>
      <c r="R32" s="162"/>
      <c r="S32" s="162"/>
      <c r="T32" s="162"/>
      <c r="U32" s="162"/>
      <c r="V32" s="162"/>
      <c r="W32" s="162"/>
      <c r="X32" s="232"/>
      <c r="Y32" s="341" t="s">
        <v>12</v>
      </c>
      <c r="Z32" s="550"/>
      <c r="AA32" s="551"/>
      <c r="AB32" s="552" t="s">
        <v>493</v>
      </c>
      <c r="AC32" s="552"/>
      <c r="AD32" s="552"/>
      <c r="AE32" s="367">
        <v>53</v>
      </c>
      <c r="AF32" s="368"/>
      <c r="AG32" s="368"/>
      <c r="AH32" s="368"/>
      <c r="AI32" s="367">
        <v>67</v>
      </c>
      <c r="AJ32" s="368"/>
      <c r="AK32" s="368"/>
      <c r="AL32" s="368"/>
      <c r="AM32" s="367" t="s">
        <v>666</v>
      </c>
      <c r="AN32" s="368"/>
      <c r="AO32" s="368"/>
      <c r="AP32" s="368"/>
      <c r="AQ32" s="112" t="s">
        <v>569</v>
      </c>
      <c r="AR32" s="113"/>
      <c r="AS32" s="113"/>
      <c r="AT32" s="114"/>
      <c r="AU32" s="368" t="s">
        <v>569</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493</v>
      </c>
      <c r="AC33" s="523"/>
      <c r="AD33" s="523"/>
      <c r="AE33" s="367">
        <v>50</v>
      </c>
      <c r="AF33" s="368"/>
      <c r="AG33" s="368"/>
      <c r="AH33" s="368"/>
      <c r="AI33" s="367">
        <v>50</v>
      </c>
      <c r="AJ33" s="368"/>
      <c r="AK33" s="368"/>
      <c r="AL33" s="368"/>
      <c r="AM33" s="367">
        <v>50</v>
      </c>
      <c r="AN33" s="368"/>
      <c r="AO33" s="368"/>
      <c r="AP33" s="368"/>
      <c r="AQ33" s="112" t="s">
        <v>569</v>
      </c>
      <c r="AR33" s="113"/>
      <c r="AS33" s="113"/>
      <c r="AT33" s="114"/>
      <c r="AU33" s="368">
        <v>50</v>
      </c>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7">
        <v>106</v>
      </c>
      <c r="AF34" s="368"/>
      <c r="AG34" s="368"/>
      <c r="AH34" s="368"/>
      <c r="AI34" s="367">
        <v>134</v>
      </c>
      <c r="AJ34" s="368"/>
      <c r="AK34" s="368"/>
      <c r="AL34" s="368"/>
      <c r="AM34" s="367" t="s">
        <v>666</v>
      </c>
      <c r="AN34" s="368"/>
      <c r="AO34" s="368"/>
      <c r="AP34" s="368"/>
      <c r="AQ34" s="112" t="s">
        <v>569</v>
      </c>
      <c r="AR34" s="113"/>
      <c r="AS34" s="113"/>
      <c r="AT34" s="114"/>
      <c r="AU34" s="368" t="s">
        <v>569</v>
      </c>
      <c r="AV34" s="368"/>
      <c r="AW34" s="368"/>
      <c r="AX34" s="370"/>
    </row>
    <row r="35" spans="1:50" ht="23.25" customHeight="1" x14ac:dyDescent="0.15">
      <c r="A35" s="900" t="s">
        <v>502</v>
      </c>
      <c r="B35" s="901"/>
      <c r="C35" s="901"/>
      <c r="D35" s="901"/>
      <c r="E35" s="901"/>
      <c r="F35" s="902"/>
      <c r="G35" s="906" t="s">
        <v>664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6" t="s">
        <v>265</v>
      </c>
      <c r="H37" s="384"/>
      <c r="I37" s="384"/>
      <c r="J37" s="384"/>
      <c r="K37" s="384"/>
      <c r="L37" s="384"/>
      <c r="M37" s="384"/>
      <c r="N37" s="384"/>
      <c r="O37" s="567"/>
      <c r="P37" s="634" t="s">
        <v>59</v>
      </c>
      <c r="Q37" s="384"/>
      <c r="R37" s="384"/>
      <c r="S37" s="384"/>
      <c r="T37" s="384"/>
      <c r="U37" s="384"/>
      <c r="V37" s="384"/>
      <c r="W37" s="384"/>
      <c r="X37" s="567"/>
      <c r="Y37" s="635"/>
      <c r="Z37" s="636"/>
      <c r="AA37" s="637"/>
      <c r="AB37" s="371" t="s">
        <v>11</v>
      </c>
      <c r="AC37" s="372"/>
      <c r="AD37" s="373"/>
      <c r="AE37" s="371" t="s">
        <v>533</v>
      </c>
      <c r="AF37" s="372"/>
      <c r="AG37" s="372"/>
      <c r="AH37" s="373"/>
      <c r="AI37" s="371" t="s">
        <v>530</v>
      </c>
      <c r="AJ37" s="372"/>
      <c r="AK37" s="372"/>
      <c r="AL37" s="373"/>
      <c r="AM37" s="378" t="s">
        <v>525</v>
      </c>
      <c r="AN37" s="378"/>
      <c r="AO37" s="378"/>
      <c r="AP37" s="371"/>
      <c r="AQ37" s="268" t="s">
        <v>354</v>
      </c>
      <c r="AR37" s="269"/>
      <c r="AS37" s="269"/>
      <c r="AT37" s="270"/>
      <c r="AU37" s="384" t="s">
        <v>253</v>
      </c>
      <c r="AV37" s="384"/>
      <c r="AW37" s="384"/>
      <c r="AX37" s="385"/>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8" t="s">
        <v>569</v>
      </c>
      <c r="AR38" s="137"/>
      <c r="AS38" s="138" t="s">
        <v>355</v>
      </c>
      <c r="AT38" s="173"/>
      <c r="AU38" s="272">
        <v>30</v>
      </c>
      <c r="AV38" s="272"/>
      <c r="AW38" s="382" t="s">
        <v>300</v>
      </c>
      <c r="AX38" s="383"/>
    </row>
    <row r="39" spans="1:50" ht="31.5" customHeight="1" x14ac:dyDescent="0.15">
      <c r="A39" s="516"/>
      <c r="B39" s="514"/>
      <c r="C39" s="514"/>
      <c r="D39" s="514"/>
      <c r="E39" s="514"/>
      <c r="F39" s="515"/>
      <c r="G39" s="541" t="s">
        <v>581</v>
      </c>
      <c r="H39" s="542"/>
      <c r="I39" s="542"/>
      <c r="J39" s="542"/>
      <c r="K39" s="542"/>
      <c r="L39" s="542"/>
      <c r="M39" s="542"/>
      <c r="N39" s="542"/>
      <c r="O39" s="543"/>
      <c r="P39" s="162" t="s">
        <v>582</v>
      </c>
      <c r="Q39" s="162"/>
      <c r="R39" s="162"/>
      <c r="S39" s="162"/>
      <c r="T39" s="162"/>
      <c r="U39" s="162"/>
      <c r="V39" s="162"/>
      <c r="W39" s="162"/>
      <c r="X39" s="232"/>
      <c r="Y39" s="341" t="s">
        <v>12</v>
      </c>
      <c r="Z39" s="550"/>
      <c r="AA39" s="551"/>
      <c r="AB39" s="552" t="s">
        <v>493</v>
      </c>
      <c r="AC39" s="552"/>
      <c r="AD39" s="552"/>
      <c r="AE39" s="367">
        <v>71</v>
      </c>
      <c r="AF39" s="368"/>
      <c r="AG39" s="368"/>
      <c r="AH39" s="368"/>
      <c r="AI39" s="367">
        <v>83</v>
      </c>
      <c r="AJ39" s="368"/>
      <c r="AK39" s="368"/>
      <c r="AL39" s="368"/>
      <c r="AM39" s="367">
        <v>75</v>
      </c>
      <c r="AN39" s="368"/>
      <c r="AO39" s="368"/>
      <c r="AP39" s="368"/>
      <c r="AQ39" s="112" t="s">
        <v>569</v>
      </c>
      <c r="AR39" s="113"/>
      <c r="AS39" s="113"/>
      <c r="AT39" s="114"/>
      <c r="AU39" s="368">
        <v>75</v>
      </c>
      <c r="AV39" s="368"/>
      <c r="AW39" s="368"/>
      <c r="AX39" s="370"/>
    </row>
    <row r="40" spans="1:50" ht="31.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493</v>
      </c>
      <c r="AC40" s="523"/>
      <c r="AD40" s="523"/>
      <c r="AE40" s="367">
        <v>50</v>
      </c>
      <c r="AF40" s="368"/>
      <c r="AG40" s="368"/>
      <c r="AH40" s="368"/>
      <c r="AI40" s="367">
        <v>50</v>
      </c>
      <c r="AJ40" s="368"/>
      <c r="AK40" s="368"/>
      <c r="AL40" s="368"/>
      <c r="AM40" s="367">
        <v>50</v>
      </c>
      <c r="AN40" s="368"/>
      <c r="AO40" s="368"/>
      <c r="AP40" s="368"/>
      <c r="AQ40" s="112" t="s">
        <v>569</v>
      </c>
      <c r="AR40" s="113"/>
      <c r="AS40" s="113"/>
      <c r="AT40" s="114"/>
      <c r="AU40" s="368">
        <v>50</v>
      </c>
      <c r="AV40" s="368"/>
      <c r="AW40" s="368"/>
      <c r="AX40" s="370"/>
    </row>
    <row r="41" spans="1:50" ht="31.5" customHeight="1" x14ac:dyDescent="0.15">
      <c r="A41" s="647"/>
      <c r="B41" s="648"/>
      <c r="C41" s="648"/>
      <c r="D41" s="648"/>
      <c r="E41" s="648"/>
      <c r="F41" s="649"/>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7">
        <v>142</v>
      </c>
      <c r="AF41" s="368"/>
      <c r="AG41" s="368"/>
      <c r="AH41" s="368"/>
      <c r="AI41" s="367">
        <v>166</v>
      </c>
      <c r="AJ41" s="368"/>
      <c r="AK41" s="368"/>
      <c r="AL41" s="368"/>
      <c r="AM41" s="367">
        <v>150</v>
      </c>
      <c r="AN41" s="368"/>
      <c r="AO41" s="368"/>
      <c r="AP41" s="368"/>
      <c r="AQ41" s="112" t="s">
        <v>569</v>
      </c>
      <c r="AR41" s="113"/>
      <c r="AS41" s="113"/>
      <c r="AT41" s="114"/>
      <c r="AU41" s="368">
        <v>150</v>
      </c>
      <c r="AV41" s="368"/>
      <c r="AW41" s="368"/>
      <c r="AX41" s="370"/>
    </row>
    <row r="42" spans="1:50" ht="23.25" customHeight="1" x14ac:dyDescent="0.15">
      <c r="A42" s="900" t="s">
        <v>502</v>
      </c>
      <c r="B42" s="901"/>
      <c r="C42" s="901"/>
      <c r="D42" s="901"/>
      <c r="E42" s="901"/>
      <c r="F42" s="902"/>
      <c r="G42" s="906" t="s">
        <v>628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6" t="s">
        <v>265</v>
      </c>
      <c r="H44" s="384"/>
      <c r="I44" s="384"/>
      <c r="J44" s="384"/>
      <c r="K44" s="384"/>
      <c r="L44" s="384"/>
      <c r="M44" s="384"/>
      <c r="N44" s="384"/>
      <c r="O44" s="567"/>
      <c r="P44" s="634" t="s">
        <v>59</v>
      </c>
      <c r="Q44" s="384"/>
      <c r="R44" s="384"/>
      <c r="S44" s="384"/>
      <c r="T44" s="384"/>
      <c r="U44" s="384"/>
      <c r="V44" s="384"/>
      <c r="W44" s="384"/>
      <c r="X44" s="567"/>
      <c r="Y44" s="635"/>
      <c r="Z44" s="636"/>
      <c r="AA44" s="637"/>
      <c r="AB44" s="371" t="s">
        <v>11</v>
      </c>
      <c r="AC44" s="372"/>
      <c r="AD44" s="373"/>
      <c r="AE44" s="371" t="s">
        <v>533</v>
      </c>
      <c r="AF44" s="372"/>
      <c r="AG44" s="372"/>
      <c r="AH44" s="373"/>
      <c r="AI44" s="371" t="s">
        <v>530</v>
      </c>
      <c r="AJ44" s="372"/>
      <c r="AK44" s="372"/>
      <c r="AL44" s="373"/>
      <c r="AM44" s="378" t="s">
        <v>525</v>
      </c>
      <c r="AN44" s="378"/>
      <c r="AO44" s="378"/>
      <c r="AP44" s="371"/>
      <c r="AQ44" s="268" t="s">
        <v>354</v>
      </c>
      <c r="AR44" s="269"/>
      <c r="AS44" s="269"/>
      <c r="AT44" s="270"/>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1" t="s">
        <v>12</v>
      </c>
      <c r="Z46" s="550"/>
      <c r="AA46" s="551"/>
      <c r="AB46" s="552"/>
      <c r="AC46" s="552"/>
      <c r="AD46" s="55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7"/>
      <c r="B48" s="648"/>
      <c r="C48" s="648"/>
      <c r="D48" s="648"/>
      <c r="E48" s="648"/>
      <c r="F48" s="649"/>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473</v>
      </c>
      <c r="B51" s="514"/>
      <c r="C51" s="514"/>
      <c r="D51" s="514"/>
      <c r="E51" s="514"/>
      <c r="F51" s="515"/>
      <c r="G51" s="566" t="s">
        <v>265</v>
      </c>
      <c r="H51" s="384"/>
      <c r="I51" s="384"/>
      <c r="J51" s="384"/>
      <c r="K51" s="384"/>
      <c r="L51" s="384"/>
      <c r="M51" s="384"/>
      <c r="N51" s="384"/>
      <c r="O51" s="567"/>
      <c r="P51" s="634" t="s">
        <v>59</v>
      </c>
      <c r="Q51" s="384"/>
      <c r="R51" s="384"/>
      <c r="S51" s="384"/>
      <c r="T51" s="384"/>
      <c r="U51" s="384"/>
      <c r="V51" s="384"/>
      <c r="W51" s="384"/>
      <c r="X51" s="567"/>
      <c r="Y51" s="635"/>
      <c r="Z51" s="636"/>
      <c r="AA51" s="637"/>
      <c r="AB51" s="371" t="s">
        <v>11</v>
      </c>
      <c r="AC51" s="372"/>
      <c r="AD51" s="373"/>
      <c r="AE51" s="371" t="s">
        <v>533</v>
      </c>
      <c r="AF51" s="372"/>
      <c r="AG51" s="372"/>
      <c r="AH51" s="373"/>
      <c r="AI51" s="371" t="s">
        <v>530</v>
      </c>
      <c r="AJ51" s="372"/>
      <c r="AK51" s="372"/>
      <c r="AL51" s="373"/>
      <c r="AM51" s="378" t="s">
        <v>526</v>
      </c>
      <c r="AN51" s="378"/>
      <c r="AO51" s="378"/>
      <c r="AP51" s="371"/>
      <c r="AQ51" s="268" t="s">
        <v>354</v>
      </c>
      <c r="AR51" s="269"/>
      <c r="AS51" s="269"/>
      <c r="AT51" s="270"/>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1" t="s">
        <v>12</v>
      </c>
      <c r="Z53" s="550"/>
      <c r="AA53" s="551"/>
      <c r="AB53" s="552"/>
      <c r="AC53" s="552"/>
      <c r="AD53" s="55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7"/>
      <c r="B55" s="648"/>
      <c r="C55" s="648"/>
      <c r="D55" s="648"/>
      <c r="E55" s="648"/>
      <c r="F55" s="649"/>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473</v>
      </c>
      <c r="B58" s="514"/>
      <c r="C58" s="514"/>
      <c r="D58" s="514"/>
      <c r="E58" s="514"/>
      <c r="F58" s="515"/>
      <c r="G58" s="566" t="s">
        <v>265</v>
      </c>
      <c r="H58" s="384"/>
      <c r="I58" s="384"/>
      <c r="J58" s="384"/>
      <c r="K58" s="384"/>
      <c r="L58" s="384"/>
      <c r="M58" s="384"/>
      <c r="N58" s="384"/>
      <c r="O58" s="567"/>
      <c r="P58" s="634" t="s">
        <v>59</v>
      </c>
      <c r="Q58" s="384"/>
      <c r="R58" s="384"/>
      <c r="S58" s="384"/>
      <c r="T58" s="384"/>
      <c r="U58" s="384"/>
      <c r="V58" s="384"/>
      <c r="W58" s="384"/>
      <c r="X58" s="567"/>
      <c r="Y58" s="635"/>
      <c r="Z58" s="636"/>
      <c r="AA58" s="637"/>
      <c r="AB58" s="371" t="s">
        <v>11</v>
      </c>
      <c r="AC58" s="372"/>
      <c r="AD58" s="373"/>
      <c r="AE58" s="371" t="s">
        <v>534</v>
      </c>
      <c r="AF58" s="372"/>
      <c r="AG58" s="372"/>
      <c r="AH58" s="373"/>
      <c r="AI58" s="371" t="s">
        <v>530</v>
      </c>
      <c r="AJ58" s="372"/>
      <c r="AK58" s="372"/>
      <c r="AL58" s="373"/>
      <c r="AM58" s="378" t="s">
        <v>525</v>
      </c>
      <c r="AN58" s="378"/>
      <c r="AO58" s="378"/>
      <c r="AP58" s="371"/>
      <c r="AQ58" s="268" t="s">
        <v>354</v>
      </c>
      <c r="AR58" s="269"/>
      <c r="AS58" s="269"/>
      <c r="AT58" s="270"/>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1" t="s">
        <v>12</v>
      </c>
      <c r="Z60" s="550"/>
      <c r="AA60" s="551"/>
      <c r="AB60" s="552"/>
      <c r="AC60" s="552"/>
      <c r="AD60" s="55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1" t="s">
        <v>533</v>
      </c>
      <c r="AF65" s="372"/>
      <c r="AG65" s="372"/>
      <c r="AH65" s="373"/>
      <c r="AI65" s="371" t="s">
        <v>530</v>
      </c>
      <c r="AJ65" s="372"/>
      <c r="AK65" s="372"/>
      <c r="AL65" s="373"/>
      <c r="AM65" s="378" t="s">
        <v>525</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1"/>
      <c r="AR66" s="272"/>
      <c r="AS66" s="868" t="s">
        <v>355</v>
      </c>
      <c r="AT66" s="869"/>
      <c r="AU66" s="272"/>
      <c r="AV66" s="272"/>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5" t="s">
        <v>54</v>
      </c>
      <c r="Z68" s="185"/>
      <c r="AA68" s="186"/>
      <c r="AB68" s="977" t="s">
        <v>492</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5" t="s">
        <v>13</v>
      </c>
      <c r="Z69" s="185"/>
      <c r="AA69" s="186"/>
      <c r="AB69" s="978" t="s">
        <v>493</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5" t="s">
        <v>54</v>
      </c>
      <c r="Z71" s="185"/>
      <c r="AA71" s="186"/>
      <c r="AB71" s="977" t="s">
        <v>492</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5" t="s">
        <v>13</v>
      </c>
      <c r="Z72" s="185"/>
      <c r="AA72" s="186"/>
      <c r="AB72" s="978" t="s">
        <v>493</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474</v>
      </c>
      <c r="B73" s="841"/>
      <c r="C73" s="841"/>
      <c r="D73" s="841"/>
      <c r="E73" s="841"/>
      <c r="F73" s="842"/>
      <c r="G73" s="809"/>
      <c r="H73" s="170" t="s">
        <v>265</v>
      </c>
      <c r="I73" s="170"/>
      <c r="J73" s="170"/>
      <c r="K73" s="170"/>
      <c r="L73" s="170"/>
      <c r="M73" s="170"/>
      <c r="N73" s="170"/>
      <c r="O73" s="171"/>
      <c r="P73" s="177" t="s">
        <v>59</v>
      </c>
      <c r="Q73" s="170"/>
      <c r="R73" s="170"/>
      <c r="S73" s="170"/>
      <c r="T73" s="170"/>
      <c r="U73" s="170"/>
      <c r="V73" s="170"/>
      <c r="W73" s="170"/>
      <c r="X73" s="171"/>
      <c r="Y73" s="811"/>
      <c r="Z73" s="812"/>
      <c r="AA73" s="813"/>
      <c r="AB73" s="177" t="s">
        <v>11</v>
      </c>
      <c r="AC73" s="170"/>
      <c r="AD73" s="171"/>
      <c r="AE73" s="371" t="s">
        <v>533</v>
      </c>
      <c r="AF73" s="372"/>
      <c r="AG73" s="372"/>
      <c r="AH73" s="373"/>
      <c r="AI73" s="371" t="s">
        <v>530</v>
      </c>
      <c r="AJ73" s="372"/>
      <c r="AK73" s="372"/>
      <c r="AL73" s="373"/>
      <c r="AM73" s="378" t="s">
        <v>525</v>
      </c>
      <c r="AN73" s="378"/>
      <c r="AO73" s="378"/>
      <c r="AP73" s="371"/>
      <c r="AQ73" s="177" t="s">
        <v>354</v>
      </c>
      <c r="AR73" s="170"/>
      <c r="AS73" s="170"/>
      <c r="AT73" s="171"/>
      <c r="AU73" s="274" t="s">
        <v>253</v>
      </c>
      <c r="AV73" s="135"/>
      <c r="AW73" s="135"/>
      <c r="AX73" s="136"/>
    </row>
    <row r="74" spans="1:50" ht="18.75" hidden="1" customHeight="1" x14ac:dyDescent="0.15">
      <c r="A74" s="843"/>
      <c r="B74" s="844"/>
      <c r="C74" s="844"/>
      <c r="D74" s="844"/>
      <c r="E74" s="844"/>
      <c r="F74" s="845"/>
      <c r="G74" s="810"/>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3"/>
      <c r="B75" s="844"/>
      <c r="C75" s="844"/>
      <c r="D75" s="844"/>
      <c r="E75" s="844"/>
      <c r="F75" s="845"/>
      <c r="G75" s="78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3"/>
      <c r="B76" s="844"/>
      <c r="C76" s="844"/>
      <c r="D76" s="844"/>
      <c r="E76" s="844"/>
      <c r="F76" s="845"/>
      <c r="G76" s="78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3"/>
      <c r="B77" s="844"/>
      <c r="C77" s="844"/>
      <c r="D77" s="844"/>
      <c r="E77" s="844"/>
      <c r="F77" s="845"/>
      <c r="G77" s="78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87" hidden="1" customHeight="1" x14ac:dyDescent="0.15">
      <c r="A78" s="914" t="s">
        <v>505</v>
      </c>
      <c r="B78" s="915"/>
      <c r="C78" s="915"/>
      <c r="D78" s="915"/>
      <c r="E78" s="912" t="s">
        <v>451</v>
      </c>
      <c r="F78" s="913"/>
      <c r="G78" s="57" t="s">
        <v>357</v>
      </c>
      <c r="H78" s="795"/>
      <c r="I78" s="245"/>
      <c r="J78" s="245"/>
      <c r="K78" s="245"/>
      <c r="L78" s="245"/>
      <c r="M78" s="245"/>
      <c r="N78" s="245"/>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9" t="s">
        <v>468</v>
      </c>
      <c r="AP79" s="150"/>
      <c r="AQ79" s="150"/>
      <c r="AR79" s="81" t="s">
        <v>466</v>
      </c>
      <c r="AS79" s="149"/>
      <c r="AT79" s="150"/>
      <c r="AU79" s="150"/>
      <c r="AV79" s="150"/>
      <c r="AW79" s="150"/>
      <c r="AX79" s="151"/>
    </row>
    <row r="80" spans="1:50" ht="18.75" hidden="1" customHeight="1" x14ac:dyDescent="0.15">
      <c r="A80" s="520"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4"/>
      <c r="Z85" s="175"/>
      <c r="AA85" s="176"/>
      <c r="AB85" s="459" t="s">
        <v>11</v>
      </c>
      <c r="AC85" s="460"/>
      <c r="AD85" s="461"/>
      <c r="AE85" s="371" t="s">
        <v>533</v>
      </c>
      <c r="AF85" s="372"/>
      <c r="AG85" s="372"/>
      <c r="AH85" s="373"/>
      <c r="AI85" s="371" t="s">
        <v>530</v>
      </c>
      <c r="AJ85" s="372"/>
      <c r="AK85" s="372"/>
      <c r="AL85" s="373"/>
      <c r="AM85" s="378" t="s">
        <v>525</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2"/>
      <c r="R87" s="802"/>
      <c r="S87" s="802"/>
      <c r="T87" s="802"/>
      <c r="U87" s="802"/>
      <c r="V87" s="802"/>
      <c r="W87" s="802"/>
      <c r="X87" s="803"/>
      <c r="Y87" s="758" t="s">
        <v>62</v>
      </c>
      <c r="Z87" s="759"/>
      <c r="AA87" s="760"/>
      <c r="AB87" s="552"/>
      <c r="AC87" s="552"/>
      <c r="AD87" s="552"/>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1"/>
      <c r="B88" s="553"/>
      <c r="C88" s="553"/>
      <c r="D88" s="553"/>
      <c r="E88" s="553"/>
      <c r="F88" s="554"/>
      <c r="G88" s="233"/>
      <c r="H88" s="234"/>
      <c r="I88" s="234"/>
      <c r="J88" s="234"/>
      <c r="K88" s="234"/>
      <c r="L88" s="234"/>
      <c r="M88" s="234"/>
      <c r="N88" s="234"/>
      <c r="O88" s="235"/>
      <c r="P88" s="804"/>
      <c r="Q88" s="804"/>
      <c r="R88" s="804"/>
      <c r="S88" s="804"/>
      <c r="T88" s="804"/>
      <c r="U88" s="804"/>
      <c r="V88" s="804"/>
      <c r="W88" s="804"/>
      <c r="X88" s="805"/>
      <c r="Y88" s="732" t="s">
        <v>54</v>
      </c>
      <c r="Z88" s="733"/>
      <c r="AA88" s="734"/>
      <c r="AB88" s="523"/>
      <c r="AC88" s="523"/>
      <c r="AD88" s="523"/>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6"/>
      <c r="Y89" s="732" t="s">
        <v>13</v>
      </c>
      <c r="Z89" s="733"/>
      <c r="AA89" s="734"/>
      <c r="AB89" s="462" t="s">
        <v>14</v>
      </c>
      <c r="AC89" s="462"/>
      <c r="AD89" s="462"/>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4"/>
      <c r="Z90" s="175"/>
      <c r="AA90" s="176"/>
      <c r="AB90" s="459" t="s">
        <v>11</v>
      </c>
      <c r="AC90" s="460"/>
      <c r="AD90" s="461"/>
      <c r="AE90" s="371" t="s">
        <v>533</v>
      </c>
      <c r="AF90" s="372"/>
      <c r="AG90" s="372"/>
      <c r="AH90" s="373"/>
      <c r="AI90" s="371" t="s">
        <v>530</v>
      </c>
      <c r="AJ90" s="372"/>
      <c r="AK90" s="372"/>
      <c r="AL90" s="373"/>
      <c r="AM90" s="378" t="s">
        <v>525</v>
      </c>
      <c r="AN90" s="378"/>
      <c r="AO90" s="378"/>
      <c r="AP90" s="371"/>
      <c r="AQ90" s="177" t="s">
        <v>354</v>
      </c>
      <c r="AR90" s="170"/>
      <c r="AS90" s="170"/>
      <c r="AT90" s="171"/>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2"/>
      <c r="R92" s="802"/>
      <c r="S92" s="802"/>
      <c r="T92" s="802"/>
      <c r="U92" s="802"/>
      <c r="V92" s="802"/>
      <c r="W92" s="802"/>
      <c r="X92" s="803"/>
      <c r="Y92" s="758" t="s">
        <v>62</v>
      </c>
      <c r="Z92" s="759"/>
      <c r="AA92" s="760"/>
      <c r="AB92" s="552"/>
      <c r="AC92" s="552"/>
      <c r="AD92" s="552"/>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4"/>
      <c r="Q93" s="804"/>
      <c r="R93" s="804"/>
      <c r="S93" s="804"/>
      <c r="T93" s="804"/>
      <c r="U93" s="804"/>
      <c r="V93" s="804"/>
      <c r="W93" s="804"/>
      <c r="X93" s="805"/>
      <c r="Y93" s="732" t="s">
        <v>54</v>
      </c>
      <c r="Z93" s="733"/>
      <c r="AA93" s="734"/>
      <c r="AB93" s="523"/>
      <c r="AC93" s="523"/>
      <c r="AD93" s="523"/>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6"/>
      <c r="Y94" s="732" t="s">
        <v>13</v>
      </c>
      <c r="Z94" s="733"/>
      <c r="AA94" s="734"/>
      <c r="AB94" s="462" t="s">
        <v>14</v>
      </c>
      <c r="AC94" s="462"/>
      <c r="AD94" s="462"/>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4"/>
      <c r="Z95" s="175"/>
      <c r="AA95" s="176"/>
      <c r="AB95" s="459" t="s">
        <v>11</v>
      </c>
      <c r="AC95" s="460"/>
      <c r="AD95" s="461"/>
      <c r="AE95" s="371" t="s">
        <v>533</v>
      </c>
      <c r="AF95" s="372"/>
      <c r="AG95" s="372"/>
      <c r="AH95" s="373"/>
      <c r="AI95" s="371" t="s">
        <v>530</v>
      </c>
      <c r="AJ95" s="372"/>
      <c r="AK95" s="372"/>
      <c r="AL95" s="373"/>
      <c r="AM95" s="378" t="s">
        <v>525</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1"/>
      <c r="B97" s="553"/>
      <c r="C97" s="553"/>
      <c r="D97" s="553"/>
      <c r="E97" s="553"/>
      <c r="F97" s="554"/>
      <c r="G97" s="231"/>
      <c r="H97" s="162"/>
      <c r="I97" s="162"/>
      <c r="J97" s="162"/>
      <c r="K97" s="162"/>
      <c r="L97" s="162"/>
      <c r="M97" s="162"/>
      <c r="N97" s="162"/>
      <c r="O97" s="232"/>
      <c r="P97" s="162"/>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4"/>
      <c r="Q98" s="804"/>
      <c r="R98" s="804"/>
      <c r="S98" s="804"/>
      <c r="T98" s="804"/>
      <c r="U98" s="804"/>
      <c r="V98" s="804"/>
      <c r="W98" s="804"/>
      <c r="X98" s="805"/>
      <c r="Y98" s="732" t="s">
        <v>54</v>
      </c>
      <c r="Z98" s="733"/>
      <c r="AA98" s="734"/>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2"/>
      <c r="B101" s="493"/>
      <c r="C101" s="493"/>
      <c r="D101" s="493"/>
      <c r="E101" s="493"/>
      <c r="F101" s="494"/>
      <c r="G101" s="162" t="s">
        <v>681</v>
      </c>
      <c r="H101" s="162"/>
      <c r="I101" s="162"/>
      <c r="J101" s="162"/>
      <c r="K101" s="162"/>
      <c r="L101" s="162"/>
      <c r="M101" s="162"/>
      <c r="N101" s="162"/>
      <c r="O101" s="162"/>
      <c r="P101" s="162"/>
      <c r="Q101" s="162"/>
      <c r="R101" s="162"/>
      <c r="S101" s="162"/>
      <c r="T101" s="162"/>
      <c r="U101" s="162"/>
      <c r="V101" s="162"/>
      <c r="W101" s="162"/>
      <c r="X101" s="232"/>
      <c r="Y101" s="816" t="s">
        <v>55</v>
      </c>
      <c r="Z101" s="718"/>
      <c r="AA101" s="719"/>
      <c r="AB101" s="552" t="s">
        <v>583</v>
      </c>
      <c r="AC101" s="552"/>
      <c r="AD101" s="552"/>
      <c r="AE101" s="367">
        <v>10</v>
      </c>
      <c r="AF101" s="368"/>
      <c r="AG101" s="368"/>
      <c r="AH101" s="369"/>
      <c r="AI101" s="367">
        <v>7</v>
      </c>
      <c r="AJ101" s="368"/>
      <c r="AK101" s="368"/>
      <c r="AL101" s="369"/>
      <c r="AM101" s="367">
        <v>4</v>
      </c>
      <c r="AN101" s="368"/>
      <c r="AO101" s="368"/>
      <c r="AP101" s="369"/>
      <c r="AQ101" s="367" t="s">
        <v>569</v>
      </c>
      <c r="AR101" s="368"/>
      <c r="AS101" s="368"/>
      <c r="AT101" s="369"/>
      <c r="AU101" s="367" t="s">
        <v>677</v>
      </c>
      <c r="AV101" s="368"/>
      <c r="AW101" s="368"/>
      <c r="AX101" s="369"/>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2"/>
      <c r="AA102" s="343"/>
      <c r="AB102" s="552" t="s">
        <v>569</v>
      </c>
      <c r="AC102" s="552"/>
      <c r="AD102" s="552"/>
      <c r="AE102" s="361" t="s">
        <v>569</v>
      </c>
      <c r="AF102" s="361"/>
      <c r="AG102" s="361"/>
      <c r="AH102" s="361"/>
      <c r="AI102" s="361">
        <v>7</v>
      </c>
      <c r="AJ102" s="361"/>
      <c r="AK102" s="361"/>
      <c r="AL102" s="361"/>
      <c r="AM102" s="361">
        <v>4</v>
      </c>
      <c r="AN102" s="361"/>
      <c r="AO102" s="361"/>
      <c r="AP102" s="361"/>
      <c r="AQ102" s="817" t="s">
        <v>569</v>
      </c>
      <c r="AR102" s="818"/>
      <c r="AS102" s="818"/>
      <c r="AT102" s="819"/>
      <c r="AU102" s="817" t="s">
        <v>677</v>
      </c>
      <c r="AV102" s="818"/>
      <c r="AW102" s="818"/>
      <c r="AX102" s="819"/>
    </row>
    <row r="103" spans="1:60" ht="31.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customHeight="1" x14ac:dyDescent="0.15">
      <c r="A104" s="492"/>
      <c r="B104" s="493"/>
      <c r="C104" s="493"/>
      <c r="D104" s="493"/>
      <c r="E104" s="493"/>
      <c r="F104" s="494"/>
      <c r="G104" s="162" t="s">
        <v>682</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583</v>
      </c>
      <c r="AC104" s="473"/>
      <c r="AD104" s="474"/>
      <c r="AE104" s="367">
        <v>12</v>
      </c>
      <c r="AF104" s="368"/>
      <c r="AG104" s="368"/>
      <c r="AH104" s="369"/>
      <c r="AI104" s="367">
        <v>7</v>
      </c>
      <c r="AJ104" s="368"/>
      <c r="AK104" s="368"/>
      <c r="AL104" s="369"/>
      <c r="AM104" s="367">
        <v>5</v>
      </c>
      <c r="AN104" s="368"/>
      <c r="AO104" s="368"/>
      <c r="AP104" s="369"/>
      <c r="AQ104" s="367" t="s">
        <v>569</v>
      </c>
      <c r="AR104" s="368"/>
      <c r="AS104" s="368"/>
      <c r="AT104" s="369"/>
      <c r="AU104" s="367" t="s">
        <v>677</v>
      </c>
      <c r="AV104" s="368"/>
      <c r="AW104" s="368"/>
      <c r="AX104" s="369"/>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9" t="s">
        <v>569</v>
      </c>
      <c r="AC105" s="410"/>
      <c r="AD105" s="411"/>
      <c r="AE105" s="361" t="s">
        <v>569</v>
      </c>
      <c r="AF105" s="361"/>
      <c r="AG105" s="361"/>
      <c r="AH105" s="361"/>
      <c r="AI105" s="361">
        <v>7</v>
      </c>
      <c r="AJ105" s="361"/>
      <c r="AK105" s="361"/>
      <c r="AL105" s="361"/>
      <c r="AM105" s="361">
        <v>5</v>
      </c>
      <c r="AN105" s="361"/>
      <c r="AO105" s="361"/>
      <c r="AP105" s="361"/>
      <c r="AQ105" s="367" t="s">
        <v>569</v>
      </c>
      <c r="AR105" s="368"/>
      <c r="AS105" s="368"/>
      <c r="AT105" s="369"/>
      <c r="AU105" s="817" t="s">
        <v>677</v>
      </c>
      <c r="AV105" s="818"/>
      <c r="AW105" s="818"/>
      <c r="AX105" s="819"/>
    </row>
    <row r="106" spans="1:60" ht="31.5" hidden="1"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8" t="s">
        <v>520</v>
      </c>
      <c r="AR115" s="339"/>
      <c r="AS115" s="339"/>
      <c r="AT115" s="339"/>
      <c r="AU115" s="339"/>
      <c r="AV115" s="339"/>
      <c r="AW115" s="339"/>
      <c r="AX115" s="340"/>
    </row>
    <row r="116" spans="1:50" ht="23.25" customHeight="1" x14ac:dyDescent="0.15">
      <c r="A116" s="293"/>
      <c r="B116" s="294"/>
      <c r="C116" s="294"/>
      <c r="D116" s="294"/>
      <c r="E116" s="294"/>
      <c r="F116" s="295"/>
      <c r="G116" s="354" t="s">
        <v>683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584</v>
      </c>
      <c r="AC116" s="302"/>
      <c r="AD116" s="303"/>
      <c r="AE116" s="361">
        <v>161</v>
      </c>
      <c r="AF116" s="361"/>
      <c r="AG116" s="361"/>
      <c r="AH116" s="361"/>
      <c r="AI116" s="361">
        <v>112</v>
      </c>
      <c r="AJ116" s="361"/>
      <c r="AK116" s="361"/>
      <c r="AL116" s="361"/>
      <c r="AM116" s="361">
        <v>75</v>
      </c>
      <c r="AN116" s="361"/>
      <c r="AO116" s="361"/>
      <c r="AP116" s="361"/>
      <c r="AQ116" s="367" t="s">
        <v>677</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585</v>
      </c>
      <c r="AC117" s="345"/>
      <c r="AD117" s="346"/>
      <c r="AE117" s="307" t="s">
        <v>586</v>
      </c>
      <c r="AF117" s="307"/>
      <c r="AG117" s="307"/>
      <c r="AH117" s="307"/>
      <c r="AI117" s="307" t="s">
        <v>587</v>
      </c>
      <c r="AJ117" s="307"/>
      <c r="AK117" s="307"/>
      <c r="AL117" s="307"/>
      <c r="AM117" s="307" t="s">
        <v>588</v>
      </c>
      <c r="AN117" s="307"/>
      <c r="AO117" s="307"/>
      <c r="AP117" s="307"/>
      <c r="AQ117" s="307" t="s">
        <v>677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8" t="s">
        <v>520</v>
      </c>
      <c r="AR118" s="339"/>
      <c r="AS118" s="339"/>
      <c r="AT118" s="339"/>
      <c r="AU118" s="339"/>
      <c r="AV118" s="339"/>
      <c r="AW118" s="339"/>
      <c r="AX118" s="340"/>
    </row>
    <row r="119" spans="1:50" ht="23.25" customHeight="1" x14ac:dyDescent="0.15">
      <c r="A119" s="293"/>
      <c r="B119" s="294"/>
      <c r="C119" s="294"/>
      <c r="D119" s="294"/>
      <c r="E119" s="294"/>
      <c r="F119" s="295"/>
      <c r="G119" s="354" t="s">
        <v>589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584</v>
      </c>
      <c r="AC119" s="302"/>
      <c r="AD119" s="303"/>
      <c r="AE119" s="361">
        <v>55</v>
      </c>
      <c r="AF119" s="361"/>
      <c r="AG119" s="361"/>
      <c r="AH119" s="361"/>
      <c r="AI119" s="361">
        <v>55</v>
      </c>
      <c r="AJ119" s="361"/>
      <c r="AK119" s="361"/>
      <c r="AL119" s="361"/>
      <c r="AM119" s="361">
        <v>55</v>
      </c>
      <c r="AN119" s="361"/>
      <c r="AO119" s="361"/>
      <c r="AP119" s="361"/>
      <c r="AQ119" s="361" t="s">
        <v>677</v>
      </c>
      <c r="AR119" s="361"/>
      <c r="AS119" s="361"/>
      <c r="AT119" s="361"/>
      <c r="AU119" s="361"/>
      <c r="AV119" s="361"/>
      <c r="AW119" s="361"/>
      <c r="AX119" s="362"/>
    </row>
    <row r="120" spans="1:50" ht="46.5"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590</v>
      </c>
      <c r="AC120" s="345"/>
      <c r="AD120" s="346"/>
      <c r="AE120" s="307" t="s">
        <v>591</v>
      </c>
      <c r="AF120" s="307"/>
      <c r="AG120" s="307"/>
      <c r="AH120" s="307"/>
      <c r="AI120" s="307" t="s">
        <v>592</v>
      </c>
      <c r="AJ120" s="307"/>
      <c r="AK120" s="307"/>
      <c r="AL120" s="307"/>
      <c r="AM120" s="307" t="s">
        <v>593</v>
      </c>
      <c r="AN120" s="307"/>
      <c r="AO120" s="307"/>
      <c r="AP120" s="307"/>
      <c r="AQ120" s="307" t="s">
        <v>677</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8" t="s">
        <v>520</v>
      </c>
      <c r="AR121" s="339"/>
      <c r="AS121" s="339"/>
      <c r="AT121" s="339"/>
      <c r="AU121" s="339"/>
      <c r="AV121" s="339"/>
      <c r="AW121" s="339"/>
      <c r="AX121" s="340"/>
    </row>
    <row r="122" spans="1:50" ht="23.25" hidden="1" customHeight="1" x14ac:dyDescent="0.15">
      <c r="A122" s="293"/>
      <c r="B122" s="294"/>
      <c r="C122" s="294"/>
      <c r="D122" s="294"/>
      <c r="E122" s="294"/>
      <c r="F122" s="295"/>
      <c r="G122" s="354" t="s">
        <v>509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thickBot="1" x14ac:dyDescent="0.2">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482</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8" t="s">
        <v>520</v>
      </c>
      <c r="AR124" s="339"/>
      <c r="AS124" s="339"/>
      <c r="AT124" s="339"/>
      <c r="AU124" s="339"/>
      <c r="AV124" s="339"/>
      <c r="AW124" s="339"/>
      <c r="AX124" s="340"/>
    </row>
    <row r="125" spans="1:50" ht="23.25" hidden="1" customHeight="1" x14ac:dyDescent="0.15">
      <c r="A125" s="293"/>
      <c r="B125" s="294"/>
      <c r="C125" s="294"/>
      <c r="D125" s="294"/>
      <c r="E125" s="294"/>
      <c r="F125" s="295"/>
      <c r="G125" s="354" t="s">
        <v>509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533</v>
      </c>
      <c r="AF127" s="299"/>
      <c r="AG127" s="299"/>
      <c r="AH127" s="300"/>
      <c r="AI127" s="304" t="s">
        <v>530</v>
      </c>
      <c r="AJ127" s="299"/>
      <c r="AK127" s="299"/>
      <c r="AL127" s="300"/>
      <c r="AM127" s="304" t="s">
        <v>525</v>
      </c>
      <c r="AN127" s="299"/>
      <c r="AO127" s="299"/>
      <c r="AP127" s="300"/>
      <c r="AQ127" s="338" t="s">
        <v>520</v>
      </c>
      <c r="AR127" s="339"/>
      <c r="AS127" s="339"/>
      <c r="AT127" s="339"/>
      <c r="AU127" s="339"/>
      <c r="AV127" s="339"/>
      <c r="AW127" s="339"/>
      <c r="AX127" s="340"/>
    </row>
    <row r="128" spans="1:50" ht="23.25" hidden="1" customHeight="1" x14ac:dyDescent="0.15">
      <c r="A128" s="293"/>
      <c r="B128" s="294"/>
      <c r="C128" s="294"/>
      <c r="D128" s="294"/>
      <c r="E128" s="294"/>
      <c r="F128" s="295"/>
      <c r="G128" s="354" t="s">
        <v>509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6" t="s">
        <v>563</v>
      </c>
      <c r="B130" s="994"/>
      <c r="C130" s="993" t="s">
        <v>358</v>
      </c>
      <c r="D130" s="994"/>
      <c r="E130" s="309" t="s">
        <v>387</v>
      </c>
      <c r="F130" s="310"/>
      <c r="G130" s="311" t="s">
        <v>624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3"/>
      <c r="C131" s="252"/>
      <c r="D131" s="253"/>
      <c r="E131" s="239" t="s">
        <v>386</v>
      </c>
      <c r="F131" s="240"/>
      <c r="G131" s="236" t="s">
        <v>625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7"/>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569</v>
      </c>
      <c r="AR133" s="272"/>
      <c r="AS133" s="138" t="s">
        <v>355</v>
      </c>
      <c r="AT133" s="173"/>
      <c r="AU133" s="137">
        <v>30</v>
      </c>
      <c r="AV133" s="137"/>
      <c r="AW133" s="138" t="s">
        <v>300</v>
      </c>
      <c r="AX133" s="139"/>
    </row>
    <row r="134" spans="1:50" ht="39.75" customHeight="1" x14ac:dyDescent="0.15">
      <c r="A134" s="997"/>
      <c r="B134" s="253"/>
      <c r="C134" s="252"/>
      <c r="D134" s="253"/>
      <c r="E134" s="252"/>
      <c r="F134" s="315"/>
      <c r="G134" s="231" t="s">
        <v>594</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595</v>
      </c>
      <c r="AC134" s="222"/>
      <c r="AD134" s="222"/>
      <c r="AE134" s="267">
        <v>149</v>
      </c>
      <c r="AF134" s="113"/>
      <c r="AG134" s="113"/>
      <c r="AH134" s="113"/>
      <c r="AI134" s="267">
        <v>254</v>
      </c>
      <c r="AJ134" s="113"/>
      <c r="AK134" s="113"/>
      <c r="AL134" s="113"/>
      <c r="AM134" s="267" t="s">
        <v>666</v>
      </c>
      <c r="AN134" s="113"/>
      <c r="AO134" s="113"/>
      <c r="AP134" s="113"/>
      <c r="AQ134" s="267" t="s">
        <v>569</v>
      </c>
      <c r="AR134" s="113"/>
      <c r="AS134" s="113"/>
      <c r="AT134" s="113"/>
      <c r="AU134" s="267" t="s">
        <v>569</v>
      </c>
      <c r="AV134" s="113"/>
      <c r="AW134" s="113"/>
      <c r="AX134" s="223"/>
    </row>
    <row r="135" spans="1:50" ht="39.75" customHeight="1" x14ac:dyDescent="0.15">
      <c r="A135" s="997"/>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569</v>
      </c>
      <c r="AC135" s="134"/>
      <c r="AD135" s="134"/>
      <c r="AE135" s="267" t="s">
        <v>569</v>
      </c>
      <c r="AF135" s="113"/>
      <c r="AG135" s="113"/>
      <c r="AH135" s="113"/>
      <c r="AI135" s="267" t="s">
        <v>569</v>
      </c>
      <c r="AJ135" s="113"/>
      <c r="AK135" s="113"/>
      <c r="AL135" s="113"/>
      <c r="AM135" s="267" t="s">
        <v>667</v>
      </c>
      <c r="AN135" s="113"/>
      <c r="AO135" s="113"/>
      <c r="AP135" s="113"/>
      <c r="AQ135" s="267" t="s">
        <v>569</v>
      </c>
      <c r="AR135" s="113"/>
      <c r="AS135" s="113"/>
      <c r="AT135" s="113"/>
      <c r="AU135" s="267" t="s">
        <v>569</v>
      </c>
      <c r="AV135" s="113"/>
      <c r="AW135" s="113"/>
      <c r="AX135" s="223"/>
    </row>
    <row r="136" spans="1:50" ht="18.75" hidden="1" customHeight="1" x14ac:dyDescent="0.15">
      <c r="A136" s="99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7"/>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7"/>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7"/>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7"/>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7"/>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7"/>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7"/>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7"/>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7"/>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7"/>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7"/>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7"/>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7"/>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7"/>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7"/>
      <c r="B154" s="253"/>
      <c r="C154" s="252"/>
      <c r="D154" s="253"/>
      <c r="E154" s="252"/>
      <c r="F154" s="315"/>
      <c r="G154" s="231" t="s">
        <v>569</v>
      </c>
      <c r="H154" s="162"/>
      <c r="I154" s="162"/>
      <c r="J154" s="162"/>
      <c r="K154" s="162"/>
      <c r="L154" s="162"/>
      <c r="M154" s="162"/>
      <c r="N154" s="162"/>
      <c r="O154" s="162"/>
      <c r="P154" s="232"/>
      <c r="Q154" s="161" t="s">
        <v>569</v>
      </c>
      <c r="R154" s="162"/>
      <c r="S154" s="162"/>
      <c r="T154" s="162"/>
      <c r="U154" s="162"/>
      <c r="V154" s="162"/>
      <c r="W154" s="162"/>
      <c r="X154" s="162"/>
      <c r="Y154" s="162"/>
      <c r="Z154" s="162"/>
      <c r="AA154" s="926"/>
      <c r="AB154" s="256" t="s">
        <v>569</v>
      </c>
      <c r="AC154" s="257"/>
      <c r="AD154" s="257"/>
      <c r="AE154" s="262" t="s">
        <v>569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7"/>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7"/>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7"/>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7"/>
      <c r="AB157" s="258"/>
      <c r="AC157" s="259"/>
      <c r="AD157" s="259"/>
      <c r="AE157" s="161" t="s">
        <v>569</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7"/>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8"/>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7"/>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7"/>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7"/>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7"/>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7"/>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7"/>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7"/>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7"/>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8"/>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7"/>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7"/>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7"/>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7"/>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7"/>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7"/>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7"/>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7"/>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8"/>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7"/>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7"/>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7"/>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7"/>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7"/>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7"/>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7"/>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7"/>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8"/>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7"/>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7"/>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7"/>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7"/>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7"/>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7"/>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7"/>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7"/>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8"/>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7"/>
      <c r="B188" s="253"/>
      <c r="C188" s="252"/>
      <c r="D188" s="253"/>
      <c r="E188" s="161" t="s">
        <v>632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4.25" customHeight="1" x14ac:dyDescent="0.15">
      <c r="A189" s="997"/>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7"/>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7"/>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7"/>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7"/>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7"/>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7"/>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7"/>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7"/>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7"/>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7"/>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7"/>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7"/>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7"/>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7"/>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7"/>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7"/>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7"/>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7"/>
      <c r="B214" s="253"/>
      <c r="C214" s="252"/>
      <c r="D214" s="253"/>
      <c r="E214" s="252"/>
      <c r="F214" s="315"/>
      <c r="G214" s="231"/>
      <c r="H214" s="162"/>
      <c r="I214" s="162"/>
      <c r="J214" s="162"/>
      <c r="K214" s="162"/>
      <c r="L214" s="162"/>
      <c r="M214" s="162"/>
      <c r="N214" s="162"/>
      <c r="O214" s="162"/>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7"/>
      <c r="B218" s="253"/>
      <c r="C218" s="252"/>
      <c r="D218" s="253"/>
      <c r="E218" s="252"/>
      <c r="F218" s="315"/>
      <c r="G218" s="236"/>
      <c r="H218" s="165"/>
      <c r="I218" s="165"/>
      <c r="J218" s="165"/>
      <c r="K218" s="165"/>
      <c r="L218" s="165"/>
      <c r="M218" s="165"/>
      <c r="N218" s="165"/>
      <c r="O218" s="165"/>
      <c r="P218" s="237"/>
      <c r="Q218" s="990"/>
      <c r="R218" s="991"/>
      <c r="S218" s="991"/>
      <c r="T218" s="991"/>
      <c r="U218" s="991"/>
      <c r="V218" s="991"/>
      <c r="W218" s="991"/>
      <c r="X218" s="991"/>
      <c r="Y218" s="991"/>
      <c r="Z218" s="991"/>
      <c r="AA218" s="99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7"/>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7"/>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7"/>
      <c r="B221" s="253"/>
      <c r="C221" s="252"/>
      <c r="D221" s="253"/>
      <c r="E221" s="252"/>
      <c r="F221" s="315"/>
      <c r="G221" s="231"/>
      <c r="H221" s="162"/>
      <c r="I221" s="162"/>
      <c r="J221" s="162"/>
      <c r="K221" s="162"/>
      <c r="L221" s="162"/>
      <c r="M221" s="162"/>
      <c r="N221" s="162"/>
      <c r="O221" s="162"/>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7"/>
      <c r="B225" s="253"/>
      <c r="C225" s="252"/>
      <c r="D225" s="253"/>
      <c r="E225" s="252"/>
      <c r="F225" s="315"/>
      <c r="G225" s="236"/>
      <c r="H225" s="165"/>
      <c r="I225" s="165"/>
      <c r="J225" s="165"/>
      <c r="K225" s="165"/>
      <c r="L225" s="165"/>
      <c r="M225" s="165"/>
      <c r="N225" s="165"/>
      <c r="O225" s="165"/>
      <c r="P225" s="237"/>
      <c r="Q225" s="990"/>
      <c r="R225" s="991"/>
      <c r="S225" s="991"/>
      <c r="T225" s="991"/>
      <c r="U225" s="991"/>
      <c r="V225" s="991"/>
      <c r="W225" s="991"/>
      <c r="X225" s="991"/>
      <c r="Y225" s="991"/>
      <c r="Z225" s="991"/>
      <c r="AA225" s="99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7"/>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7"/>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7"/>
      <c r="B228" s="253"/>
      <c r="C228" s="252"/>
      <c r="D228" s="253"/>
      <c r="E228" s="252"/>
      <c r="F228" s="315"/>
      <c r="G228" s="231"/>
      <c r="H228" s="162"/>
      <c r="I228" s="162"/>
      <c r="J228" s="162"/>
      <c r="K228" s="162"/>
      <c r="L228" s="162"/>
      <c r="M228" s="162"/>
      <c r="N228" s="162"/>
      <c r="O228" s="162"/>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7"/>
      <c r="B232" s="253"/>
      <c r="C232" s="252"/>
      <c r="D232" s="253"/>
      <c r="E232" s="252"/>
      <c r="F232" s="315"/>
      <c r="G232" s="236"/>
      <c r="H232" s="165"/>
      <c r="I232" s="165"/>
      <c r="J232" s="165"/>
      <c r="K232" s="165"/>
      <c r="L232" s="165"/>
      <c r="M232" s="165"/>
      <c r="N232" s="165"/>
      <c r="O232" s="165"/>
      <c r="P232" s="237"/>
      <c r="Q232" s="990"/>
      <c r="R232" s="991"/>
      <c r="S232" s="991"/>
      <c r="T232" s="991"/>
      <c r="U232" s="991"/>
      <c r="V232" s="991"/>
      <c r="W232" s="991"/>
      <c r="X232" s="991"/>
      <c r="Y232" s="991"/>
      <c r="Z232" s="991"/>
      <c r="AA232" s="99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7"/>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7"/>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7"/>
      <c r="B235" s="253"/>
      <c r="C235" s="252"/>
      <c r="D235" s="253"/>
      <c r="E235" s="252"/>
      <c r="F235" s="315"/>
      <c r="G235" s="231"/>
      <c r="H235" s="162"/>
      <c r="I235" s="162"/>
      <c r="J235" s="162"/>
      <c r="K235" s="162"/>
      <c r="L235" s="162"/>
      <c r="M235" s="162"/>
      <c r="N235" s="162"/>
      <c r="O235" s="162"/>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7"/>
      <c r="B239" s="253"/>
      <c r="C239" s="252"/>
      <c r="D239" s="253"/>
      <c r="E239" s="252"/>
      <c r="F239" s="315"/>
      <c r="G239" s="236"/>
      <c r="H239" s="165"/>
      <c r="I239" s="165"/>
      <c r="J239" s="165"/>
      <c r="K239" s="165"/>
      <c r="L239" s="165"/>
      <c r="M239" s="165"/>
      <c r="N239" s="165"/>
      <c r="O239" s="165"/>
      <c r="P239" s="237"/>
      <c r="Q239" s="990"/>
      <c r="R239" s="991"/>
      <c r="S239" s="991"/>
      <c r="T239" s="991"/>
      <c r="U239" s="991"/>
      <c r="V239" s="991"/>
      <c r="W239" s="991"/>
      <c r="X239" s="991"/>
      <c r="Y239" s="991"/>
      <c r="Z239" s="991"/>
      <c r="AA239" s="99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7"/>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7"/>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7"/>
      <c r="B242" s="253"/>
      <c r="C242" s="252"/>
      <c r="D242" s="253"/>
      <c r="E242" s="252"/>
      <c r="F242" s="315"/>
      <c r="G242" s="231"/>
      <c r="H242" s="162"/>
      <c r="I242" s="162"/>
      <c r="J242" s="162"/>
      <c r="K242" s="162"/>
      <c r="L242" s="162"/>
      <c r="M242" s="162"/>
      <c r="N242" s="162"/>
      <c r="O242" s="162"/>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7"/>
      <c r="B246" s="253"/>
      <c r="C246" s="252"/>
      <c r="D246" s="253"/>
      <c r="E246" s="316"/>
      <c r="F246" s="317"/>
      <c r="G246" s="236"/>
      <c r="H246" s="165"/>
      <c r="I246" s="165"/>
      <c r="J246" s="165"/>
      <c r="K246" s="165"/>
      <c r="L246" s="165"/>
      <c r="M246" s="165"/>
      <c r="N246" s="165"/>
      <c r="O246" s="165"/>
      <c r="P246" s="237"/>
      <c r="Q246" s="990"/>
      <c r="R246" s="991"/>
      <c r="S246" s="991"/>
      <c r="T246" s="991"/>
      <c r="U246" s="991"/>
      <c r="V246" s="991"/>
      <c r="W246" s="991"/>
      <c r="X246" s="991"/>
      <c r="Y246" s="991"/>
      <c r="Z246" s="991"/>
      <c r="AA246" s="99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7"/>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7"/>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7"/>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7"/>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7"/>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7"/>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7"/>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7"/>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7"/>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7"/>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7"/>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7"/>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7"/>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7"/>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7"/>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7"/>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7"/>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7"/>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7"/>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7"/>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7"/>
      <c r="B274" s="253"/>
      <c r="C274" s="252"/>
      <c r="D274" s="253"/>
      <c r="E274" s="252"/>
      <c r="F274" s="315"/>
      <c r="G274" s="231"/>
      <c r="H274" s="162"/>
      <c r="I274" s="162"/>
      <c r="J274" s="162"/>
      <c r="K274" s="162"/>
      <c r="L274" s="162"/>
      <c r="M274" s="162"/>
      <c r="N274" s="162"/>
      <c r="O274" s="162"/>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7"/>
      <c r="B278" s="253"/>
      <c r="C278" s="252"/>
      <c r="D278" s="253"/>
      <c r="E278" s="252"/>
      <c r="F278" s="315"/>
      <c r="G278" s="236"/>
      <c r="H278" s="165"/>
      <c r="I278" s="165"/>
      <c r="J278" s="165"/>
      <c r="K278" s="165"/>
      <c r="L278" s="165"/>
      <c r="M278" s="165"/>
      <c r="N278" s="165"/>
      <c r="O278" s="165"/>
      <c r="P278" s="237"/>
      <c r="Q278" s="990"/>
      <c r="R278" s="991"/>
      <c r="S278" s="991"/>
      <c r="T278" s="991"/>
      <c r="U278" s="991"/>
      <c r="V278" s="991"/>
      <c r="W278" s="991"/>
      <c r="X278" s="991"/>
      <c r="Y278" s="991"/>
      <c r="Z278" s="991"/>
      <c r="AA278" s="99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7"/>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7"/>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7"/>
      <c r="B281" s="253"/>
      <c r="C281" s="252"/>
      <c r="D281" s="253"/>
      <c r="E281" s="252"/>
      <c r="F281" s="315"/>
      <c r="G281" s="231"/>
      <c r="H281" s="162"/>
      <c r="I281" s="162"/>
      <c r="J281" s="162"/>
      <c r="K281" s="162"/>
      <c r="L281" s="162"/>
      <c r="M281" s="162"/>
      <c r="N281" s="162"/>
      <c r="O281" s="162"/>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7"/>
      <c r="B285" s="253"/>
      <c r="C285" s="252"/>
      <c r="D285" s="253"/>
      <c r="E285" s="252"/>
      <c r="F285" s="315"/>
      <c r="G285" s="236"/>
      <c r="H285" s="165"/>
      <c r="I285" s="165"/>
      <c r="J285" s="165"/>
      <c r="K285" s="165"/>
      <c r="L285" s="165"/>
      <c r="M285" s="165"/>
      <c r="N285" s="165"/>
      <c r="O285" s="165"/>
      <c r="P285" s="237"/>
      <c r="Q285" s="990"/>
      <c r="R285" s="991"/>
      <c r="S285" s="991"/>
      <c r="T285" s="991"/>
      <c r="U285" s="991"/>
      <c r="V285" s="991"/>
      <c r="W285" s="991"/>
      <c r="X285" s="991"/>
      <c r="Y285" s="991"/>
      <c r="Z285" s="991"/>
      <c r="AA285" s="99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7"/>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7"/>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7"/>
      <c r="B288" s="253"/>
      <c r="C288" s="252"/>
      <c r="D288" s="253"/>
      <c r="E288" s="252"/>
      <c r="F288" s="315"/>
      <c r="G288" s="231"/>
      <c r="H288" s="162"/>
      <c r="I288" s="162"/>
      <c r="J288" s="162"/>
      <c r="K288" s="162"/>
      <c r="L288" s="162"/>
      <c r="M288" s="162"/>
      <c r="N288" s="162"/>
      <c r="O288" s="162"/>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7"/>
      <c r="B292" s="253"/>
      <c r="C292" s="252"/>
      <c r="D292" s="253"/>
      <c r="E292" s="252"/>
      <c r="F292" s="315"/>
      <c r="G292" s="236"/>
      <c r="H292" s="165"/>
      <c r="I292" s="165"/>
      <c r="J292" s="165"/>
      <c r="K292" s="165"/>
      <c r="L292" s="165"/>
      <c r="M292" s="165"/>
      <c r="N292" s="165"/>
      <c r="O292" s="165"/>
      <c r="P292" s="237"/>
      <c r="Q292" s="990"/>
      <c r="R292" s="991"/>
      <c r="S292" s="991"/>
      <c r="T292" s="991"/>
      <c r="U292" s="991"/>
      <c r="V292" s="991"/>
      <c r="W292" s="991"/>
      <c r="X292" s="991"/>
      <c r="Y292" s="991"/>
      <c r="Z292" s="991"/>
      <c r="AA292" s="99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7"/>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7"/>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7"/>
      <c r="B295" s="253"/>
      <c r="C295" s="252"/>
      <c r="D295" s="253"/>
      <c r="E295" s="252"/>
      <c r="F295" s="315"/>
      <c r="G295" s="231"/>
      <c r="H295" s="162"/>
      <c r="I295" s="162"/>
      <c r="J295" s="162"/>
      <c r="K295" s="162"/>
      <c r="L295" s="162"/>
      <c r="M295" s="162"/>
      <c r="N295" s="162"/>
      <c r="O295" s="162"/>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7"/>
      <c r="B299" s="253"/>
      <c r="C299" s="252"/>
      <c r="D299" s="253"/>
      <c r="E299" s="252"/>
      <c r="F299" s="315"/>
      <c r="G299" s="236"/>
      <c r="H299" s="165"/>
      <c r="I299" s="165"/>
      <c r="J299" s="165"/>
      <c r="K299" s="165"/>
      <c r="L299" s="165"/>
      <c r="M299" s="165"/>
      <c r="N299" s="165"/>
      <c r="O299" s="165"/>
      <c r="P299" s="237"/>
      <c r="Q299" s="990"/>
      <c r="R299" s="991"/>
      <c r="S299" s="991"/>
      <c r="T299" s="991"/>
      <c r="U299" s="991"/>
      <c r="V299" s="991"/>
      <c r="W299" s="991"/>
      <c r="X299" s="991"/>
      <c r="Y299" s="991"/>
      <c r="Z299" s="991"/>
      <c r="AA299" s="99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7"/>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7"/>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7"/>
      <c r="B302" s="253"/>
      <c r="C302" s="252"/>
      <c r="D302" s="253"/>
      <c r="E302" s="252"/>
      <c r="F302" s="315"/>
      <c r="G302" s="231"/>
      <c r="H302" s="162"/>
      <c r="I302" s="162"/>
      <c r="J302" s="162"/>
      <c r="K302" s="162"/>
      <c r="L302" s="162"/>
      <c r="M302" s="162"/>
      <c r="N302" s="162"/>
      <c r="O302" s="162"/>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7"/>
      <c r="B306" s="253"/>
      <c r="C306" s="252"/>
      <c r="D306" s="253"/>
      <c r="E306" s="316"/>
      <c r="F306" s="317"/>
      <c r="G306" s="236"/>
      <c r="H306" s="165"/>
      <c r="I306" s="165"/>
      <c r="J306" s="165"/>
      <c r="K306" s="165"/>
      <c r="L306" s="165"/>
      <c r="M306" s="165"/>
      <c r="N306" s="165"/>
      <c r="O306" s="165"/>
      <c r="P306" s="237"/>
      <c r="Q306" s="990"/>
      <c r="R306" s="991"/>
      <c r="S306" s="991"/>
      <c r="T306" s="991"/>
      <c r="U306" s="991"/>
      <c r="V306" s="991"/>
      <c r="W306" s="991"/>
      <c r="X306" s="991"/>
      <c r="Y306" s="991"/>
      <c r="Z306" s="991"/>
      <c r="AA306" s="99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7"/>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7"/>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7"/>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7"/>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7"/>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7"/>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7"/>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7"/>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7"/>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7"/>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7"/>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7"/>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7"/>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7"/>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7"/>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7"/>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7"/>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7"/>
      <c r="B334" s="253"/>
      <c r="C334" s="252"/>
      <c r="D334" s="253"/>
      <c r="E334" s="252"/>
      <c r="F334" s="315"/>
      <c r="G334" s="231"/>
      <c r="H334" s="162"/>
      <c r="I334" s="162"/>
      <c r="J334" s="162"/>
      <c r="K334" s="162"/>
      <c r="L334" s="162"/>
      <c r="M334" s="162"/>
      <c r="N334" s="162"/>
      <c r="O334" s="162"/>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7"/>
      <c r="B338" s="253"/>
      <c r="C338" s="252"/>
      <c r="D338" s="253"/>
      <c r="E338" s="252"/>
      <c r="F338" s="315"/>
      <c r="G338" s="236"/>
      <c r="H338" s="165"/>
      <c r="I338" s="165"/>
      <c r="J338" s="165"/>
      <c r="K338" s="165"/>
      <c r="L338" s="165"/>
      <c r="M338" s="165"/>
      <c r="N338" s="165"/>
      <c r="O338" s="165"/>
      <c r="P338" s="237"/>
      <c r="Q338" s="990"/>
      <c r="R338" s="991"/>
      <c r="S338" s="991"/>
      <c r="T338" s="991"/>
      <c r="U338" s="991"/>
      <c r="V338" s="991"/>
      <c r="W338" s="991"/>
      <c r="X338" s="991"/>
      <c r="Y338" s="991"/>
      <c r="Z338" s="991"/>
      <c r="AA338" s="99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7"/>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7"/>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7"/>
      <c r="B341" s="253"/>
      <c r="C341" s="252"/>
      <c r="D341" s="253"/>
      <c r="E341" s="252"/>
      <c r="F341" s="315"/>
      <c r="G341" s="231"/>
      <c r="H341" s="162"/>
      <c r="I341" s="162"/>
      <c r="J341" s="162"/>
      <c r="K341" s="162"/>
      <c r="L341" s="162"/>
      <c r="M341" s="162"/>
      <c r="N341" s="162"/>
      <c r="O341" s="162"/>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7"/>
      <c r="B345" s="253"/>
      <c r="C345" s="252"/>
      <c r="D345" s="253"/>
      <c r="E345" s="252"/>
      <c r="F345" s="315"/>
      <c r="G345" s="236"/>
      <c r="H345" s="165"/>
      <c r="I345" s="165"/>
      <c r="J345" s="165"/>
      <c r="K345" s="165"/>
      <c r="L345" s="165"/>
      <c r="M345" s="165"/>
      <c r="N345" s="165"/>
      <c r="O345" s="165"/>
      <c r="P345" s="237"/>
      <c r="Q345" s="990"/>
      <c r="R345" s="991"/>
      <c r="S345" s="991"/>
      <c r="T345" s="991"/>
      <c r="U345" s="991"/>
      <c r="V345" s="991"/>
      <c r="W345" s="991"/>
      <c r="X345" s="991"/>
      <c r="Y345" s="991"/>
      <c r="Z345" s="991"/>
      <c r="AA345" s="99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7"/>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7"/>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7"/>
      <c r="B348" s="253"/>
      <c r="C348" s="252"/>
      <c r="D348" s="253"/>
      <c r="E348" s="252"/>
      <c r="F348" s="315"/>
      <c r="G348" s="231"/>
      <c r="H348" s="162"/>
      <c r="I348" s="162"/>
      <c r="J348" s="162"/>
      <c r="K348" s="162"/>
      <c r="L348" s="162"/>
      <c r="M348" s="162"/>
      <c r="N348" s="162"/>
      <c r="O348" s="162"/>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7"/>
      <c r="B352" s="253"/>
      <c r="C352" s="252"/>
      <c r="D352" s="253"/>
      <c r="E352" s="252"/>
      <c r="F352" s="315"/>
      <c r="G352" s="236"/>
      <c r="H352" s="165"/>
      <c r="I352" s="165"/>
      <c r="J352" s="165"/>
      <c r="K352" s="165"/>
      <c r="L352" s="165"/>
      <c r="M352" s="165"/>
      <c r="N352" s="165"/>
      <c r="O352" s="165"/>
      <c r="P352" s="237"/>
      <c r="Q352" s="990"/>
      <c r="R352" s="991"/>
      <c r="S352" s="991"/>
      <c r="T352" s="991"/>
      <c r="U352" s="991"/>
      <c r="V352" s="991"/>
      <c r="W352" s="991"/>
      <c r="X352" s="991"/>
      <c r="Y352" s="991"/>
      <c r="Z352" s="991"/>
      <c r="AA352" s="99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7"/>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7"/>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7"/>
      <c r="B355" s="253"/>
      <c r="C355" s="252"/>
      <c r="D355" s="253"/>
      <c r="E355" s="252"/>
      <c r="F355" s="315"/>
      <c r="G355" s="231"/>
      <c r="H355" s="162"/>
      <c r="I355" s="162"/>
      <c r="J355" s="162"/>
      <c r="K355" s="162"/>
      <c r="L355" s="162"/>
      <c r="M355" s="162"/>
      <c r="N355" s="162"/>
      <c r="O355" s="162"/>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7"/>
      <c r="B359" s="253"/>
      <c r="C359" s="252"/>
      <c r="D359" s="253"/>
      <c r="E359" s="252"/>
      <c r="F359" s="315"/>
      <c r="G359" s="236"/>
      <c r="H359" s="165"/>
      <c r="I359" s="165"/>
      <c r="J359" s="165"/>
      <c r="K359" s="165"/>
      <c r="L359" s="165"/>
      <c r="M359" s="165"/>
      <c r="N359" s="165"/>
      <c r="O359" s="165"/>
      <c r="P359" s="237"/>
      <c r="Q359" s="990"/>
      <c r="R359" s="991"/>
      <c r="S359" s="991"/>
      <c r="T359" s="991"/>
      <c r="U359" s="991"/>
      <c r="V359" s="991"/>
      <c r="W359" s="991"/>
      <c r="X359" s="991"/>
      <c r="Y359" s="991"/>
      <c r="Z359" s="991"/>
      <c r="AA359" s="99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7"/>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7"/>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7"/>
      <c r="B362" s="253"/>
      <c r="C362" s="252"/>
      <c r="D362" s="253"/>
      <c r="E362" s="252"/>
      <c r="F362" s="315"/>
      <c r="G362" s="231"/>
      <c r="H362" s="162"/>
      <c r="I362" s="162"/>
      <c r="J362" s="162"/>
      <c r="K362" s="162"/>
      <c r="L362" s="162"/>
      <c r="M362" s="162"/>
      <c r="N362" s="162"/>
      <c r="O362" s="162"/>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7"/>
      <c r="B366" s="253"/>
      <c r="C366" s="252"/>
      <c r="D366" s="253"/>
      <c r="E366" s="316"/>
      <c r="F366" s="317"/>
      <c r="G366" s="236"/>
      <c r="H366" s="165"/>
      <c r="I366" s="165"/>
      <c r="J366" s="165"/>
      <c r="K366" s="165"/>
      <c r="L366" s="165"/>
      <c r="M366" s="165"/>
      <c r="N366" s="165"/>
      <c r="O366" s="165"/>
      <c r="P366" s="237"/>
      <c r="Q366" s="990"/>
      <c r="R366" s="991"/>
      <c r="S366" s="991"/>
      <c r="T366" s="991"/>
      <c r="U366" s="991"/>
      <c r="V366" s="991"/>
      <c r="W366" s="991"/>
      <c r="X366" s="991"/>
      <c r="Y366" s="991"/>
      <c r="Z366" s="991"/>
      <c r="AA366" s="99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7"/>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7"/>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7"/>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7"/>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7"/>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7"/>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7"/>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7"/>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7"/>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7"/>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7"/>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7"/>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7"/>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7"/>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7"/>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7"/>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7"/>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7"/>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7"/>
      <c r="B394" s="253"/>
      <c r="C394" s="252"/>
      <c r="D394" s="253"/>
      <c r="E394" s="252"/>
      <c r="F394" s="315"/>
      <c r="G394" s="231"/>
      <c r="H394" s="162"/>
      <c r="I394" s="162"/>
      <c r="J394" s="162"/>
      <c r="K394" s="162"/>
      <c r="L394" s="162"/>
      <c r="M394" s="162"/>
      <c r="N394" s="162"/>
      <c r="O394" s="162"/>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7"/>
      <c r="B398" s="253"/>
      <c r="C398" s="252"/>
      <c r="D398" s="253"/>
      <c r="E398" s="252"/>
      <c r="F398" s="315"/>
      <c r="G398" s="236"/>
      <c r="H398" s="165"/>
      <c r="I398" s="165"/>
      <c r="J398" s="165"/>
      <c r="K398" s="165"/>
      <c r="L398" s="165"/>
      <c r="M398" s="165"/>
      <c r="N398" s="165"/>
      <c r="O398" s="165"/>
      <c r="P398" s="237"/>
      <c r="Q398" s="990"/>
      <c r="R398" s="991"/>
      <c r="S398" s="991"/>
      <c r="T398" s="991"/>
      <c r="U398" s="991"/>
      <c r="V398" s="991"/>
      <c r="W398" s="991"/>
      <c r="X398" s="991"/>
      <c r="Y398" s="991"/>
      <c r="Z398" s="991"/>
      <c r="AA398" s="99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7"/>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7"/>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7"/>
      <c r="B401" s="253"/>
      <c r="C401" s="252"/>
      <c r="D401" s="253"/>
      <c r="E401" s="252"/>
      <c r="F401" s="315"/>
      <c r="G401" s="231"/>
      <c r="H401" s="162"/>
      <c r="I401" s="162"/>
      <c r="J401" s="162"/>
      <c r="K401" s="162"/>
      <c r="L401" s="162"/>
      <c r="M401" s="162"/>
      <c r="N401" s="162"/>
      <c r="O401" s="162"/>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7"/>
      <c r="B405" s="253"/>
      <c r="C405" s="252"/>
      <c r="D405" s="253"/>
      <c r="E405" s="252"/>
      <c r="F405" s="315"/>
      <c r="G405" s="236"/>
      <c r="H405" s="165"/>
      <c r="I405" s="165"/>
      <c r="J405" s="165"/>
      <c r="K405" s="165"/>
      <c r="L405" s="165"/>
      <c r="M405" s="165"/>
      <c r="N405" s="165"/>
      <c r="O405" s="165"/>
      <c r="P405" s="237"/>
      <c r="Q405" s="990"/>
      <c r="R405" s="991"/>
      <c r="S405" s="991"/>
      <c r="T405" s="991"/>
      <c r="U405" s="991"/>
      <c r="V405" s="991"/>
      <c r="W405" s="991"/>
      <c r="X405" s="991"/>
      <c r="Y405" s="991"/>
      <c r="Z405" s="991"/>
      <c r="AA405" s="99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7"/>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7"/>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7"/>
      <c r="B408" s="253"/>
      <c r="C408" s="252"/>
      <c r="D408" s="253"/>
      <c r="E408" s="252"/>
      <c r="F408" s="315"/>
      <c r="G408" s="231"/>
      <c r="H408" s="162"/>
      <c r="I408" s="162"/>
      <c r="J408" s="162"/>
      <c r="K408" s="162"/>
      <c r="L408" s="162"/>
      <c r="M408" s="162"/>
      <c r="N408" s="162"/>
      <c r="O408" s="162"/>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7"/>
      <c r="B412" s="253"/>
      <c r="C412" s="252"/>
      <c r="D412" s="253"/>
      <c r="E412" s="252"/>
      <c r="F412" s="315"/>
      <c r="G412" s="236"/>
      <c r="H412" s="165"/>
      <c r="I412" s="165"/>
      <c r="J412" s="165"/>
      <c r="K412" s="165"/>
      <c r="L412" s="165"/>
      <c r="M412" s="165"/>
      <c r="N412" s="165"/>
      <c r="O412" s="165"/>
      <c r="P412" s="237"/>
      <c r="Q412" s="990"/>
      <c r="R412" s="991"/>
      <c r="S412" s="991"/>
      <c r="T412" s="991"/>
      <c r="U412" s="991"/>
      <c r="V412" s="991"/>
      <c r="W412" s="991"/>
      <c r="X412" s="991"/>
      <c r="Y412" s="991"/>
      <c r="Z412" s="991"/>
      <c r="AA412" s="99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7"/>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7"/>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7"/>
      <c r="B415" s="253"/>
      <c r="C415" s="252"/>
      <c r="D415" s="253"/>
      <c r="E415" s="252"/>
      <c r="F415" s="315"/>
      <c r="G415" s="231"/>
      <c r="H415" s="162"/>
      <c r="I415" s="162"/>
      <c r="J415" s="162"/>
      <c r="K415" s="162"/>
      <c r="L415" s="162"/>
      <c r="M415" s="162"/>
      <c r="N415" s="162"/>
      <c r="O415" s="162"/>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7"/>
      <c r="B419" s="253"/>
      <c r="C419" s="252"/>
      <c r="D419" s="253"/>
      <c r="E419" s="252"/>
      <c r="F419" s="315"/>
      <c r="G419" s="236"/>
      <c r="H419" s="165"/>
      <c r="I419" s="165"/>
      <c r="J419" s="165"/>
      <c r="K419" s="165"/>
      <c r="L419" s="165"/>
      <c r="M419" s="165"/>
      <c r="N419" s="165"/>
      <c r="O419" s="165"/>
      <c r="P419" s="237"/>
      <c r="Q419" s="990"/>
      <c r="R419" s="991"/>
      <c r="S419" s="991"/>
      <c r="T419" s="991"/>
      <c r="U419" s="991"/>
      <c r="V419" s="991"/>
      <c r="W419" s="991"/>
      <c r="X419" s="991"/>
      <c r="Y419" s="991"/>
      <c r="Z419" s="991"/>
      <c r="AA419" s="99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7"/>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7"/>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7"/>
      <c r="B422" s="253"/>
      <c r="C422" s="252"/>
      <c r="D422" s="253"/>
      <c r="E422" s="252"/>
      <c r="F422" s="315"/>
      <c r="G422" s="231"/>
      <c r="H422" s="162"/>
      <c r="I422" s="162"/>
      <c r="J422" s="162"/>
      <c r="K422" s="162"/>
      <c r="L422" s="162"/>
      <c r="M422" s="162"/>
      <c r="N422" s="162"/>
      <c r="O422" s="162"/>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7"/>
      <c r="B426" s="253"/>
      <c r="C426" s="252"/>
      <c r="D426" s="253"/>
      <c r="E426" s="316"/>
      <c r="F426" s="317"/>
      <c r="G426" s="236"/>
      <c r="H426" s="165"/>
      <c r="I426" s="165"/>
      <c r="J426" s="165"/>
      <c r="K426" s="165"/>
      <c r="L426" s="165"/>
      <c r="M426" s="165"/>
      <c r="N426" s="165"/>
      <c r="O426" s="165"/>
      <c r="P426" s="237"/>
      <c r="Q426" s="990"/>
      <c r="R426" s="991"/>
      <c r="S426" s="991"/>
      <c r="T426" s="991"/>
      <c r="U426" s="991"/>
      <c r="V426" s="991"/>
      <c r="W426" s="991"/>
      <c r="X426" s="991"/>
      <c r="Y426" s="991"/>
      <c r="Z426" s="991"/>
      <c r="AA426" s="99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7"/>
      <c r="B429" s="253"/>
      <c r="C429" s="316"/>
      <c r="D429" s="99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7"/>
      <c r="B430" s="253"/>
      <c r="C430" s="250" t="s">
        <v>559</v>
      </c>
      <c r="D430" s="251"/>
      <c r="E430" s="239" t="s">
        <v>543</v>
      </c>
      <c r="F430" s="449"/>
      <c r="G430" s="241" t="s">
        <v>374</v>
      </c>
      <c r="H430" s="159"/>
      <c r="I430" s="159"/>
      <c r="J430" s="242" t="s">
        <v>596</v>
      </c>
      <c r="K430" s="243"/>
      <c r="L430" s="243"/>
      <c r="M430" s="243"/>
      <c r="N430" s="243"/>
      <c r="O430" s="243"/>
      <c r="P430" s="243"/>
      <c r="Q430" s="243"/>
      <c r="R430" s="243"/>
      <c r="S430" s="243"/>
      <c r="T430" s="244"/>
      <c r="U430" s="245" t="s">
        <v>564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99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564</v>
      </c>
      <c r="AF432" s="137"/>
      <c r="AG432" s="138" t="s">
        <v>355</v>
      </c>
      <c r="AH432" s="173"/>
      <c r="AI432" s="183"/>
      <c r="AJ432" s="183"/>
      <c r="AK432" s="183"/>
      <c r="AL432" s="178"/>
      <c r="AM432" s="183"/>
      <c r="AN432" s="183"/>
      <c r="AO432" s="183"/>
      <c r="AP432" s="178"/>
      <c r="AQ432" s="218" t="s">
        <v>564</v>
      </c>
      <c r="AR432" s="137"/>
      <c r="AS432" s="138" t="s">
        <v>355</v>
      </c>
      <c r="AT432" s="173"/>
      <c r="AU432" s="137" t="s">
        <v>564</v>
      </c>
      <c r="AV432" s="137"/>
      <c r="AW432" s="138" t="s">
        <v>300</v>
      </c>
      <c r="AX432" s="139"/>
    </row>
    <row r="433" spans="1:50" ht="23.25" customHeight="1" x14ac:dyDescent="0.15">
      <c r="A433" s="997"/>
      <c r="B433" s="253"/>
      <c r="C433" s="252"/>
      <c r="D433" s="253"/>
      <c r="E433" s="167"/>
      <c r="F433" s="168"/>
      <c r="G433" s="231" t="s">
        <v>597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564</v>
      </c>
      <c r="AC433" s="134"/>
      <c r="AD433" s="134"/>
      <c r="AE433" s="112" t="s">
        <v>596</v>
      </c>
      <c r="AF433" s="113"/>
      <c r="AG433" s="113"/>
      <c r="AH433" s="114"/>
      <c r="AI433" s="112" t="s">
        <v>596</v>
      </c>
      <c r="AJ433" s="113"/>
      <c r="AK433" s="113"/>
      <c r="AL433" s="113"/>
      <c r="AM433" s="112" t="s">
        <v>569</v>
      </c>
      <c r="AN433" s="113"/>
      <c r="AO433" s="113"/>
      <c r="AP433" s="114"/>
      <c r="AQ433" s="112" t="s">
        <v>598</v>
      </c>
      <c r="AR433" s="113"/>
      <c r="AS433" s="113"/>
      <c r="AT433" s="114"/>
      <c r="AU433" s="113" t="s">
        <v>596</v>
      </c>
      <c r="AV433" s="113"/>
      <c r="AW433" s="113"/>
      <c r="AX433" s="223"/>
    </row>
    <row r="434" spans="1:50" ht="23.25" customHeight="1" x14ac:dyDescent="0.15">
      <c r="A434" s="99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597</v>
      </c>
      <c r="AC434" s="222"/>
      <c r="AD434" s="222"/>
      <c r="AE434" s="112" t="s">
        <v>596</v>
      </c>
      <c r="AF434" s="113"/>
      <c r="AG434" s="113"/>
      <c r="AH434" s="114"/>
      <c r="AI434" s="112" t="s">
        <v>596</v>
      </c>
      <c r="AJ434" s="113"/>
      <c r="AK434" s="113"/>
      <c r="AL434" s="113"/>
      <c r="AM434" s="112" t="s">
        <v>569</v>
      </c>
      <c r="AN434" s="113"/>
      <c r="AO434" s="113"/>
      <c r="AP434" s="114"/>
      <c r="AQ434" s="112" t="s">
        <v>596</v>
      </c>
      <c r="AR434" s="113"/>
      <c r="AS434" s="113"/>
      <c r="AT434" s="114"/>
      <c r="AU434" s="113" t="s">
        <v>596</v>
      </c>
      <c r="AV434" s="113"/>
      <c r="AW434" s="113"/>
      <c r="AX434" s="223"/>
    </row>
    <row r="435" spans="1:50" ht="23.25" customHeight="1" x14ac:dyDescent="0.15">
      <c r="A435" s="99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596</v>
      </c>
      <c r="AF435" s="113"/>
      <c r="AG435" s="113"/>
      <c r="AH435" s="114"/>
      <c r="AI435" s="112" t="s">
        <v>598</v>
      </c>
      <c r="AJ435" s="113"/>
      <c r="AK435" s="113"/>
      <c r="AL435" s="113"/>
      <c r="AM435" s="112" t="s">
        <v>569</v>
      </c>
      <c r="AN435" s="113"/>
      <c r="AO435" s="113"/>
      <c r="AP435" s="114"/>
      <c r="AQ435" s="112" t="s">
        <v>598</v>
      </c>
      <c r="AR435" s="113"/>
      <c r="AS435" s="113"/>
      <c r="AT435" s="114"/>
      <c r="AU435" s="113" t="s">
        <v>596</v>
      </c>
      <c r="AV435" s="113"/>
      <c r="AW435" s="113"/>
      <c r="AX435" s="223"/>
    </row>
    <row r="436" spans="1:50" ht="18.75" hidden="1" customHeight="1" x14ac:dyDescent="0.15">
      <c r="A436" s="99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99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564</v>
      </c>
      <c r="AF457" s="137"/>
      <c r="AG457" s="138" t="s">
        <v>355</v>
      </c>
      <c r="AH457" s="173"/>
      <c r="AI457" s="183"/>
      <c r="AJ457" s="183"/>
      <c r="AK457" s="183"/>
      <c r="AL457" s="178"/>
      <c r="AM457" s="183"/>
      <c r="AN457" s="183"/>
      <c r="AO457" s="183"/>
      <c r="AP457" s="178"/>
      <c r="AQ457" s="218" t="s">
        <v>564</v>
      </c>
      <c r="AR457" s="137"/>
      <c r="AS457" s="138" t="s">
        <v>355</v>
      </c>
      <c r="AT457" s="173"/>
      <c r="AU457" s="137" t="s">
        <v>564</v>
      </c>
      <c r="AV457" s="137"/>
      <c r="AW457" s="138" t="s">
        <v>300</v>
      </c>
      <c r="AX457" s="139"/>
    </row>
    <row r="458" spans="1:50" ht="23.25" customHeight="1" x14ac:dyDescent="0.15">
      <c r="A458" s="997"/>
      <c r="B458" s="253"/>
      <c r="C458" s="252"/>
      <c r="D458" s="253"/>
      <c r="E458" s="167"/>
      <c r="F458" s="168"/>
      <c r="G458" s="231" t="s">
        <v>564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564</v>
      </c>
      <c r="AC458" s="134"/>
      <c r="AD458" s="134"/>
      <c r="AE458" s="112" t="s">
        <v>596</v>
      </c>
      <c r="AF458" s="113"/>
      <c r="AG458" s="113"/>
      <c r="AH458" s="113"/>
      <c r="AI458" s="112" t="s">
        <v>596</v>
      </c>
      <c r="AJ458" s="113"/>
      <c r="AK458" s="113"/>
      <c r="AL458" s="113"/>
      <c r="AM458" s="112" t="s">
        <v>569</v>
      </c>
      <c r="AN458" s="113"/>
      <c r="AO458" s="113"/>
      <c r="AP458" s="114"/>
      <c r="AQ458" s="112" t="s">
        <v>596</v>
      </c>
      <c r="AR458" s="113"/>
      <c r="AS458" s="113"/>
      <c r="AT458" s="114"/>
      <c r="AU458" s="113" t="s">
        <v>596</v>
      </c>
      <c r="AV458" s="113"/>
      <c r="AW458" s="113"/>
      <c r="AX458" s="223"/>
    </row>
    <row r="459" spans="1:50" ht="23.25" customHeight="1" x14ac:dyDescent="0.15">
      <c r="A459" s="99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564</v>
      </c>
      <c r="AC459" s="222"/>
      <c r="AD459" s="222"/>
      <c r="AE459" s="112" t="s">
        <v>596</v>
      </c>
      <c r="AF459" s="113"/>
      <c r="AG459" s="113"/>
      <c r="AH459" s="114"/>
      <c r="AI459" s="112" t="s">
        <v>598</v>
      </c>
      <c r="AJ459" s="113"/>
      <c r="AK459" s="113"/>
      <c r="AL459" s="113"/>
      <c r="AM459" s="112" t="s">
        <v>569</v>
      </c>
      <c r="AN459" s="113"/>
      <c r="AO459" s="113"/>
      <c r="AP459" s="114"/>
      <c r="AQ459" s="112" t="s">
        <v>596</v>
      </c>
      <c r="AR459" s="113"/>
      <c r="AS459" s="113"/>
      <c r="AT459" s="114"/>
      <c r="AU459" s="113" t="s">
        <v>596</v>
      </c>
      <c r="AV459" s="113"/>
      <c r="AW459" s="113"/>
      <c r="AX459" s="223"/>
    </row>
    <row r="460" spans="1:50" ht="23.25" customHeight="1" x14ac:dyDescent="0.15">
      <c r="A460" s="99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596</v>
      </c>
      <c r="AF460" s="113"/>
      <c r="AG460" s="113"/>
      <c r="AH460" s="114"/>
      <c r="AI460" s="112" t="s">
        <v>596</v>
      </c>
      <c r="AJ460" s="113"/>
      <c r="AK460" s="113"/>
      <c r="AL460" s="113"/>
      <c r="AM460" s="112" t="s">
        <v>569</v>
      </c>
      <c r="AN460" s="113"/>
      <c r="AO460" s="113"/>
      <c r="AP460" s="114"/>
      <c r="AQ460" s="112" t="s">
        <v>596</v>
      </c>
      <c r="AR460" s="113"/>
      <c r="AS460" s="113"/>
      <c r="AT460" s="114"/>
      <c r="AU460" s="113" t="s">
        <v>598</v>
      </c>
      <c r="AV460" s="113"/>
      <c r="AW460" s="113"/>
      <c r="AX460" s="223"/>
    </row>
    <row r="461" spans="1:50" ht="18.75" hidden="1" customHeight="1" x14ac:dyDescent="0.15">
      <c r="A461" s="99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7"/>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7"/>
      <c r="B482" s="253"/>
      <c r="C482" s="252"/>
      <c r="D482" s="253"/>
      <c r="E482" s="161" t="s">
        <v>564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7"/>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7"/>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7"/>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7"/>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7"/>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7"/>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7"/>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997"/>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99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623</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623</v>
      </c>
      <c r="AE703" s="156"/>
      <c r="AF703" s="156"/>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5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623</v>
      </c>
      <c r="AE704" s="587"/>
      <c r="AF704" s="587"/>
      <c r="AG704" s="429" t="s">
        <v>609</v>
      </c>
      <c r="AH704" s="234"/>
      <c r="AI704" s="234"/>
      <c r="AJ704" s="234"/>
      <c r="AK704" s="234"/>
      <c r="AL704" s="234"/>
      <c r="AM704" s="234"/>
      <c r="AN704" s="234"/>
      <c r="AO704" s="234"/>
      <c r="AP704" s="234"/>
      <c r="AQ704" s="234"/>
      <c r="AR704" s="234"/>
      <c r="AS704" s="234"/>
      <c r="AT704" s="234"/>
      <c r="AU704" s="234"/>
      <c r="AV704" s="234"/>
      <c r="AW704" s="234"/>
      <c r="AX704" s="430"/>
    </row>
    <row r="705" spans="1:50" ht="41.25" customHeight="1" x14ac:dyDescent="0.15">
      <c r="A705" s="624"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623</v>
      </c>
      <c r="AE705" s="736"/>
      <c r="AF705" s="736"/>
      <c r="AG705" s="161" t="s">
        <v>629</v>
      </c>
      <c r="AH705" s="162"/>
      <c r="AI705" s="162"/>
      <c r="AJ705" s="162"/>
      <c r="AK705" s="162"/>
      <c r="AL705" s="162"/>
      <c r="AM705" s="162"/>
      <c r="AN705" s="162"/>
      <c r="AO705" s="162"/>
      <c r="AP705" s="162"/>
      <c r="AQ705" s="162"/>
      <c r="AR705" s="162"/>
      <c r="AS705" s="162"/>
      <c r="AT705" s="162"/>
      <c r="AU705" s="162"/>
      <c r="AV705" s="162"/>
      <c r="AW705" s="162"/>
      <c r="AX705" s="163"/>
    </row>
    <row r="706" spans="1:50" ht="41.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t="s">
        <v>630</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41.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630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40.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623</v>
      </c>
      <c r="AE708" s="671"/>
      <c r="AF708" s="671"/>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623</v>
      </c>
      <c r="AE709" s="156"/>
      <c r="AF709" s="156"/>
      <c r="AG709" s="667" t="s">
        <v>611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631</v>
      </c>
      <c r="AE710" s="156"/>
      <c r="AF710" s="156"/>
      <c r="AG710" s="667" t="s">
        <v>569</v>
      </c>
      <c r="AH710" s="668"/>
      <c r="AI710" s="668"/>
      <c r="AJ710" s="668"/>
      <c r="AK710" s="668"/>
      <c r="AL710" s="668"/>
      <c r="AM710" s="668"/>
      <c r="AN710" s="668"/>
      <c r="AO710" s="668"/>
      <c r="AP710" s="668"/>
      <c r="AQ710" s="668"/>
      <c r="AR710" s="668"/>
      <c r="AS710" s="668"/>
      <c r="AT710" s="668"/>
      <c r="AU710" s="668"/>
      <c r="AV710" s="668"/>
      <c r="AW710" s="668"/>
      <c r="AX710" s="669"/>
    </row>
    <row r="711" spans="1:50" ht="51"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623</v>
      </c>
      <c r="AE711" s="156"/>
      <c r="AF711" s="156"/>
      <c r="AG711" s="667" t="s">
        <v>612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631</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631</v>
      </c>
      <c r="AE713" s="156"/>
      <c r="AF713" s="157"/>
      <c r="AG713" s="667" t="s">
        <v>569</v>
      </c>
      <c r="AH713" s="668"/>
      <c r="AI713" s="668"/>
      <c r="AJ713" s="668"/>
      <c r="AK713" s="668"/>
      <c r="AL713" s="668"/>
      <c r="AM713" s="668"/>
      <c r="AN713" s="668"/>
      <c r="AO713" s="668"/>
      <c r="AP713" s="668"/>
      <c r="AQ713" s="668"/>
      <c r="AR713" s="668"/>
      <c r="AS713" s="668"/>
      <c r="AT713" s="668"/>
      <c r="AU713" s="668"/>
      <c r="AV713" s="668"/>
      <c r="AW713" s="668"/>
      <c r="AX713" s="669"/>
    </row>
    <row r="714" spans="1:50" ht="43.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623</v>
      </c>
      <c r="AE714" s="593"/>
      <c r="AF714" s="594"/>
      <c r="AG714" s="692" t="s">
        <v>613</v>
      </c>
      <c r="AH714" s="693"/>
      <c r="AI714" s="693"/>
      <c r="AJ714" s="693"/>
      <c r="AK714" s="693"/>
      <c r="AL714" s="693"/>
      <c r="AM714" s="693"/>
      <c r="AN714" s="693"/>
      <c r="AO714" s="693"/>
      <c r="AP714" s="693"/>
      <c r="AQ714" s="693"/>
      <c r="AR714" s="693"/>
      <c r="AS714" s="693"/>
      <c r="AT714" s="693"/>
      <c r="AU714" s="693"/>
      <c r="AV714" s="693"/>
      <c r="AW714" s="693"/>
      <c r="AX714" s="694"/>
    </row>
    <row r="715" spans="1:50" ht="5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623</v>
      </c>
      <c r="AE715" s="671"/>
      <c r="AF715" s="780"/>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623</v>
      </c>
      <c r="AE716" s="762"/>
      <c r="AF716" s="762"/>
      <c r="AG716" s="667" t="s">
        <v>614</v>
      </c>
      <c r="AH716" s="668"/>
      <c r="AI716" s="668"/>
      <c r="AJ716" s="668"/>
      <c r="AK716" s="668"/>
      <c r="AL716" s="668"/>
      <c r="AM716" s="668"/>
      <c r="AN716" s="668"/>
      <c r="AO716" s="668"/>
      <c r="AP716" s="668"/>
      <c r="AQ716" s="668"/>
      <c r="AR716" s="668"/>
      <c r="AS716" s="668"/>
      <c r="AT716" s="668"/>
      <c r="AU716" s="668"/>
      <c r="AV716" s="668"/>
      <c r="AW716" s="668"/>
      <c r="AX716" s="669"/>
    </row>
    <row r="717" spans="1:50" ht="42"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623</v>
      </c>
      <c r="AE717" s="156"/>
      <c r="AF717" s="156"/>
      <c r="AG717" s="667" t="s">
        <v>615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631</v>
      </c>
      <c r="AE718" s="156"/>
      <c r="AF718" s="156"/>
      <c r="AG718" s="164" t="s">
        <v>569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623</v>
      </c>
      <c r="AE719" s="671"/>
      <c r="AF719" s="671"/>
      <c r="AG719" s="161" t="s">
        <v>616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20" t="s">
        <v>599</v>
      </c>
      <c r="D721" s="921"/>
      <c r="E721" s="921"/>
      <c r="F721" s="922"/>
      <c r="G721" s="940"/>
      <c r="H721" s="941"/>
      <c r="I721" s="83" t="str">
        <f>IF(OR(G721="　", G721=""), "", "-")</f>
        <v/>
      </c>
      <c r="J721" s="919"/>
      <c r="K721" s="919"/>
      <c r="L721" s="83" t="str">
        <f>IF(M721="","","-")</f>
        <v/>
      </c>
      <c r="M721" s="84"/>
      <c r="N721" s="916" t="s">
        <v>602</v>
      </c>
      <c r="O721" s="917"/>
      <c r="P721" s="917"/>
      <c r="Q721" s="917"/>
      <c r="R721" s="917"/>
      <c r="S721" s="917"/>
      <c r="T721" s="917"/>
      <c r="U721" s="917"/>
      <c r="V721" s="917"/>
      <c r="W721" s="917"/>
      <c r="X721" s="917"/>
      <c r="Y721" s="917"/>
      <c r="Z721" s="917"/>
      <c r="AA721" s="917"/>
      <c r="AB721" s="917"/>
      <c r="AC721" s="917"/>
      <c r="AD721" s="917"/>
      <c r="AE721" s="917"/>
      <c r="AF721" s="918"/>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3"/>
      <c r="B722" s="654"/>
      <c r="C722" s="920" t="s">
        <v>599</v>
      </c>
      <c r="D722" s="921"/>
      <c r="E722" s="921"/>
      <c r="F722" s="922"/>
      <c r="G722" s="940"/>
      <c r="H722" s="941"/>
      <c r="I722" s="83" t="str">
        <f t="shared" ref="I722:I725" si="4">IF(OR(G722="　", G722=""), "", "-")</f>
        <v/>
      </c>
      <c r="J722" s="919"/>
      <c r="K722" s="919"/>
      <c r="L722" s="83" t="str">
        <f t="shared" ref="L722:L725" si="5">IF(M722="","","-")</f>
        <v/>
      </c>
      <c r="M722" s="84"/>
      <c r="N722" s="916" t="s">
        <v>603</v>
      </c>
      <c r="O722" s="917"/>
      <c r="P722" s="917"/>
      <c r="Q722" s="917"/>
      <c r="R722" s="917"/>
      <c r="S722" s="917"/>
      <c r="T722" s="917"/>
      <c r="U722" s="917"/>
      <c r="V722" s="917"/>
      <c r="W722" s="917"/>
      <c r="X722" s="917"/>
      <c r="Y722" s="917"/>
      <c r="Z722" s="917"/>
      <c r="AA722" s="917"/>
      <c r="AB722" s="917"/>
      <c r="AC722" s="917"/>
      <c r="AD722" s="917"/>
      <c r="AE722" s="917"/>
      <c r="AF722" s="918"/>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3"/>
      <c r="B723" s="654"/>
      <c r="C723" s="920" t="s">
        <v>599</v>
      </c>
      <c r="D723" s="921"/>
      <c r="E723" s="921"/>
      <c r="F723" s="922"/>
      <c r="G723" s="940"/>
      <c r="H723" s="941"/>
      <c r="I723" s="83" t="str">
        <f t="shared" si="4"/>
        <v/>
      </c>
      <c r="J723" s="919"/>
      <c r="K723" s="919"/>
      <c r="L723" s="83" t="str">
        <f t="shared" si="5"/>
        <v/>
      </c>
      <c r="M723" s="84"/>
      <c r="N723" s="916" t="s">
        <v>604</v>
      </c>
      <c r="O723" s="917"/>
      <c r="P723" s="917"/>
      <c r="Q723" s="917"/>
      <c r="R723" s="917"/>
      <c r="S723" s="917"/>
      <c r="T723" s="917"/>
      <c r="U723" s="917"/>
      <c r="V723" s="917"/>
      <c r="W723" s="917"/>
      <c r="X723" s="917"/>
      <c r="Y723" s="917"/>
      <c r="Z723" s="917"/>
      <c r="AA723" s="917"/>
      <c r="AB723" s="917"/>
      <c r="AC723" s="917"/>
      <c r="AD723" s="917"/>
      <c r="AE723" s="917"/>
      <c r="AF723" s="918"/>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3"/>
      <c r="B724" s="654"/>
      <c r="C724" s="920" t="s">
        <v>600</v>
      </c>
      <c r="D724" s="921"/>
      <c r="E724" s="921"/>
      <c r="F724" s="922"/>
      <c r="G724" s="940"/>
      <c r="H724" s="941"/>
      <c r="I724" s="83" t="str">
        <f t="shared" si="4"/>
        <v/>
      </c>
      <c r="J724" s="919"/>
      <c r="K724" s="919"/>
      <c r="L724" s="83" t="str">
        <f t="shared" si="5"/>
        <v/>
      </c>
      <c r="M724" s="84"/>
      <c r="N724" s="916" t="s">
        <v>605</v>
      </c>
      <c r="O724" s="917"/>
      <c r="P724" s="917"/>
      <c r="Q724" s="917"/>
      <c r="R724" s="917"/>
      <c r="S724" s="917"/>
      <c r="T724" s="917"/>
      <c r="U724" s="917"/>
      <c r="V724" s="917"/>
      <c r="W724" s="917"/>
      <c r="X724" s="917"/>
      <c r="Y724" s="917"/>
      <c r="Z724" s="917"/>
      <c r="AA724" s="917"/>
      <c r="AB724" s="917"/>
      <c r="AC724" s="917"/>
      <c r="AD724" s="917"/>
      <c r="AE724" s="917"/>
      <c r="AF724" s="918"/>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5"/>
      <c r="B725" s="656"/>
      <c r="C725" s="923" t="s">
        <v>601</v>
      </c>
      <c r="D725" s="924"/>
      <c r="E725" s="924"/>
      <c r="F725" s="925"/>
      <c r="G725" s="962"/>
      <c r="H725" s="963"/>
      <c r="I725" s="85" t="str">
        <f t="shared" si="4"/>
        <v/>
      </c>
      <c r="J725" s="964"/>
      <c r="K725" s="964"/>
      <c r="L725" s="85" t="str">
        <f t="shared" si="5"/>
        <v/>
      </c>
      <c r="M725" s="86"/>
      <c r="N725" s="955" t="s">
        <v>606</v>
      </c>
      <c r="O725" s="956"/>
      <c r="P725" s="956"/>
      <c r="Q725" s="956"/>
      <c r="R725" s="956"/>
      <c r="S725" s="956"/>
      <c r="T725" s="956"/>
      <c r="U725" s="956"/>
      <c r="V725" s="956"/>
      <c r="W725" s="956"/>
      <c r="X725" s="956"/>
      <c r="Y725" s="956"/>
      <c r="Z725" s="956"/>
      <c r="AA725" s="956"/>
      <c r="AB725" s="956"/>
      <c r="AC725" s="956"/>
      <c r="AD725" s="956"/>
      <c r="AE725" s="956"/>
      <c r="AF725" s="95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4" t="s">
        <v>53</v>
      </c>
      <c r="D726" s="582"/>
      <c r="E726" s="582"/>
      <c r="F726" s="583"/>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665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42" customHeight="1" thickBot="1" x14ac:dyDescent="0.2">
      <c r="A735" s="612" t="s">
        <v>684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4" t="s">
        <v>547</v>
      </c>
      <c r="B737" s="125"/>
      <c r="C737" s="125"/>
      <c r="D737" s="126"/>
      <c r="E737" s="123" t="s">
        <v>569</v>
      </c>
      <c r="F737" s="123"/>
      <c r="G737" s="123"/>
      <c r="H737" s="123"/>
      <c r="I737" s="123"/>
      <c r="J737" s="123"/>
      <c r="K737" s="123"/>
      <c r="L737" s="123"/>
      <c r="M737" s="123"/>
      <c r="N737" s="102" t="s">
        <v>540</v>
      </c>
      <c r="O737" s="102"/>
      <c r="P737" s="102"/>
      <c r="Q737" s="102"/>
      <c r="R737" s="123" t="s">
        <v>617</v>
      </c>
      <c r="S737" s="123"/>
      <c r="T737" s="123"/>
      <c r="U737" s="123"/>
      <c r="V737" s="123"/>
      <c r="W737" s="123"/>
      <c r="X737" s="123"/>
      <c r="Y737" s="123"/>
      <c r="Z737" s="123"/>
      <c r="AA737" s="102" t="s">
        <v>539</v>
      </c>
      <c r="AB737" s="102"/>
      <c r="AC737" s="102"/>
      <c r="AD737" s="102"/>
      <c r="AE737" s="123" t="s">
        <v>618</v>
      </c>
      <c r="AF737" s="123"/>
      <c r="AG737" s="123"/>
      <c r="AH737" s="123"/>
      <c r="AI737" s="123"/>
      <c r="AJ737" s="123"/>
      <c r="AK737" s="123"/>
      <c r="AL737" s="123"/>
      <c r="AM737" s="123"/>
      <c r="AN737" s="102" t="s">
        <v>538</v>
      </c>
      <c r="AO737" s="102"/>
      <c r="AP737" s="102"/>
      <c r="AQ737" s="102"/>
      <c r="AR737" s="103" t="s">
        <v>619</v>
      </c>
      <c r="AS737" s="104"/>
      <c r="AT737" s="104"/>
      <c r="AU737" s="104"/>
      <c r="AV737" s="104"/>
      <c r="AW737" s="104"/>
      <c r="AX737" s="105"/>
      <c r="AY737" s="89"/>
      <c r="AZ737" s="89"/>
    </row>
    <row r="738" spans="1:52" ht="24.75" customHeight="1" x14ac:dyDescent="0.15">
      <c r="A738" s="124" t="s">
        <v>537</v>
      </c>
      <c r="B738" s="125"/>
      <c r="C738" s="125"/>
      <c r="D738" s="126"/>
      <c r="E738" s="123" t="s">
        <v>620</v>
      </c>
      <c r="F738" s="123"/>
      <c r="G738" s="123"/>
      <c r="H738" s="123"/>
      <c r="I738" s="123"/>
      <c r="J738" s="123"/>
      <c r="K738" s="123"/>
      <c r="L738" s="123"/>
      <c r="M738" s="123"/>
      <c r="N738" s="102" t="s">
        <v>536</v>
      </c>
      <c r="O738" s="102"/>
      <c r="P738" s="102"/>
      <c r="Q738" s="102"/>
      <c r="R738" s="123" t="s">
        <v>621</v>
      </c>
      <c r="S738" s="123"/>
      <c r="T738" s="123"/>
      <c r="U738" s="123"/>
      <c r="V738" s="123"/>
      <c r="W738" s="123"/>
      <c r="X738" s="123"/>
      <c r="Y738" s="123"/>
      <c r="Z738" s="123"/>
      <c r="AA738" s="102" t="s">
        <v>535</v>
      </c>
      <c r="AB738" s="102"/>
      <c r="AC738" s="102"/>
      <c r="AD738" s="102"/>
      <c r="AE738" s="123" t="s">
        <v>622</v>
      </c>
      <c r="AF738" s="123"/>
      <c r="AG738" s="123"/>
      <c r="AH738" s="123"/>
      <c r="AI738" s="123"/>
      <c r="AJ738" s="123"/>
      <c r="AK738" s="123"/>
      <c r="AL738" s="123"/>
      <c r="AM738" s="123"/>
      <c r="AN738" s="102" t="s">
        <v>531</v>
      </c>
      <c r="AO738" s="102"/>
      <c r="AP738" s="102"/>
      <c r="AQ738" s="102"/>
      <c r="AR738" s="103">
        <v>173</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174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101"/>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0" t="s">
        <v>678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6"/>
      <c r="C781" s="766"/>
      <c r="D781" s="766"/>
      <c r="E781" s="766"/>
      <c r="F781" s="767"/>
      <c r="G781" s="450" t="s">
        <v>635</v>
      </c>
      <c r="H781" s="451"/>
      <c r="I781" s="451"/>
      <c r="J781" s="451"/>
      <c r="K781" s="452"/>
      <c r="L781" s="453" t="s">
        <v>663</v>
      </c>
      <c r="M781" s="454"/>
      <c r="N781" s="454"/>
      <c r="O781" s="454"/>
      <c r="P781" s="454"/>
      <c r="Q781" s="454"/>
      <c r="R781" s="454"/>
      <c r="S781" s="454"/>
      <c r="T781" s="454"/>
      <c r="U781" s="454"/>
      <c r="V781" s="454"/>
      <c r="W781" s="454"/>
      <c r="X781" s="455"/>
      <c r="Y781" s="456">
        <v>109</v>
      </c>
      <c r="Z781" s="457"/>
      <c r="AA781" s="457"/>
      <c r="AB781" s="558"/>
      <c r="AC781" s="450" t="s">
        <v>635</v>
      </c>
      <c r="AD781" s="451"/>
      <c r="AE781" s="451"/>
      <c r="AF781" s="451"/>
      <c r="AG781" s="452"/>
      <c r="AH781" s="453" t="s">
        <v>662</v>
      </c>
      <c r="AI781" s="454"/>
      <c r="AJ781" s="454"/>
      <c r="AK781" s="454"/>
      <c r="AL781" s="454"/>
      <c r="AM781" s="454"/>
      <c r="AN781" s="454"/>
      <c r="AO781" s="454"/>
      <c r="AP781" s="454"/>
      <c r="AQ781" s="454"/>
      <c r="AR781" s="454"/>
      <c r="AS781" s="454"/>
      <c r="AT781" s="455"/>
      <c r="AU781" s="456">
        <v>4</v>
      </c>
      <c r="AV781" s="457"/>
      <c r="AW781" s="457"/>
      <c r="AX781" s="458"/>
    </row>
    <row r="782" spans="1:50" ht="24.75" customHeight="1" x14ac:dyDescent="0.15">
      <c r="A782" s="557"/>
      <c r="B782" s="766"/>
      <c r="C782" s="766"/>
      <c r="D782" s="766"/>
      <c r="E782" s="766"/>
      <c r="F782" s="767"/>
      <c r="G782" s="351" t="s">
        <v>660</v>
      </c>
      <c r="H782" s="352"/>
      <c r="I782" s="352"/>
      <c r="J782" s="352"/>
      <c r="K782" s="353"/>
      <c r="L782" s="404" t="s">
        <v>661</v>
      </c>
      <c r="M782" s="405"/>
      <c r="N782" s="405"/>
      <c r="O782" s="405"/>
      <c r="P782" s="405"/>
      <c r="Q782" s="405"/>
      <c r="R782" s="405"/>
      <c r="S782" s="405"/>
      <c r="T782" s="405"/>
      <c r="U782" s="405"/>
      <c r="V782" s="405"/>
      <c r="W782" s="405"/>
      <c r="X782" s="406"/>
      <c r="Y782" s="401">
        <v>34</v>
      </c>
      <c r="Z782" s="402"/>
      <c r="AA782" s="402"/>
      <c r="AB782" s="408"/>
      <c r="AC782" s="351" t="s">
        <v>657</v>
      </c>
      <c r="AD782" s="352"/>
      <c r="AE782" s="352"/>
      <c r="AF782" s="352"/>
      <c r="AG782" s="353"/>
      <c r="AH782" s="404" t="s">
        <v>658</v>
      </c>
      <c r="AI782" s="405"/>
      <c r="AJ782" s="405"/>
      <c r="AK782" s="405"/>
      <c r="AL782" s="405"/>
      <c r="AM782" s="405"/>
      <c r="AN782" s="405"/>
      <c r="AO782" s="405"/>
      <c r="AP782" s="405"/>
      <c r="AQ782" s="405"/>
      <c r="AR782" s="405"/>
      <c r="AS782" s="405"/>
      <c r="AT782" s="406"/>
      <c r="AU782" s="401">
        <v>3</v>
      </c>
      <c r="AV782" s="402"/>
      <c r="AW782" s="402"/>
      <c r="AX782" s="403"/>
    </row>
    <row r="783" spans="1:50" ht="24.75" customHeight="1" x14ac:dyDescent="0.15">
      <c r="A783" s="557"/>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196</v>
      </c>
      <c r="AD783" s="352"/>
      <c r="AE783" s="352"/>
      <c r="AF783" s="352"/>
      <c r="AG783" s="353"/>
      <c r="AH783" s="404" t="s">
        <v>659</v>
      </c>
      <c r="AI783" s="405"/>
      <c r="AJ783" s="405"/>
      <c r="AK783" s="405"/>
      <c r="AL783" s="405"/>
      <c r="AM783" s="405"/>
      <c r="AN783" s="405"/>
      <c r="AO783" s="405"/>
      <c r="AP783" s="405"/>
      <c r="AQ783" s="405"/>
      <c r="AR783" s="405"/>
      <c r="AS783" s="405"/>
      <c r="AT783" s="406"/>
      <c r="AU783" s="401">
        <v>1</v>
      </c>
      <c r="AV783" s="402"/>
      <c r="AW783" s="402"/>
      <c r="AX783" s="403"/>
    </row>
    <row r="784" spans="1:50" ht="24.75" hidden="1" customHeight="1" x14ac:dyDescent="0.15">
      <c r="A784" s="557"/>
      <c r="B784" s="766"/>
      <c r="C784" s="766"/>
      <c r="D784" s="766"/>
      <c r="E784" s="766"/>
      <c r="F784" s="767"/>
      <c r="G784" s="351"/>
      <c r="H784" s="615"/>
      <c r="I784" s="615"/>
      <c r="J784" s="615"/>
      <c r="K784" s="616"/>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6"/>
      <c r="C785" s="766"/>
      <c r="D785" s="766"/>
      <c r="E785" s="766"/>
      <c r="F785" s="767"/>
      <c r="G785" s="351"/>
      <c r="H785" s="615"/>
      <c r="I785" s="615"/>
      <c r="J785" s="615"/>
      <c r="K785" s="616"/>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6"/>
      <c r="C786" s="766"/>
      <c r="D786" s="766"/>
      <c r="E786" s="766"/>
      <c r="F786" s="767"/>
      <c r="G786" s="351"/>
      <c r="H786" s="615"/>
      <c r="I786" s="615"/>
      <c r="J786" s="615"/>
      <c r="K786" s="616"/>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6"/>
      <c r="C787" s="766"/>
      <c r="D787" s="766"/>
      <c r="E787" s="766"/>
      <c r="F787" s="767"/>
      <c r="G787" s="351"/>
      <c r="H787" s="615"/>
      <c r="I787" s="615"/>
      <c r="J787" s="615"/>
      <c r="K787" s="616"/>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6"/>
      <c r="C788" s="766"/>
      <c r="D788" s="766"/>
      <c r="E788" s="766"/>
      <c r="F788" s="767"/>
      <c r="G788" s="351"/>
      <c r="H788" s="615"/>
      <c r="I788" s="615"/>
      <c r="J788" s="615"/>
      <c r="K788" s="616"/>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143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8</v>
      </c>
      <c r="AV791" s="418"/>
      <c r="AW791" s="418"/>
      <c r="AX791" s="420"/>
    </row>
    <row r="792" spans="1:50" ht="24.75" hidden="1" customHeight="1" x14ac:dyDescent="0.15">
      <c r="A792" s="557"/>
      <c r="B792" s="766"/>
      <c r="C792" s="766"/>
      <c r="D792" s="766"/>
      <c r="E792" s="766"/>
      <c r="F792" s="767"/>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7"/>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6"/>
      <c r="C805" s="766"/>
      <c r="D805" s="766"/>
      <c r="E805" s="766"/>
      <c r="F805" s="767"/>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6"/>
      <c r="C818" s="766"/>
      <c r="D818" s="766"/>
      <c r="E818" s="766"/>
      <c r="F818" s="76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489</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6" t="s">
        <v>637</v>
      </c>
      <c r="D837" s="421"/>
      <c r="E837" s="421"/>
      <c r="F837" s="421"/>
      <c r="G837" s="421"/>
      <c r="H837" s="421"/>
      <c r="I837" s="421"/>
      <c r="J837" s="422">
        <v>4480005002568</v>
      </c>
      <c r="K837" s="423"/>
      <c r="L837" s="423"/>
      <c r="M837" s="423"/>
      <c r="N837" s="423"/>
      <c r="O837" s="423"/>
      <c r="P837" s="318" t="s">
        <v>638</v>
      </c>
      <c r="Q837" s="319"/>
      <c r="R837" s="319"/>
      <c r="S837" s="319"/>
      <c r="T837" s="319"/>
      <c r="U837" s="319"/>
      <c r="V837" s="319"/>
      <c r="W837" s="319"/>
      <c r="X837" s="319"/>
      <c r="Y837" s="320">
        <v>143</v>
      </c>
      <c r="Z837" s="321"/>
      <c r="AA837" s="321"/>
      <c r="AB837" s="322"/>
      <c r="AC837" s="330" t="s">
        <v>636</v>
      </c>
      <c r="AD837" s="331"/>
      <c r="AE837" s="331"/>
      <c r="AF837" s="331"/>
      <c r="AG837" s="331"/>
      <c r="AH837" s="424" t="s">
        <v>666</v>
      </c>
      <c r="AI837" s="425"/>
      <c r="AJ837" s="425"/>
      <c r="AK837" s="425"/>
      <c r="AL837" s="327" t="s">
        <v>670</v>
      </c>
      <c r="AM837" s="328"/>
      <c r="AN837" s="328"/>
      <c r="AO837" s="329"/>
      <c r="AP837" s="323" t="s">
        <v>667</v>
      </c>
      <c r="AQ837" s="323"/>
      <c r="AR837" s="323"/>
      <c r="AS837" s="323"/>
      <c r="AT837" s="323"/>
      <c r="AU837" s="323"/>
      <c r="AV837" s="323"/>
      <c r="AW837" s="323"/>
      <c r="AX837" s="323"/>
    </row>
    <row r="838" spans="1:50" ht="46.5" customHeight="1" x14ac:dyDescent="0.15">
      <c r="A838" s="407">
        <v>2</v>
      </c>
      <c r="B838" s="407">
        <v>1</v>
      </c>
      <c r="C838" s="426" t="s">
        <v>639</v>
      </c>
      <c r="D838" s="421"/>
      <c r="E838" s="421"/>
      <c r="F838" s="421"/>
      <c r="G838" s="421"/>
      <c r="H838" s="421"/>
      <c r="I838" s="421"/>
      <c r="J838" s="422">
        <v>1021005010931</v>
      </c>
      <c r="K838" s="423"/>
      <c r="L838" s="423"/>
      <c r="M838" s="423"/>
      <c r="N838" s="423"/>
      <c r="O838" s="423"/>
      <c r="P838" s="318" t="s">
        <v>653</v>
      </c>
      <c r="Q838" s="319"/>
      <c r="R838" s="319"/>
      <c r="S838" s="319"/>
      <c r="T838" s="319"/>
      <c r="U838" s="319"/>
      <c r="V838" s="319"/>
      <c r="W838" s="319"/>
      <c r="X838" s="319"/>
      <c r="Y838" s="320">
        <v>44</v>
      </c>
      <c r="Z838" s="321"/>
      <c r="AA838" s="321"/>
      <c r="AB838" s="322"/>
      <c r="AC838" s="330" t="s">
        <v>636</v>
      </c>
      <c r="AD838" s="331"/>
      <c r="AE838" s="331"/>
      <c r="AF838" s="331"/>
      <c r="AG838" s="331"/>
      <c r="AH838" s="424" t="s">
        <v>666</v>
      </c>
      <c r="AI838" s="425"/>
      <c r="AJ838" s="425"/>
      <c r="AK838" s="425"/>
      <c r="AL838" s="327" t="s">
        <v>671</v>
      </c>
      <c r="AM838" s="328"/>
      <c r="AN838" s="328"/>
      <c r="AO838" s="329"/>
      <c r="AP838" s="323" t="s">
        <v>674</v>
      </c>
      <c r="AQ838" s="323"/>
      <c r="AR838" s="323"/>
      <c r="AS838" s="323"/>
      <c r="AT838" s="323"/>
      <c r="AU838" s="323"/>
      <c r="AV838" s="323"/>
      <c r="AW838" s="323"/>
      <c r="AX838" s="323"/>
    </row>
    <row r="839" spans="1:50" ht="56.25" customHeight="1" x14ac:dyDescent="0.15">
      <c r="A839" s="407">
        <v>3</v>
      </c>
      <c r="B839" s="407">
        <v>1</v>
      </c>
      <c r="C839" s="426" t="s">
        <v>640</v>
      </c>
      <c r="D839" s="421"/>
      <c r="E839" s="421"/>
      <c r="F839" s="421"/>
      <c r="G839" s="421"/>
      <c r="H839" s="421"/>
      <c r="I839" s="421"/>
      <c r="J839" s="422">
        <v>7250005003025</v>
      </c>
      <c r="K839" s="423"/>
      <c r="L839" s="423"/>
      <c r="M839" s="423"/>
      <c r="N839" s="423"/>
      <c r="O839" s="423"/>
      <c r="P839" s="318" t="s">
        <v>641</v>
      </c>
      <c r="Q839" s="319"/>
      <c r="R839" s="319"/>
      <c r="S839" s="319"/>
      <c r="T839" s="319"/>
      <c r="U839" s="319"/>
      <c r="V839" s="319"/>
      <c r="W839" s="319"/>
      <c r="X839" s="319"/>
      <c r="Y839" s="320">
        <v>40</v>
      </c>
      <c r="Z839" s="321"/>
      <c r="AA839" s="321"/>
      <c r="AB839" s="322"/>
      <c r="AC839" s="330" t="s">
        <v>636</v>
      </c>
      <c r="AD839" s="331"/>
      <c r="AE839" s="331"/>
      <c r="AF839" s="331"/>
      <c r="AG839" s="331"/>
      <c r="AH839" s="325" t="s">
        <v>666</v>
      </c>
      <c r="AI839" s="326"/>
      <c r="AJ839" s="326"/>
      <c r="AK839" s="326"/>
      <c r="AL839" s="327" t="s">
        <v>672</v>
      </c>
      <c r="AM839" s="328"/>
      <c r="AN839" s="328"/>
      <c r="AO839" s="329"/>
      <c r="AP839" s="323" t="s">
        <v>675</v>
      </c>
      <c r="AQ839" s="323"/>
      <c r="AR839" s="323"/>
      <c r="AS839" s="323"/>
      <c r="AT839" s="323"/>
      <c r="AU839" s="323"/>
      <c r="AV839" s="323"/>
      <c r="AW839" s="323"/>
      <c r="AX839" s="323"/>
    </row>
    <row r="840" spans="1:50" ht="54.75" customHeight="1" x14ac:dyDescent="0.15">
      <c r="A840" s="407">
        <v>4</v>
      </c>
      <c r="B840" s="407">
        <v>1</v>
      </c>
      <c r="C840" s="426" t="s">
        <v>642</v>
      </c>
      <c r="D840" s="421"/>
      <c r="E840" s="421"/>
      <c r="F840" s="421"/>
      <c r="G840" s="421"/>
      <c r="H840" s="421"/>
      <c r="I840" s="421"/>
      <c r="J840" s="422">
        <v>3290005001045</v>
      </c>
      <c r="K840" s="423"/>
      <c r="L840" s="423"/>
      <c r="M840" s="423"/>
      <c r="N840" s="423"/>
      <c r="O840" s="423"/>
      <c r="P840" s="318" t="s">
        <v>643</v>
      </c>
      <c r="Q840" s="319"/>
      <c r="R840" s="319"/>
      <c r="S840" s="319"/>
      <c r="T840" s="319"/>
      <c r="U840" s="319"/>
      <c r="V840" s="319"/>
      <c r="W840" s="319"/>
      <c r="X840" s="319"/>
      <c r="Y840" s="320">
        <v>39</v>
      </c>
      <c r="Z840" s="321"/>
      <c r="AA840" s="321"/>
      <c r="AB840" s="322"/>
      <c r="AC840" s="330" t="s">
        <v>636</v>
      </c>
      <c r="AD840" s="331"/>
      <c r="AE840" s="331"/>
      <c r="AF840" s="331"/>
      <c r="AG840" s="331"/>
      <c r="AH840" s="325" t="s">
        <v>666</v>
      </c>
      <c r="AI840" s="326"/>
      <c r="AJ840" s="326"/>
      <c r="AK840" s="326"/>
      <c r="AL840" s="327" t="s">
        <v>666</v>
      </c>
      <c r="AM840" s="328"/>
      <c r="AN840" s="328"/>
      <c r="AO840" s="329"/>
      <c r="AP840" s="323" t="s">
        <v>673</v>
      </c>
      <c r="AQ840" s="323"/>
      <c r="AR840" s="323"/>
      <c r="AS840" s="323"/>
      <c r="AT840" s="323"/>
      <c r="AU840" s="323"/>
      <c r="AV840" s="323"/>
      <c r="AW840" s="323"/>
      <c r="AX840" s="323"/>
    </row>
    <row r="841" spans="1:50" ht="43.5" customHeight="1" x14ac:dyDescent="0.15">
      <c r="A841" s="407">
        <v>5</v>
      </c>
      <c r="B841" s="407">
        <v>1</v>
      </c>
      <c r="C841" s="426" t="s">
        <v>644</v>
      </c>
      <c r="D841" s="421"/>
      <c r="E841" s="421"/>
      <c r="F841" s="421"/>
      <c r="G841" s="421"/>
      <c r="H841" s="421"/>
      <c r="I841" s="421"/>
      <c r="J841" s="422">
        <v>6010105001481</v>
      </c>
      <c r="K841" s="423"/>
      <c r="L841" s="423"/>
      <c r="M841" s="423"/>
      <c r="N841" s="423"/>
      <c r="O841" s="423"/>
      <c r="P841" s="318" t="s">
        <v>645</v>
      </c>
      <c r="Q841" s="319"/>
      <c r="R841" s="319"/>
      <c r="S841" s="319"/>
      <c r="T841" s="319"/>
      <c r="U841" s="319"/>
      <c r="V841" s="319"/>
      <c r="W841" s="319"/>
      <c r="X841" s="319"/>
      <c r="Y841" s="320">
        <v>35</v>
      </c>
      <c r="Z841" s="321"/>
      <c r="AA841" s="321"/>
      <c r="AB841" s="322"/>
      <c r="AC841" s="330" t="s">
        <v>636</v>
      </c>
      <c r="AD841" s="331"/>
      <c r="AE841" s="331"/>
      <c r="AF841" s="331"/>
      <c r="AG841" s="331"/>
      <c r="AH841" s="325" t="s">
        <v>666</v>
      </c>
      <c r="AI841" s="326"/>
      <c r="AJ841" s="326"/>
      <c r="AK841" s="326"/>
      <c r="AL841" s="327" t="s">
        <v>666</v>
      </c>
      <c r="AM841" s="328"/>
      <c r="AN841" s="328"/>
      <c r="AO841" s="329"/>
      <c r="AP841" s="323" t="s">
        <v>670</v>
      </c>
      <c r="AQ841" s="323"/>
      <c r="AR841" s="323"/>
      <c r="AS841" s="323"/>
      <c r="AT841" s="323"/>
      <c r="AU841" s="323"/>
      <c r="AV841" s="323"/>
      <c r="AW841" s="323"/>
      <c r="AX841" s="323"/>
    </row>
    <row r="842" spans="1:50" ht="34.5" customHeight="1" x14ac:dyDescent="0.15">
      <c r="A842" s="407">
        <v>6</v>
      </c>
      <c r="B842" s="407">
        <v>1</v>
      </c>
      <c r="C842" s="426" t="s">
        <v>646</v>
      </c>
      <c r="D842" s="421"/>
      <c r="E842" s="421"/>
      <c r="F842" s="421"/>
      <c r="G842" s="421"/>
      <c r="H842" s="421"/>
      <c r="I842" s="421"/>
      <c r="J842" s="422">
        <v>8060005001518</v>
      </c>
      <c r="K842" s="423"/>
      <c r="L842" s="423"/>
      <c r="M842" s="423"/>
      <c r="N842" s="423"/>
      <c r="O842" s="423"/>
      <c r="P842" s="318" t="s">
        <v>656</v>
      </c>
      <c r="Q842" s="319"/>
      <c r="R842" s="319"/>
      <c r="S842" s="319"/>
      <c r="T842" s="319"/>
      <c r="U842" s="319"/>
      <c r="V842" s="319"/>
      <c r="W842" s="319"/>
      <c r="X842" s="319"/>
      <c r="Y842" s="320">
        <v>32</v>
      </c>
      <c r="Z842" s="321"/>
      <c r="AA842" s="321"/>
      <c r="AB842" s="322"/>
      <c r="AC842" s="330" t="s">
        <v>636</v>
      </c>
      <c r="AD842" s="331"/>
      <c r="AE842" s="331"/>
      <c r="AF842" s="331"/>
      <c r="AG842" s="331"/>
      <c r="AH842" s="325" t="s">
        <v>669</v>
      </c>
      <c r="AI842" s="326"/>
      <c r="AJ842" s="326"/>
      <c r="AK842" s="326"/>
      <c r="AL842" s="327" t="s">
        <v>666</v>
      </c>
      <c r="AM842" s="328"/>
      <c r="AN842" s="328"/>
      <c r="AO842" s="329"/>
      <c r="AP842" s="323" t="s">
        <v>666</v>
      </c>
      <c r="AQ842" s="323"/>
      <c r="AR842" s="323"/>
      <c r="AS842" s="323"/>
      <c r="AT842" s="323"/>
      <c r="AU842" s="323"/>
      <c r="AV842" s="323"/>
      <c r="AW842" s="323"/>
      <c r="AX842" s="323"/>
    </row>
    <row r="843" spans="1:50" ht="36.75" customHeight="1" x14ac:dyDescent="0.15">
      <c r="A843" s="407">
        <v>7</v>
      </c>
      <c r="B843" s="407">
        <v>1</v>
      </c>
      <c r="C843" s="426" t="s">
        <v>649</v>
      </c>
      <c r="D843" s="421"/>
      <c r="E843" s="421"/>
      <c r="F843" s="421"/>
      <c r="G843" s="421"/>
      <c r="H843" s="421"/>
      <c r="I843" s="421"/>
      <c r="J843" s="422">
        <v>2480005005878</v>
      </c>
      <c r="K843" s="423"/>
      <c r="L843" s="423"/>
      <c r="M843" s="423"/>
      <c r="N843" s="423"/>
      <c r="O843" s="423"/>
      <c r="P843" s="318" t="s">
        <v>638</v>
      </c>
      <c r="Q843" s="319"/>
      <c r="R843" s="319"/>
      <c r="S843" s="319"/>
      <c r="T843" s="319"/>
      <c r="U843" s="319"/>
      <c r="V843" s="319"/>
      <c r="W843" s="319"/>
      <c r="X843" s="319"/>
      <c r="Y843" s="320">
        <v>30</v>
      </c>
      <c r="Z843" s="321"/>
      <c r="AA843" s="321"/>
      <c r="AB843" s="322"/>
      <c r="AC843" s="330" t="s">
        <v>636</v>
      </c>
      <c r="AD843" s="331"/>
      <c r="AE843" s="331"/>
      <c r="AF843" s="331"/>
      <c r="AG843" s="331"/>
      <c r="AH843" s="325" t="s">
        <v>666</v>
      </c>
      <c r="AI843" s="326"/>
      <c r="AJ843" s="326"/>
      <c r="AK843" s="326"/>
      <c r="AL843" s="327" t="s">
        <v>673</v>
      </c>
      <c r="AM843" s="328"/>
      <c r="AN843" s="328"/>
      <c r="AO843" s="329"/>
      <c r="AP843" s="323" t="s">
        <v>671</v>
      </c>
      <c r="AQ843" s="323"/>
      <c r="AR843" s="323"/>
      <c r="AS843" s="323"/>
      <c r="AT843" s="323"/>
      <c r="AU843" s="323"/>
      <c r="AV843" s="323"/>
      <c r="AW843" s="323"/>
      <c r="AX843" s="323"/>
    </row>
    <row r="844" spans="1:50" ht="54" customHeight="1" x14ac:dyDescent="0.15">
      <c r="A844" s="407">
        <v>8</v>
      </c>
      <c r="B844" s="407">
        <v>1</v>
      </c>
      <c r="C844" s="426" t="s">
        <v>647</v>
      </c>
      <c r="D844" s="421"/>
      <c r="E844" s="421"/>
      <c r="F844" s="421"/>
      <c r="G844" s="421"/>
      <c r="H844" s="421"/>
      <c r="I844" s="421"/>
      <c r="J844" s="422">
        <v>5140005004060</v>
      </c>
      <c r="K844" s="423"/>
      <c r="L844" s="423"/>
      <c r="M844" s="423"/>
      <c r="N844" s="423"/>
      <c r="O844" s="423"/>
      <c r="P844" s="318" t="s">
        <v>654</v>
      </c>
      <c r="Q844" s="319"/>
      <c r="R844" s="319"/>
      <c r="S844" s="319"/>
      <c r="T844" s="319"/>
      <c r="U844" s="319"/>
      <c r="V844" s="319"/>
      <c r="W844" s="319"/>
      <c r="X844" s="319"/>
      <c r="Y844" s="320">
        <v>30</v>
      </c>
      <c r="Z844" s="321"/>
      <c r="AA844" s="321"/>
      <c r="AB844" s="322"/>
      <c r="AC844" s="330" t="s">
        <v>636</v>
      </c>
      <c r="AD844" s="331"/>
      <c r="AE844" s="331"/>
      <c r="AF844" s="331"/>
      <c r="AG844" s="331"/>
      <c r="AH844" s="325" t="s">
        <v>667</v>
      </c>
      <c r="AI844" s="326"/>
      <c r="AJ844" s="326"/>
      <c r="AK844" s="326"/>
      <c r="AL844" s="327" t="s">
        <v>666</v>
      </c>
      <c r="AM844" s="328"/>
      <c r="AN844" s="328"/>
      <c r="AO844" s="329"/>
      <c r="AP844" s="323" t="s">
        <v>675</v>
      </c>
      <c r="AQ844" s="323"/>
      <c r="AR844" s="323"/>
      <c r="AS844" s="323"/>
      <c r="AT844" s="323"/>
      <c r="AU844" s="323"/>
      <c r="AV844" s="323"/>
      <c r="AW844" s="323"/>
      <c r="AX844" s="323"/>
    </row>
    <row r="845" spans="1:50" ht="30" customHeight="1" x14ac:dyDescent="0.15">
      <c r="A845" s="407">
        <v>9</v>
      </c>
      <c r="B845" s="407">
        <v>1</v>
      </c>
      <c r="C845" s="426" t="s">
        <v>650</v>
      </c>
      <c r="D845" s="421"/>
      <c r="E845" s="421"/>
      <c r="F845" s="421"/>
      <c r="G845" s="421"/>
      <c r="H845" s="421"/>
      <c r="I845" s="421"/>
      <c r="J845" s="422">
        <v>6230005000132</v>
      </c>
      <c r="K845" s="423"/>
      <c r="L845" s="423"/>
      <c r="M845" s="423"/>
      <c r="N845" s="423"/>
      <c r="O845" s="423"/>
      <c r="P845" s="318" t="s">
        <v>655</v>
      </c>
      <c r="Q845" s="319"/>
      <c r="R845" s="319"/>
      <c r="S845" s="319"/>
      <c r="T845" s="319"/>
      <c r="U845" s="319"/>
      <c r="V845" s="319"/>
      <c r="W845" s="319"/>
      <c r="X845" s="319"/>
      <c r="Y845" s="320">
        <v>30</v>
      </c>
      <c r="Z845" s="321"/>
      <c r="AA845" s="321"/>
      <c r="AB845" s="322"/>
      <c r="AC845" s="330" t="s">
        <v>636</v>
      </c>
      <c r="AD845" s="331"/>
      <c r="AE845" s="331"/>
      <c r="AF845" s="331"/>
      <c r="AG845" s="331"/>
      <c r="AH845" s="325" t="s">
        <v>666</v>
      </c>
      <c r="AI845" s="326"/>
      <c r="AJ845" s="326"/>
      <c r="AK845" s="326"/>
      <c r="AL845" s="327" t="s">
        <v>666</v>
      </c>
      <c r="AM845" s="328"/>
      <c r="AN845" s="328"/>
      <c r="AO845" s="329"/>
      <c r="AP845" s="323" t="s">
        <v>673</v>
      </c>
      <c r="AQ845" s="323"/>
      <c r="AR845" s="323"/>
      <c r="AS845" s="323"/>
      <c r="AT845" s="323"/>
      <c r="AU845" s="323"/>
      <c r="AV845" s="323"/>
      <c r="AW845" s="323"/>
      <c r="AX845" s="323"/>
    </row>
    <row r="846" spans="1:50" ht="42" customHeight="1" x14ac:dyDescent="0.15">
      <c r="A846" s="407">
        <v>10</v>
      </c>
      <c r="B846" s="407">
        <v>1</v>
      </c>
      <c r="C846" s="426" t="s">
        <v>648</v>
      </c>
      <c r="D846" s="421"/>
      <c r="E846" s="421"/>
      <c r="F846" s="421"/>
      <c r="G846" s="421"/>
      <c r="H846" s="421"/>
      <c r="I846" s="421"/>
      <c r="J846" s="422">
        <v>9250005001134</v>
      </c>
      <c r="K846" s="423"/>
      <c r="L846" s="423"/>
      <c r="M846" s="423"/>
      <c r="N846" s="423"/>
      <c r="O846" s="423"/>
      <c r="P846" s="318" t="s">
        <v>641</v>
      </c>
      <c r="Q846" s="319"/>
      <c r="R846" s="319"/>
      <c r="S846" s="319"/>
      <c r="T846" s="319"/>
      <c r="U846" s="319"/>
      <c r="V846" s="319"/>
      <c r="W846" s="319"/>
      <c r="X846" s="319"/>
      <c r="Y846" s="320">
        <v>28</v>
      </c>
      <c r="Z846" s="321"/>
      <c r="AA846" s="321"/>
      <c r="AB846" s="322"/>
      <c r="AC846" s="330" t="s">
        <v>636</v>
      </c>
      <c r="AD846" s="331"/>
      <c r="AE846" s="331"/>
      <c r="AF846" s="331"/>
      <c r="AG846" s="331"/>
      <c r="AH846" s="325" t="s">
        <v>666</v>
      </c>
      <c r="AI846" s="326"/>
      <c r="AJ846" s="326"/>
      <c r="AK846" s="326"/>
      <c r="AL846" s="327" t="s">
        <v>666</v>
      </c>
      <c r="AM846" s="328"/>
      <c r="AN846" s="328"/>
      <c r="AO846" s="329"/>
      <c r="AP846" s="323" t="s">
        <v>666</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13.5"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489</v>
      </c>
      <c r="AI869" s="349"/>
      <c r="AJ869" s="349"/>
      <c r="AK869" s="349"/>
      <c r="AL869" s="349" t="s">
        <v>21</v>
      </c>
      <c r="AM869" s="349"/>
      <c r="AN869" s="349"/>
      <c r="AO869" s="427"/>
      <c r="AP869" s="428" t="s">
        <v>420</v>
      </c>
      <c r="AQ869" s="428"/>
      <c r="AR869" s="428"/>
      <c r="AS869" s="428"/>
      <c r="AT869" s="428"/>
      <c r="AU869" s="428"/>
      <c r="AV869" s="428"/>
      <c r="AW869" s="428"/>
      <c r="AX869" s="428"/>
    </row>
    <row r="870" spans="1:50" ht="63" customHeight="1" x14ac:dyDescent="0.15">
      <c r="A870" s="407">
        <v>1</v>
      </c>
      <c r="B870" s="407">
        <v>1</v>
      </c>
      <c r="C870" s="426" t="s">
        <v>651</v>
      </c>
      <c r="D870" s="421"/>
      <c r="E870" s="421"/>
      <c r="F870" s="421"/>
      <c r="G870" s="421"/>
      <c r="H870" s="421"/>
      <c r="I870" s="421"/>
      <c r="J870" s="422">
        <v>9010005017352</v>
      </c>
      <c r="K870" s="423"/>
      <c r="L870" s="423"/>
      <c r="M870" s="423"/>
      <c r="N870" s="423"/>
      <c r="O870" s="423"/>
      <c r="P870" s="318" t="s">
        <v>652</v>
      </c>
      <c r="Q870" s="319"/>
      <c r="R870" s="319"/>
      <c r="S870" s="319"/>
      <c r="T870" s="319"/>
      <c r="U870" s="319"/>
      <c r="V870" s="319"/>
      <c r="W870" s="319"/>
      <c r="X870" s="319"/>
      <c r="Y870" s="320">
        <v>8</v>
      </c>
      <c r="Z870" s="321"/>
      <c r="AA870" s="321"/>
      <c r="AB870" s="322"/>
      <c r="AC870" s="330" t="s">
        <v>495</v>
      </c>
      <c r="AD870" s="331"/>
      <c r="AE870" s="331"/>
      <c r="AF870" s="331"/>
      <c r="AG870" s="331"/>
      <c r="AH870" s="424">
        <v>3</v>
      </c>
      <c r="AI870" s="425"/>
      <c r="AJ870" s="425"/>
      <c r="AK870" s="425"/>
      <c r="AL870" s="327">
        <v>97</v>
      </c>
      <c r="AM870" s="328"/>
      <c r="AN870" s="328"/>
      <c r="AO870" s="329"/>
      <c r="AP870" s="323"/>
      <c r="AQ870" s="323"/>
      <c r="AR870" s="323"/>
      <c r="AS870" s="323"/>
      <c r="AT870" s="323"/>
      <c r="AU870" s="323"/>
      <c r="AV870" s="323"/>
      <c r="AW870" s="323"/>
      <c r="AX870" s="323"/>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30"/>
      <c r="AD871" s="330"/>
      <c r="AE871" s="330"/>
      <c r="AF871" s="330"/>
      <c r="AG871" s="330"/>
      <c r="AH871" s="424"/>
      <c r="AI871" s="425"/>
      <c r="AJ871" s="425"/>
      <c r="AK871" s="425"/>
      <c r="AL871" s="327"/>
      <c r="AM871" s="328"/>
      <c r="AN871" s="328"/>
      <c r="AO871" s="329"/>
      <c r="AP871" s="323"/>
      <c r="AQ871" s="323"/>
      <c r="AR871" s="323"/>
      <c r="AS871" s="323"/>
      <c r="AT871" s="323"/>
      <c r="AU871" s="323"/>
      <c r="AV871" s="323"/>
      <c r="AW871" s="323"/>
      <c r="AX871" s="323"/>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489</v>
      </c>
      <c r="AI902" s="349"/>
      <c r="AJ902" s="349"/>
      <c r="AK902" s="349"/>
      <c r="AL902" s="349" t="s">
        <v>21</v>
      </c>
      <c r="AM902" s="349"/>
      <c r="AN902" s="349"/>
      <c r="AO902" s="427"/>
      <c r="AP902" s="428" t="s">
        <v>420</v>
      </c>
      <c r="AQ902" s="428"/>
      <c r="AR902" s="428"/>
      <c r="AS902" s="428"/>
      <c r="AT902" s="428"/>
      <c r="AU902" s="428"/>
      <c r="AV902" s="428"/>
      <c r="AW902" s="428"/>
      <c r="AX902" s="428"/>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30"/>
      <c r="AD903" s="331"/>
      <c r="AE903" s="331"/>
      <c r="AF903" s="331"/>
      <c r="AG903" s="331"/>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489</v>
      </c>
      <c r="AI935" s="349"/>
      <c r="AJ935" s="349"/>
      <c r="AK935" s="349"/>
      <c r="AL935" s="349" t="s">
        <v>21</v>
      </c>
      <c r="AM935" s="349"/>
      <c r="AN935" s="349"/>
      <c r="AO935" s="427"/>
      <c r="AP935" s="428" t="s">
        <v>420</v>
      </c>
      <c r="AQ935" s="428"/>
      <c r="AR935" s="428"/>
      <c r="AS935" s="428"/>
      <c r="AT935" s="428"/>
      <c r="AU935" s="428"/>
      <c r="AV935" s="428"/>
      <c r="AW935" s="428"/>
      <c r="AX935" s="428"/>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30"/>
      <c r="AD936" s="331"/>
      <c r="AE936" s="331"/>
      <c r="AF936" s="331"/>
      <c r="AG936" s="331"/>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489</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489</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489</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489</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4"/>
      <c r="E1101" s="278" t="s">
        <v>384</v>
      </c>
      <c r="F1101" s="894"/>
      <c r="G1101" s="894"/>
      <c r="H1101" s="894"/>
      <c r="I1101" s="894"/>
      <c r="J1101" s="278" t="s">
        <v>419</v>
      </c>
      <c r="K1101" s="278"/>
      <c r="L1101" s="278"/>
      <c r="M1101" s="278"/>
      <c r="N1101" s="278"/>
      <c r="O1101" s="278"/>
      <c r="P1101" s="347" t="s">
        <v>27</v>
      </c>
      <c r="Q1101" s="347"/>
      <c r="R1101" s="347"/>
      <c r="S1101" s="347"/>
      <c r="T1101" s="347"/>
      <c r="U1101" s="347"/>
      <c r="V1101" s="347"/>
      <c r="W1101" s="347"/>
      <c r="X1101" s="347"/>
      <c r="Y1101" s="278" t="s">
        <v>421</v>
      </c>
      <c r="Z1101" s="894"/>
      <c r="AA1101" s="894"/>
      <c r="AB1101" s="894"/>
      <c r="AC1101" s="278" t="s">
        <v>367</v>
      </c>
      <c r="AD1101" s="278"/>
      <c r="AE1101" s="278"/>
      <c r="AF1101" s="278"/>
      <c r="AG1101" s="278"/>
      <c r="AH1101" s="347" t="s">
        <v>380</v>
      </c>
      <c r="AI1101" s="348"/>
      <c r="AJ1101" s="348"/>
      <c r="AK1101" s="348"/>
      <c r="AL1101" s="348" t="s">
        <v>21</v>
      </c>
      <c r="AM1101" s="348"/>
      <c r="AN1101" s="348"/>
      <c r="AO1101" s="897"/>
      <c r="AP1101" s="428" t="s">
        <v>453</v>
      </c>
      <c r="AQ1101" s="428"/>
      <c r="AR1101" s="428"/>
      <c r="AS1101" s="428"/>
      <c r="AT1101" s="428"/>
      <c r="AU1101" s="428"/>
      <c r="AV1101" s="428"/>
      <c r="AW1101" s="428"/>
      <c r="AX1101" s="428"/>
    </row>
    <row r="1102" spans="1:50" ht="30" customHeight="1" x14ac:dyDescent="0.15">
      <c r="A1102" s="407">
        <v>1</v>
      </c>
      <c r="B1102" s="407">
        <v>1</v>
      </c>
      <c r="C1102" s="896"/>
      <c r="D1102" s="896"/>
      <c r="E1102" s="262" t="s">
        <v>570</v>
      </c>
      <c r="F1102" s="895"/>
      <c r="G1102" s="895"/>
      <c r="H1102" s="895"/>
      <c r="I1102" s="895"/>
      <c r="J1102" s="422" t="s">
        <v>571</v>
      </c>
      <c r="K1102" s="423"/>
      <c r="L1102" s="423"/>
      <c r="M1102" s="423"/>
      <c r="N1102" s="423"/>
      <c r="O1102" s="423"/>
      <c r="P1102" s="318" t="s">
        <v>570</v>
      </c>
      <c r="Q1102" s="319"/>
      <c r="R1102" s="319"/>
      <c r="S1102" s="319"/>
      <c r="T1102" s="319"/>
      <c r="U1102" s="319"/>
      <c r="V1102" s="319"/>
      <c r="W1102" s="319"/>
      <c r="X1102" s="319"/>
      <c r="Y1102" s="320" t="s">
        <v>572</v>
      </c>
      <c r="Z1102" s="321"/>
      <c r="AA1102" s="321"/>
      <c r="AB1102" s="322"/>
      <c r="AC1102" s="324"/>
      <c r="AD1102" s="324"/>
      <c r="AE1102" s="324"/>
      <c r="AF1102" s="324"/>
      <c r="AG1102" s="324"/>
      <c r="AH1102" s="325" t="s">
        <v>571</v>
      </c>
      <c r="AI1102" s="326"/>
      <c r="AJ1102" s="326"/>
      <c r="AK1102" s="326"/>
      <c r="AL1102" s="327" t="s">
        <v>573</v>
      </c>
      <c r="AM1102" s="328"/>
      <c r="AN1102" s="328"/>
      <c r="AO1102" s="329"/>
      <c r="AP1102" s="323" t="s">
        <v>570</v>
      </c>
      <c r="AQ1102" s="323"/>
      <c r="AR1102" s="323"/>
      <c r="AS1102" s="323"/>
      <c r="AT1102" s="323"/>
      <c r="AU1102" s="323"/>
      <c r="AV1102" s="323"/>
      <c r="AW1102" s="323"/>
      <c r="AX1102" s="323"/>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896"/>
      <c r="D1119" s="896"/>
      <c r="E1119" s="262"/>
      <c r="F1119" s="895"/>
      <c r="G1119" s="895"/>
      <c r="H1119" s="895"/>
      <c r="I1119" s="895"/>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57"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18" sqref="A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t="s">
        <v>623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999" t="s">
        <v>554</v>
      </c>
      <c r="AF2" s="999"/>
      <c r="AG2" s="999"/>
      <c r="AH2" s="999"/>
      <c r="AI2" s="999" t="s">
        <v>551</v>
      </c>
      <c r="AJ2" s="999"/>
      <c r="AK2" s="999"/>
      <c r="AL2" s="999"/>
      <c r="AM2" s="999" t="s">
        <v>525</v>
      </c>
      <c r="AN2" s="999"/>
      <c r="AO2" s="999"/>
      <c r="AP2" s="459"/>
      <c r="AQ2" s="177" t="s">
        <v>354</v>
      </c>
      <c r="AR2" s="170"/>
      <c r="AS2" s="170"/>
      <c r="AT2" s="171"/>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8"/>
      <c r="Z3" s="1009"/>
      <c r="AA3" s="1010"/>
      <c r="AB3" s="1014"/>
      <c r="AC3" s="1015"/>
      <c r="AD3" s="1016"/>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6"/>
      <c r="B4" s="514"/>
      <c r="C4" s="514"/>
      <c r="D4" s="514"/>
      <c r="E4" s="514"/>
      <c r="F4" s="515"/>
      <c r="G4" s="541"/>
      <c r="H4" s="1017"/>
      <c r="I4" s="1017"/>
      <c r="J4" s="1017"/>
      <c r="K4" s="1017"/>
      <c r="L4" s="1017"/>
      <c r="M4" s="1017"/>
      <c r="N4" s="1017"/>
      <c r="O4" s="1018"/>
      <c r="P4" s="162"/>
      <c r="Q4" s="1025"/>
      <c r="R4" s="1025"/>
      <c r="S4" s="1025"/>
      <c r="T4" s="1025"/>
      <c r="U4" s="1025"/>
      <c r="V4" s="1025"/>
      <c r="W4" s="1025"/>
      <c r="X4" s="1026"/>
      <c r="Y4" s="1003" t="s">
        <v>12</v>
      </c>
      <c r="Z4" s="1004"/>
      <c r="AA4" s="1005"/>
      <c r="AB4" s="552"/>
      <c r="AC4" s="1006"/>
      <c r="AD4" s="1006"/>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4" t="s">
        <v>54</v>
      </c>
      <c r="Z5" s="1000"/>
      <c r="AA5" s="1001"/>
      <c r="AB5" s="523"/>
      <c r="AC5" s="1002"/>
      <c r="AD5" s="1002"/>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473</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999" t="s">
        <v>555</v>
      </c>
      <c r="AF9" s="999"/>
      <c r="AG9" s="999"/>
      <c r="AH9" s="999"/>
      <c r="AI9" s="999" t="s">
        <v>551</v>
      </c>
      <c r="AJ9" s="999"/>
      <c r="AK9" s="999"/>
      <c r="AL9" s="999"/>
      <c r="AM9" s="999" t="s">
        <v>525</v>
      </c>
      <c r="AN9" s="999"/>
      <c r="AO9" s="999"/>
      <c r="AP9" s="459"/>
      <c r="AQ9" s="177" t="s">
        <v>354</v>
      </c>
      <c r="AR9" s="170"/>
      <c r="AS9" s="170"/>
      <c r="AT9" s="171"/>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8"/>
      <c r="Z10" s="1009"/>
      <c r="AA10" s="1010"/>
      <c r="AB10" s="1014"/>
      <c r="AC10" s="1015"/>
      <c r="AD10" s="1016"/>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6"/>
      <c r="B11" s="514"/>
      <c r="C11" s="514"/>
      <c r="D11" s="514"/>
      <c r="E11" s="514"/>
      <c r="F11" s="515"/>
      <c r="G11" s="541"/>
      <c r="H11" s="1017"/>
      <c r="I11" s="1017"/>
      <c r="J11" s="1017"/>
      <c r="K11" s="1017"/>
      <c r="L11" s="1017"/>
      <c r="M11" s="1017"/>
      <c r="N11" s="1017"/>
      <c r="O11" s="1018"/>
      <c r="P11" s="162"/>
      <c r="Q11" s="1025"/>
      <c r="R11" s="1025"/>
      <c r="S11" s="1025"/>
      <c r="T11" s="1025"/>
      <c r="U11" s="1025"/>
      <c r="V11" s="1025"/>
      <c r="W11" s="1025"/>
      <c r="X11" s="1026"/>
      <c r="Y11" s="1003" t="s">
        <v>12</v>
      </c>
      <c r="Z11" s="1004"/>
      <c r="AA11" s="1005"/>
      <c r="AB11" s="552"/>
      <c r="AC11" s="1006"/>
      <c r="AD11" s="1006"/>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23"/>
      <c r="AC12" s="1002"/>
      <c r="AD12" s="1002"/>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473</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999" t="s">
        <v>554</v>
      </c>
      <c r="AF16" s="999"/>
      <c r="AG16" s="999"/>
      <c r="AH16" s="999"/>
      <c r="AI16" s="999" t="s">
        <v>552</v>
      </c>
      <c r="AJ16" s="999"/>
      <c r="AK16" s="999"/>
      <c r="AL16" s="999"/>
      <c r="AM16" s="999" t="s">
        <v>525</v>
      </c>
      <c r="AN16" s="999"/>
      <c r="AO16" s="999"/>
      <c r="AP16" s="459"/>
      <c r="AQ16" s="177" t="s">
        <v>354</v>
      </c>
      <c r="AR16" s="170"/>
      <c r="AS16" s="170"/>
      <c r="AT16" s="171"/>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8"/>
      <c r="Z17" s="1009"/>
      <c r="AA17" s="1010"/>
      <c r="AB17" s="1014"/>
      <c r="AC17" s="1015"/>
      <c r="AD17" s="1016"/>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6"/>
      <c r="B18" s="514"/>
      <c r="C18" s="514"/>
      <c r="D18" s="514"/>
      <c r="E18" s="514"/>
      <c r="F18" s="515"/>
      <c r="G18" s="541"/>
      <c r="H18" s="1017"/>
      <c r="I18" s="1017"/>
      <c r="J18" s="1017"/>
      <c r="K18" s="1017"/>
      <c r="L18" s="1017"/>
      <c r="M18" s="1017"/>
      <c r="N18" s="1017"/>
      <c r="O18" s="1018"/>
      <c r="P18" s="162"/>
      <c r="Q18" s="1025"/>
      <c r="R18" s="1025"/>
      <c r="S18" s="1025"/>
      <c r="T18" s="1025"/>
      <c r="U18" s="1025"/>
      <c r="V18" s="1025"/>
      <c r="W18" s="1025"/>
      <c r="X18" s="1026"/>
      <c r="Y18" s="1003" t="s">
        <v>12</v>
      </c>
      <c r="Z18" s="1004"/>
      <c r="AA18" s="1005"/>
      <c r="AB18" s="552"/>
      <c r="AC18" s="1006"/>
      <c r="AD18" s="1006"/>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23"/>
      <c r="AC19" s="1002"/>
      <c r="AD19" s="1002"/>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473</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999" t="s">
        <v>556</v>
      </c>
      <c r="AF23" s="999"/>
      <c r="AG23" s="999"/>
      <c r="AH23" s="999"/>
      <c r="AI23" s="999" t="s">
        <v>551</v>
      </c>
      <c r="AJ23" s="999"/>
      <c r="AK23" s="999"/>
      <c r="AL23" s="999"/>
      <c r="AM23" s="999" t="s">
        <v>525</v>
      </c>
      <c r="AN23" s="999"/>
      <c r="AO23" s="999"/>
      <c r="AP23" s="459"/>
      <c r="AQ23" s="177" t="s">
        <v>354</v>
      </c>
      <c r="AR23" s="170"/>
      <c r="AS23" s="170"/>
      <c r="AT23" s="171"/>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8"/>
      <c r="Z24" s="1009"/>
      <c r="AA24" s="1010"/>
      <c r="AB24" s="1014"/>
      <c r="AC24" s="1015"/>
      <c r="AD24" s="1016"/>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6"/>
      <c r="B25" s="514"/>
      <c r="C25" s="514"/>
      <c r="D25" s="514"/>
      <c r="E25" s="514"/>
      <c r="F25" s="515"/>
      <c r="G25" s="541"/>
      <c r="H25" s="1017"/>
      <c r="I25" s="1017"/>
      <c r="J25" s="1017"/>
      <c r="K25" s="1017"/>
      <c r="L25" s="1017"/>
      <c r="M25" s="1017"/>
      <c r="N25" s="1017"/>
      <c r="O25" s="1018"/>
      <c r="P25" s="162"/>
      <c r="Q25" s="1025"/>
      <c r="R25" s="1025"/>
      <c r="S25" s="1025"/>
      <c r="T25" s="1025"/>
      <c r="U25" s="1025"/>
      <c r="V25" s="1025"/>
      <c r="W25" s="1025"/>
      <c r="X25" s="1026"/>
      <c r="Y25" s="1003" t="s">
        <v>12</v>
      </c>
      <c r="Z25" s="1004"/>
      <c r="AA25" s="1005"/>
      <c r="AB25" s="552"/>
      <c r="AC25" s="1006"/>
      <c r="AD25" s="1006"/>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23"/>
      <c r="AC26" s="1002"/>
      <c r="AD26" s="1002"/>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473</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999" t="s">
        <v>554</v>
      </c>
      <c r="AF30" s="999"/>
      <c r="AG30" s="999"/>
      <c r="AH30" s="999"/>
      <c r="AI30" s="999" t="s">
        <v>551</v>
      </c>
      <c r="AJ30" s="999"/>
      <c r="AK30" s="999"/>
      <c r="AL30" s="999"/>
      <c r="AM30" s="999" t="s">
        <v>549</v>
      </c>
      <c r="AN30" s="999"/>
      <c r="AO30" s="999"/>
      <c r="AP30" s="459"/>
      <c r="AQ30" s="177" t="s">
        <v>354</v>
      </c>
      <c r="AR30" s="170"/>
      <c r="AS30" s="170"/>
      <c r="AT30" s="171"/>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8"/>
      <c r="Z31" s="1009"/>
      <c r="AA31" s="1010"/>
      <c r="AB31" s="1014"/>
      <c r="AC31" s="1015"/>
      <c r="AD31" s="1016"/>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6"/>
      <c r="B32" s="514"/>
      <c r="C32" s="514"/>
      <c r="D32" s="514"/>
      <c r="E32" s="514"/>
      <c r="F32" s="515"/>
      <c r="G32" s="541"/>
      <c r="H32" s="1017"/>
      <c r="I32" s="1017"/>
      <c r="J32" s="1017"/>
      <c r="K32" s="1017"/>
      <c r="L32" s="1017"/>
      <c r="M32" s="1017"/>
      <c r="N32" s="1017"/>
      <c r="O32" s="1018"/>
      <c r="P32" s="162"/>
      <c r="Q32" s="1025"/>
      <c r="R32" s="1025"/>
      <c r="S32" s="1025"/>
      <c r="T32" s="1025"/>
      <c r="U32" s="1025"/>
      <c r="V32" s="1025"/>
      <c r="W32" s="1025"/>
      <c r="X32" s="1026"/>
      <c r="Y32" s="1003" t="s">
        <v>12</v>
      </c>
      <c r="Z32" s="1004"/>
      <c r="AA32" s="1005"/>
      <c r="AB32" s="552"/>
      <c r="AC32" s="1006"/>
      <c r="AD32" s="1006"/>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23"/>
      <c r="AC33" s="1002"/>
      <c r="AD33" s="1002"/>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473</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999" t="s">
        <v>556</v>
      </c>
      <c r="AF37" s="999"/>
      <c r="AG37" s="999"/>
      <c r="AH37" s="999"/>
      <c r="AI37" s="999" t="s">
        <v>553</v>
      </c>
      <c r="AJ37" s="999"/>
      <c r="AK37" s="999"/>
      <c r="AL37" s="999"/>
      <c r="AM37" s="999" t="s">
        <v>550</v>
      </c>
      <c r="AN37" s="999"/>
      <c r="AO37" s="999"/>
      <c r="AP37" s="459"/>
      <c r="AQ37" s="177" t="s">
        <v>354</v>
      </c>
      <c r="AR37" s="170"/>
      <c r="AS37" s="170"/>
      <c r="AT37" s="171"/>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8"/>
      <c r="Z38" s="1009"/>
      <c r="AA38" s="1010"/>
      <c r="AB38" s="1014"/>
      <c r="AC38" s="1015"/>
      <c r="AD38" s="1016"/>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6"/>
      <c r="B39" s="514"/>
      <c r="C39" s="514"/>
      <c r="D39" s="514"/>
      <c r="E39" s="514"/>
      <c r="F39" s="515"/>
      <c r="G39" s="541"/>
      <c r="H39" s="1017"/>
      <c r="I39" s="1017"/>
      <c r="J39" s="1017"/>
      <c r="K39" s="1017"/>
      <c r="L39" s="1017"/>
      <c r="M39" s="1017"/>
      <c r="N39" s="1017"/>
      <c r="O39" s="1018"/>
      <c r="P39" s="162"/>
      <c r="Q39" s="1025"/>
      <c r="R39" s="1025"/>
      <c r="S39" s="1025"/>
      <c r="T39" s="1025"/>
      <c r="U39" s="1025"/>
      <c r="V39" s="1025"/>
      <c r="W39" s="1025"/>
      <c r="X39" s="1026"/>
      <c r="Y39" s="1003" t="s">
        <v>12</v>
      </c>
      <c r="Z39" s="1004"/>
      <c r="AA39" s="1005"/>
      <c r="AB39" s="552"/>
      <c r="AC39" s="1006"/>
      <c r="AD39" s="1006"/>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23"/>
      <c r="AC40" s="1002"/>
      <c r="AD40" s="1002"/>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473</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999" t="s">
        <v>554</v>
      </c>
      <c r="AF44" s="999"/>
      <c r="AG44" s="999"/>
      <c r="AH44" s="999"/>
      <c r="AI44" s="999" t="s">
        <v>551</v>
      </c>
      <c r="AJ44" s="999"/>
      <c r="AK44" s="999"/>
      <c r="AL44" s="999"/>
      <c r="AM44" s="999" t="s">
        <v>525</v>
      </c>
      <c r="AN44" s="999"/>
      <c r="AO44" s="999"/>
      <c r="AP44" s="459"/>
      <c r="AQ44" s="177" t="s">
        <v>354</v>
      </c>
      <c r="AR44" s="170"/>
      <c r="AS44" s="170"/>
      <c r="AT44" s="171"/>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8"/>
      <c r="Z45" s="1009"/>
      <c r="AA45" s="1010"/>
      <c r="AB45" s="1014"/>
      <c r="AC45" s="1015"/>
      <c r="AD45" s="1016"/>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6"/>
      <c r="B46" s="514"/>
      <c r="C46" s="514"/>
      <c r="D46" s="514"/>
      <c r="E46" s="514"/>
      <c r="F46" s="515"/>
      <c r="G46" s="541"/>
      <c r="H46" s="1017"/>
      <c r="I46" s="1017"/>
      <c r="J46" s="1017"/>
      <c r="K46" s="1017"/>
      <c r="L46" s="1017"/>
      <c r="M46" s="1017"/>
      <c r="N46" s="1017"/>
      <c r="O46" s="1018"/>
      <c r="P46" s="162"/>
      <c r="Q46" s="1025"/>
      <c r="R46" s="1025"/>
      <c r="S46" s="1025"/>
      <c r="T46" s="1025"/>
      <c r="U46" s="1025"/>
      <c r="V46" s="1025"/>
      <c r="W46" s="1025"/>
      <c r="X46" s="1026"/>
      <c r="Y46" s="1003" t="s">
        <v>12</v>
      </c>
      <c r="Z46" s="1004"/>
      <c r="AA46" s="1005"/>
      <c r="AB46" s="552"/>
      <c r="AC46" s="1006"/>
      <c r="AD46" s="1006"/>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23"/>
      <c r="AC47" s="1002"/>
      <c r="AD47" s="1002"/>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473</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5"/>
      <c r="AA51" s="416"/>
      <c r="AB51" s="459" t="s">
        <v>11</v>
      </c>
      <c r="AC51" s="1012"/>
      <c r="AD51" s="1013"/>
      <c r="AE51" s="999" t="s">
        <v>554</v>
      </c>
      <c r="AF51" s="999"/>
      <c r="AG51" s="999"/>
      <c r="AH51" s="999"/>
      <c r="AI51" s="999" t="s">
        <v>551</v>
      </c>
      <c r="AJ51" s="999"/>
      <c r="AK51" s="999"/>
      <c r="AL51" s="999"/>
      <c r="AM51" s="999" t="s">
        <v>525</v>
      </c>
      <c r="AN51" s="999"/>
      <c r="AO51" s="999"/>
      <c r="AP51" s="459"/>
      <c r="AQ51" s="177" t="s">
        <v>354</v>
      </c>
      <c r="AR51" s="170"/>
      <c r="AS51" s="170"/>
      <c r="AT51" s="171"/>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8"/>
      <c r="Z52" s="1009"/>
      <c r="AA52" s="1010"/>
      <c r="AB52" s="1014"/>
      <c r="AC52" s="1015"/>
      <c r="AD52" s="1016"/>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6"/>
      <c r="B53" s="514"/>
      <c r="C53" s="514"/>
      <c r="D53" s="514"/>
      <c r="E53" s="514"/>
      <c r="F53" s="515"/>
      <c r="G53" s="541"/>
      <c r="H53" s="1017"/>
      <c r="I53" s="1017"/>
      <c r="J53" s="1017"/>
      <c r="K53" s="1017"/>
      <c r="L53" s="1017"/>
      <c r="M53" s="1017"/>
      <c r="N53" s="1017"/>
      <c r="O53" s="1018"/>
      <c r="P53" s="162"/>
      <c r="Q53" s="1025"/>
      <c r="R53" s="1025"/>
      <c r="S53" s="1025"/>
      <c r="T53" s="1025"/>
      <c r="U53" s="1025"/>
      <c r="V53" s="1025"/>
      <c r="W53" s="1025"/>
      <c r="X53" s="1026"/>
      <c r="Y53" s="1003" t="s">
        <v>12</v>
      </c>
      <c r="Z53" s="1004"/>
      <c r="AA53" s="1005"/>
      <c r="AB53" s="552"/>
      <c r="AC53" s="1006"/>
      <c r="AD53" s="1006"/>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23"/>
      <c r="AC54" s="1002"/>
      <c r="AD54" s="1002"/>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473</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999" t="s">
        <v>554</v>
      </c>
      <c r="AF58" s="999"/>
      <c r="AG58" s="999"/>
      <c r="AH58" s="999"/>
      <c r="AI58" s="999" t="s">
        <v>551</v>
      </c>
      <c r="AJ58" s="999"/>
      <c r="AK58" s="999"/>
      <c r="AL58" s="999"/>
      <c r="AM58" s="999" t="s">
        <v>525</v>
      </c>
      <c r="AN58" s="999"/>
      <c r="AO58" s="999"/>
      <c r="AP58" s="459"/>
      <c r="AQ58" s="177" t="s">
        <v>354</v>
      </c>
      <c r="AR58" s="170"/>
      <c r="AS58" s="170"/>
      <c r="AT58" s="171"/>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8"/>
      <c r="Z59" s="1009"/>
      <c r="AA59" s="1010"/>
      <c r="AB59" s="1014"/>
      <c r="AC59" s="1015"/>
      <c r="AD59" s="1016"/>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6"/>
      <c r="B60" s="514"/>
      <c r="C60" s="514"/>
      <c r="D60" s="514"/>
      <c r="E60" s="514"/>
      <c r="F60" s="515"/>
      <c r="G60" s="541"/>
      <c r="H60" s="1017"/>
      <c r="I60" s="1017"/>
      <c r="J60" s="1017"/>
      <c r="K60" s="1017"/>
      <c r="L60" s="1017"/>
      <c r="M60" s="1017"/>
      <c r="N60" s="1017"/>
      <c r="O60" s="1018"/>
      <c r="P60" s="162"/>
      <c r="Q60" s="1025"/>
      <c r="R60" s="1025"/>
      <c r="S60" s="1025"/>
      <c r="T60" s="1025"/>
      <c r="U60" s="1025"/>
      <c r="V60" s="1025"/>
      <c r="W60" s="1025"/>
      <c r="X60" s="1026"/>
      <c r="Y60" s="1003" t="s">
        <v>12</v>
      </c>
      <c r="Z60" s="1004"/>
      <c r="AA60" s="1005"/>
      <c r="AB60" s="552"/>
      <c r="AC60" s="1006"/>
      <c r="AD60" s="1006"/>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23"/>
      <c r="AC61" s="1002"/>
      <c r="AD61" s="1002"/>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473</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999" t="s">
        <v>554</v>
      </c>
      <c r="AF65" s="999"/>
      <c r="AG65" s="999"/>
      <c r="AH65" s="999"/>
      <c r="AI65" s="999" t="s">
        <v>551</v>
      </c>
      <c r="AJ65" s="999"/>
      <c r="AK65" s="999"/>
      <c r="AL65" s="999"/>
      <c r="AM65" s="999" t="s">
        <v>525</v>
      </c>
      <c r="AN65" s="999"/>
      <c r="AO65" s="999"/>
      <c r="AP65" s="459"/>
      <c r="AQ65" s="177" t="s">
        <v>354</v>
      </c>
      <c r="AR65" s="170"/>
      <c r="AS65" s="170"/>
      <c r="AT65" s="171"/>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8"/>
      <c r="Z66" s="1009"/>
      <c r="AA66" s="1010"/>
      <c r="AB66" s="1014"/>
      <c r="AC66" s="1015"/>
      <c r="AD66" s="1016"/>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6"/>
      <c r="B67" s="514"/>
      <c r="C67" s="514"/>
      <c r="D67" s="514"/>
      <c r="E67" s="514"/>
      <c r="F67" s="515"/>
      <c r="G67" s="541"/>
      <c r="H67" s="1017"/>
      <c r="I67" s="1017"/>
      <c r="J67" s="1017"/>
      <c r="K67" s="1017"/>
      <c r="L67" s="1017"/>
      <c r="M67" s="1017"/>
      <c r="N67" s="1017"/>
      <c r="O67" s="1018"/>
      <c r="P67" s="162"/>
      <c r="Q67" s="1025"/>
      <c r="R67" s="1025"/>
      <c r="S67" s="1025"/>
      <c r="T67" s="1025"/>
      <c r="U67" s="1025"/>
      <c r="V67" s="1025"/>
      <c r="W67" s="1025"/>
      <c r="X67" s="1026"/>
      <c r="Y67" s="1003" t="s">
        <v>12</v>
      </c>
      <c r="Z67" s="1004"/>
      <c r="AA67" s="1005"/>
      <c r="AB67" s="552"/>
      <c r="AC67" s="1006"/>
      <c r="AD67" s="1006"/>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23"/>
      <c r="AC68" s="1002"/>
      <c r="AD68" s="1002"/>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498"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59">
        <v>1</v>
      </c>
      <c r="B4" s="1059">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9">
        <v>2</v>
      </c>
      <c r="B5" s="1059">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9">
        <v>3</v>
      </c>
      <c r="B6" s="1059">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9">
        <v>4</v>
      </c>
      <c r="B7" s="1059">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9">
        <v>5</v>
      </c>
      <c r="B8" s="1059">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9">
        <v>6</v>
      </c>
      <c r="B9" s="1059">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9">
        <v>7</v>
      </c>
      <c r="B10" s="1059">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9">
        <v>8</v>
      </c>
      <c r="B11" s="1059">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9">
        <v>9</v>
      </c>
      <c r="B12" s="1059">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9">
        <v>10</v>
      </c>
      <c r="B13" s="1059">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9">
        <v>11</v>
      </c>
      <c r="B14" s="1059">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9">
        <v>12</v>
      </c>
      <c r="B15" s="1059">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9">
        <v>13</v>
      </c>
      <c r="B16" s="1059">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9">
        <v>14</v>
      </c>
      <c r="B17" s="1059">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9">
        <v>15</v>
      </c>
      <c r="B18" s="1059">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9">
        <v>16</v>
      </c>
      <c r="B19" s="1059">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9">
        <v>17</v>
      </c>
      <c r="B20" s="1059">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9">
        <v>18</v>
      </c>
      <c r="B21" s="1059">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9">
        <v>19</v>
      </c>
      <c r="B22" s="1059">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9">
        <v>20</v>
      </c>
      <c r="B23" s="1059">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9">
        <v>21</v>
      </c>
      <c r="B24" s="1059">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9">
        <v>22</v>
      </c>
      <c r="B25" s="1059">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9">
        <v>23</v>
      </c>
      <c r="B26" s="1059">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9">
        <v>24</v>
      </c>
      <c r="B27" s="1059">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9">
        <v>25</v>
      </c>
      <c r="B28" s="1059">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9">
        <v>26</v>
      </c>
      <c r="B29" s="1059">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9">
        <v>27</v>
      </c>
      <c r="B30" s="1059">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9">
        <v>28</v>
      </c>
      <c r="B31" s="1059">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9">
        <v>29</v>
      </c>
      <c r="B32" s="1059">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9">
        <v>30</v>
      </c>
      <c r="B33" s="1059">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59">
        <v>1</v>
      </c>
      <c r="B37" s="1059">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9">
        <v>2</v>
      </c>
      <c r="B38" s="1059">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9">
        <v>3</v>
      </c>
      <c r="B39" s="1059">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9">
        <v>4</v>
      </c>
      <c r="B40" s="1059">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9">
        <v>5</v>
      </c>
      <c r="B41" s="1059">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9">
        <v>6</v>
      </c>
      <c r="B42" s="1059">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9">
        <v>7</v>
      </c>
      <c r="B43" s="1059">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9">
        <v>8</v>
      </c>
      <c r="B44" s="1059">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9">
        <v>9</v>
      </c>
      <c r="B45" s="1059">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9">
        <v>10</v>
      </c>
      <c r="B46" s="1059">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9">
        <v>11</v>
      </c>
      <c r="B47" s="1059">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9">
        <v>12</v>
      </c>
      <c r="B48" s="1059">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9">
        <v>13</v>
      </c>
      <c r="B49" s="1059">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9">
        <v>14</v>
      </c>
      <c r="B50" s="1059">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9">
        <v>15</v>
      </c>
      <c r="B51" s="1059">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9">
        <v>16</v>
      </c>
      <c r="B52" s="1059">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9">
        <v>17</v>
      </c>
      <c r="B53" s="1059">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9">
        <v>18</v>
      </c>
      <c r="B54" s="1059">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9">
        <v>19</v>
      </c>
      <c r="B55" s="1059">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9">
        <v>20</v>
      </c>
      <c r="B56" s="1059">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9">
        <v>21</v>
      </c>
      <c r="B57" s="1059">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9">
        <v>22</v>
      </c>
      <c r="B58" s="1059">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9">
        <v>23</v>
      </c>
      <c r="B59" s="1059">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9">
        <v>24</v>
      </c>
      <c r="B60" s="1059">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9">
        <v>25</v>
      </c>
      <c r="B61" s="1059">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9">
        <v>26</v>
      </c>
      <c r="B62" s="1059">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9">
        <v>27</v>
      </c>
      <c r="B63" s="1059">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9">
        <v>28</v>
      </c>
      <c r="B64" s="1059">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9">
        <v>29</v>
      </c>
      <c r="B65" s="1059">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9">
        <v>30</v>
      </c>
      <c r="B66" s="1059">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59">
        <v>1</v>
      </c>
      <c r="B70" s="1059">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9">
        <v>2</v>
      </c>
      <c r="B71" s="1059">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9">
        <v>3</v>
      </c>
      <c r="B72" s="1059">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9">
        <v>4</v>
      </c>
      <c r="B73" s="1059">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9">
        <v>5</v>
      </c>
      <c r="B74" s="1059">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9">
        <v>6</v>
      </c>
      <c r="B75" s="1059">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9">
        <v>7</v>
      </c>
      <c r="B76" s="1059">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9">
        <v>8</v>
      </c>
      <c r="B77" s="1059">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9">
        <v>9</v>
      </c>
      <c r="B78" s="1059">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9">
        <v>10</v>
      </c>
      <c r="B79" s="1059">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9">
        <v>11</v>
      </c>
      <c r="B80" s="1059">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9">
        <v>12</v>
      </c>
      <c r="B81" s="1059">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9">
        <v>13</v>
      </c>
      <c r="B82" s="1059">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9">
        <v>14</v>
      </c>
      <c r="B83" s="1059">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9">
        <v>15</v>
      </c>
      <c r="B84" s="1059">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9">
        <v>16</v>
      </c>
      <c r="B85" s="1059">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9">
        <v>17</v>
      </c>
      <c r="B86" s="1059">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9">
        <v>18</v>
      </c>
      <c r="B87" s="1059">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9">
        <v>19</v>
      </c>
      <c r="B88" s="1059">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9">
        <v>20</v>
      </c>
      <c r="B89" s="1059">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9">
        <v>21</v>
      </c>
      <c r="B90" s="1059">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9">
        <v>22</v>
      </c>
      <c r="B91" s="1059">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9">
        <v>23</v>
      </c>
      <c r="B92" s="1059">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9">
        <v>24</v>
      </c>
      <c r="B93" s="1059">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9">
        <v>25</v>
      </c>
      <c r="B94" s="1059">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9">
        <v>26</v>
      </c>
      <c r="B95" s="1059">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9">
        <v>27</v>
      </c>
      <c r="B96" s="1059">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9">
        <v>28</v>
      </c>
      <c r="B97" s="1059">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9">
        <v>29</v>
      </c>
      <c r="B98" s="1059">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9">
        <v>30</v>
      </c>
      <c r="B99" s="1059">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2019-06-04T05:17:44Z</cp:lastPrinted>
  <dcterms:created xsi:type="dcterms:W3CDTF">2012-03-13T00:50:25Z</dcterms:created>
  <dcterms:modified xsi:type="dcterms:W3CDTF">2019-07-09T00:06:34Z</dcterms:modified>
</cp:coreProperties>
</file>