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5A15F7B7-2D34-406F-8E19-0A736E6EB70F}" xr6:coauthVersionLast="36" xr6:coauthVersionMax="36" xr10:uidLastSave="{00000000-0000-0000-0000-000000000000}"/>
  <bookViews>
    <workbookView xWindow="2074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<sst xmlns="http://schemas.openxmlformats.org/spreadsheetml/2006/main" count="2880" uniqueCount="634">
  <si>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</si>
  <si>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</si>
  <si>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</si>
  <si>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</si>
  <si>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</si>
  <si>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</si>
  <si>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</si>
  <si>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</si>
  <si>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</si>
  <si>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</si>
  <si>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</si>
  <si>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</si>
  <si>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</si>
  <si>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</si>
  <si>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</si>
  <si>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</si>
  <si>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</si>
  <si>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</si>
  <si>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</si>
  <si>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</si>
  <si>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</si>
  <si>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</si>
  <si>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</si>
  <si>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</si>
  <si>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</si>
  <si>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</si>
  <si>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</si>
  <si>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</si>
  <si>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</si>
  <si>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</si>
  <si>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</si>
  <si>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</si>
  <si>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</si>
  <si>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</si>
  <si>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</si>
  <si>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</si>
  <si>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</si>
  <si>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</si>
  <si>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</si>
  <si>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</si>
  <si>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</si>
  <si>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</si>
  <si>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</si>
  <si>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</si>
  <si>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</si>
  <si>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</si>
  <si>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</si>
  <si>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</si>
  <si>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</si>
  <si>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</si>
  <si>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</si>
  <si>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</si>
  <si>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</si>
  <si>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</si>
  <si>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</si>
  <si>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</si>
  <si>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</si>
  <si>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</si>
  <si>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</si>
  <si>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</si>
  <si>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</si>
  <si>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</si>
  <si>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</si>
  <si>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</si>
  <si>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</si>
  <si>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</si>
  <si>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</si>
  <si>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</si>
  <si>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</si>
  <si>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</si>
  <si>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</si>
  <si>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</si>
  <si>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</si>
  <si>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</si>
  <si>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</si>
  <si>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</si>
  <si>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</si>
  <si>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</si>
  <si>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</si>
  <si>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</si>
  <si>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</si>
  <si>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</si>
  <si>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</si>
  <si>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</si>
  <si>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</si>
  <si>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</si>
  <si>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</si>
  <si>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</si>
  <si>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</si>
  <si>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</si>
  <si>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</si>
  <si>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</si>
  <si>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</si>
  <si>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</si>
  <si>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</si>
  <si>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</si>
  <si>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</si>
  <si>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</si>
  <si>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</si>
  <si>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</si>
  <si>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</si>
  <si>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</si>
  <si>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</si>
  <si>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</si>
  <si>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</si>
  <si>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</si>
  <si>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</si>
  <si>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</si>
  <si>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</si>
  <si>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</si>
  <si>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</si>
  <si>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</si>
  <si>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</si>
  <si>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</si>
  <si>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</si>
  <si>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</si>
  <si>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</si>
  <si>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</si>
  <si>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</si>
  <si>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</si>
  <si>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</si>
  <si>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</si>
  <si>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</si>
  <si>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</si>
  <si>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</si>
  <si>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</si>
  <si>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</si>
  <si>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</si>
  <si>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</si>
  <si>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</si>
  <si>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</si>
  <si>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</si>
  <si>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</si>
  <si>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</si>
  <si>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</si>
  <si>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</si>
  <si>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</si>
  <si>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</si>
  <si>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</si>
  <si>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</si>
  <si>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</si>
  <si>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</si>
  <si>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</si>
  <si>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</si>
  <si>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</si>
  <si>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</si>
  <si>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</si>
  <si>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</si>
  <si>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</si>
  <si>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</si>
  <si>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</si>
  <si>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</si>
  <si>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</si>
  <si>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</si>
  <si>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</si>
  <si>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</si>
  <si>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</si>
  <si>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</si>
  <si>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</si>
  <si>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</si>
  <si>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</si>
  <si>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</si>
  <si>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</si>
  <si>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</si>
  <si>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</si>
  <si>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</si>
  <si>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</si>
  <si>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</si>
  <si>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</si>
  <si>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</si>
  <si>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</si>
  <si>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</si>
  <si>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</si>
  <si>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</si>
  <si>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</si>
  <si>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</si>
  <si>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</si>
  <si>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</si>
  <si>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</si>
  <si>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</si>
  <si>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</si>
  <si>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</si>
  <si>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</si>
  <si>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</si>
  <si>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</si>
  <si>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</si>
  <si>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</si>
  <si>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</si>
  <si>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</si>
  <si>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</si>
  <si>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</si>
  <si>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</si>
  <si>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</si>
  <si>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</si>
  <si>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</si>
  <si>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</si>
  <si>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</si>
  <si>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</si>
  <si>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</si>
  <si>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</si>
  <si>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</si>
  <si>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</si>
  <si>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</si>
  <si>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</si>
  <si>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</si>
  <si>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</si>
  <si>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</si>
  <si>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</si>
  <si>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</si>
  <si>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</si>
  <si>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</si>
  <si>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</si>
  <si>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</si>
  <si>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</si>
  <si>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</si>
  <si>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</si>
  <si>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</si>
  <si>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</si>
  <si>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</si>
  <si>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</si>
  <si>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</si>
  <si>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</si>
  <si>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</si>
  <si>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</si>
  <si>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</si>
  <si>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</si>
  <si>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</si>
  <si>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</si>
  <si>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</si>
  <si>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</si>
  <si>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</si>
  <si>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</si>
  <si>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</si>
  <si>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</si>
  <si>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</si>
  <si>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</si>
  <si>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</si>
  <si>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</si>
  <si>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</si>
  <si>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</si>
  <si>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</si>
  <si>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</si>
  <si>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</si>
  <si>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</si>
  <si>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</si>
  <si>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</si>
  <si>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</si>
  <si>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</si>
  <si>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</si>
  <si>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</si>
  <si>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</si>
  <si>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</si>
  <si>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</si>
  <si>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</si>
  <si>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</si>
  <si>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</si>
  <si>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</si>
  <si>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</si>
  <si>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</si>
  <si>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</si>
  <si>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</si>
  <si>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</si>
  <si>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</si>
  <si>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</si>
  <si>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</si>
  <si>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</si>
  <si>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</si>
  <si>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</si>
  <si>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</si>
  <si>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</si>
  <si>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</si>
  <si>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</si>
  <si>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</si>
  <si>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</si>
  <si>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</si>
  <si>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</si>
  <si>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</si>
  <si>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</si>
  <si>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</si>
  <si>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</si>
  <si>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</si>
  <si>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</si>
  <si>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</si>
  <si>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</si>
  <si>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</si>
  <si>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</si>
  <si>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</si>
  <si>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</si>
  <si>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</si>
  <si>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</si>
  <si>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</si>
  <si>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</si>
  <si>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</si>
  <si>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</si>
  <si>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</si>
  <si>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</si>
  <si>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</si>
  <si>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</si>
  <si>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</si>
  <si>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</si>
  <si>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</si>
  <si>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</si>
  <si>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</si>
  <si>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</si>
  <si>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</si>
  <si>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</si>
  <si>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</si>
  <si>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</si>
  <si>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</si>
  <si>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</si>
  <si>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</si>
  <si>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</si>
  <si>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</si>
  <si>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</si>
  <si>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</si>
  <si>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</si>
  <si>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</si>
  <si>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</si>
  <si>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</si>
  <si>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</si>
  <si>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</si>
  <si>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</si>
  <si>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</si>
  <si>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</si>
  <si>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</si>
  <si>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</si>
  <si>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</si>
  <si>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</si>
  <si>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</si>
  <si>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</si>
  <si>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</si>
  <si>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</si>
  <si>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</si>
  <si>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</si>
  <si>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</si>
  <si>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</si>
  <si>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</si>
  <si>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</si>
  <si>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</si>
  <si>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</si>
  <si>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</si>
  <si>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</si>
  <si>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</si>
  <si>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</si>
  <si>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</si>
  <si>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</si>
  <si>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</si>
  <si>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</si>
  <si>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</si>
  <si>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</si>
  <si>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</si>
  <si>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</si>
  <si>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</si>
  <si>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</si>
  <si>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</si>
  <si>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</si>
  <si>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</si>
  <si>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</si>
  <si>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</si>
  <si>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</si>
  <si>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</si>
  <si>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</si>
  <si>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</si>
  <si>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</si>
  <si>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</si>
  <si>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</si>
  <si>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</si>
  <si>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</si>
  <si>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</si>
  <si>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</si>
  <si>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</si>
  <si>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</si>
  <si>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</si>
  <si>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</si>
  <si>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</si>
  <si>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</si>
  <si>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</si>
  <si>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</si>
  <si>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</si>
  <si>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</si>
  <si>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</si>
  <si>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</si>
  <si>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</si>
  <si>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</si>
  <si>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</si>
  <si>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</si>
  <si>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</si>
  <si>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</si>
  <si>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</si>
  <si>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</si>
  <si>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</si>
  <si>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</si>
  <si>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</si>
  <si>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</si>
  <si>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</si>
  <si>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</si>
  <si>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</si>
  <si>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</si>
  <si>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</si>
  <si>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</si>
  <si>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</si>
  <si>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</si>
  <si>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</si>
  <si>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</si>
  <si>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</si>
  <si>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</si>
  <si>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</si>
  <si>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</si>
  <si>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</si>
  <si>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</si>
  <si>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</si>
  <si>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</si>
  <si>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</si>
  <si>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</si>
  <si>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</si>
  <si>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</si>
  <si>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</si>
  <si>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</si>
  <si>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</si>
  <si>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</si>
  <si>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</si>
  <si>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</si>
  <si>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</si>
  <si>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</si>
  <si>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</si>
  <si>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</si>
  <si>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</si>
  <si>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</si>
  <si>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</si>
  <si>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</si>
  <si>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</si>
  <si>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</si>
  <si>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</si>
  <si>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</si>
  <si>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</si>
  <si>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</si>
  <si>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</si>
  <si>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</si>
  <si>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</si>
  <si>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</si>
  <si>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</si>
  <si>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</si>
  <si>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</si>
  <si>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</si>
  <si>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</si>
  <si>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</si>
  <si>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</si>
  <si>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</si>
  <si>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</si>
  <si>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</si>
  <si>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</si>
  <si>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</si>
  <si>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</si>
  <si>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</si>
  <si>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</si>
  <si>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</si>
  <si>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</si>
  <si>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</si>
  <si>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</si>
  <si>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</si>
  <si>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</si>
  <si>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</si>
  <si>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</si>
  <si>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</si>
  <si>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</si>
  <si>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</si>
  <si>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</si>
  <si>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</si>
  <si>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</si>
  <si>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</si>
  <si>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</si>
  <si>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</si>
  <si>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</si>
  <si>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</si>
  <si>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</si>
  <si>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</si>
  <si>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</si>
  <si>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</si>
  <si>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</si>
  <si>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</si>
  <si>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</si>
  <si>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</si>
  <si>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</si>
  <si>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</si>
  <si>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</si>
  <si>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</si>
  <si>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</si>
  <si>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</si>
  <si>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</si>
  <si>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</si>
  <si>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</si>
  <si>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</si>
  <si>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</si>
  <si>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</si>
  <si>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</si>
  <si>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</si>
  <si>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</si>
  <si>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</si>
  <si>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</si>
  <si>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</si>
  <si>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</si>
  <si>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</si>
  <si>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</si>
  <si>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</si>
  <si>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</si>
  <si>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</si>
  <si>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</si>
  <si>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</si>
  <si>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</si>
  <si>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</si>
  <si>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</si>
  <si>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</si>
  <si>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</si>
  <si>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</si>
  <si>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</si>
  <si>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</si>
  <si>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</si>
  <si>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</si>
  <si>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</si>
  <si>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</si>
  <si>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</si>
  <si>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</si>
  <si>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</si>
  <si>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</si>
  <si>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</si>
  <si>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</si>
  <si>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</si>
  <si>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</si>
  <si>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</si>
  <si>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</si>
  <si>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</si>
  <si>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</si>
  <si>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</si>
  <si>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</si>
  <si>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</si>
  <si>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</si>
  <si>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</si>
  <si>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</si>
  <si>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</si>
  <si>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</si>
  <si>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</si>
  <si>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</si>
  <si>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</si>
  <si>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</si>
  <si>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</si>
  <si>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</si>
  <si>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</si>
  <si>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</si>
  <si>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</si>
  <si>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</si>
  <si>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</si>
  <si>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</si>
  <si>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</si>
  <si>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</si>
  <si>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</si>
  <si>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</si>
  <si>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</si>
  <si>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</si>
  <si>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</si>
  <si>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</si>
  <si>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</si>
  <si>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</si>
  <si>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</si>
  <si>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</si>
  <si>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</si>
  <si>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</si>
  <si>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</si>
  <si>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</si>
  <si>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</si>
  <si>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</si>
  <si>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</si>
  <si>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</si>
  <si>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</si>
  <si>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</si>
  <si>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</si>
  <si>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昭和３８年度</t>
  </si>
  <si>
    <t>終了予定なし</t>
  </si>
  <si>
    <t>財務課長　合田　哲雄</t>
  </si>
  <si>
    <t>地方公務員等共済組合法第144条の27</t>
  </si>
  <si>
    <t>地方公務員等共済組合法第144条の27第4項に基づき、公立学校共済組合の業務及び財産の状況を的確に把握し、組合の事業遂行の適正を期し、もってその健全な運営に資することを目的とする。</t>
  </si>
  <si>
    <t>公立学校共済組合本部、支部及び組合運営施設について、健全な運営が行われるよう、法令遵守状況、業務の執行状況、財産の状況などの監査を実施し、指導・助言を行う。</t>
  </si>
  <si>
    <t>職員旅費</t>
  </si>
  <si>
    <t>委員等旅費</t>
  </si>
  <si>
    <t>箇所</t>
  </si>
  <si>
    <t>文部科学省初等中等教育局財務課調べ</t>
  </si>
  <si>
    <t>監査を実施した箇所数</t>
  </si>
  <si>
    <t>執行額／実績箇所数　　　　　　　　　　　　　　</t>
    <phoneticPr fontId="5"/>
  </si>
  <si>
    <t>円</t>
  </si>
  <si>
    <t>　　円/箇所</t>
    <phoneticPr fontId="5"/>
  </si>
  <si>
    <t>／　</t>
    <phoneticPr fontId="5"/>
  </si>
  <si>
    <t>　　/</t>
    <phoneticPr fontId="5"/>
  </si>
  <si>
    <t>／　　　　　　　　　　　　　　</t>
    <phoneticPr fontId="5"/>
  </si>
  <si>
    <t>本事業によって、公立学校共済組合の業務及び財産の状況を的確に把握し、組合の事業遂行の適正化・健全な運営を促すことができ、教員の生活の安定と福祉の向上に資する。</t>
  </si>
  <si>
    <t>-</t>
    <phoneticPr fontId="5"/>
  </si>
  <si>
    <t>-</t>
    <phoneticPr fontId="5"/>
  </si>
  <si>
    <t>-</t>
    <phoneticPr fontId="5"/>
  </si>
  <si>
    <t>地方公務員等共済組合法等に基づき、公立学校共済組合の適正な運営を確保するために必要である。</t>
  </si>
  <si>
    <t>本事業によって、公立学校共済組合の業務及び財産の状況を的確に把握し、組合の事業遂行の適正化・健全な運営を促すことができ、教員の生活の安定と福祉の向上に資することから、優先度の高い事業である。</t>
  </si>
  <si>
    <t>年度当初に監査計画を立て、１回の行程で数箇所の監査が行えるよう旅行日程を工夫することにより、監査箇所の増加及び効率的な旅費執行に努めた。</t>
  </si>
  <si>
    <t>効率的に出張したため。（一度の出張で複数箇所に訪問）</t>
  </si>
  <si>
    <t>効率的な旅費支給に努めている。</t>
  </si>
  <si>
    <t>監査施設の当初計画した箇所数をすべて指導監査することができた。</t>
  </si>
  <si>
    <t>事業実施に当たっては、全施設を対象に計画的な監査を行うよう務めている。</t>
  </si>
  <si>
    <t>122</t>
  </si>
  <si>
    <t>107</t>
  </si>
  <si>
    <t>111</t>
  </si>
  <si>
    <t>93</t>
  </si>
  <si>
    <t>96</t>
  </si>
  <si>
    <t>91</t>
  </si>
  <si>
    <t>90</t>
  </si>
  <si>
    <t>○</t>
  </si>
  <si>
    <t>2　確かな学力の向上、豊かな心と健やかな体の育成と信頼される学校づくり</t>
    <phoneticPr fontId="5"/>
  </si>
  <si>
    <t>2-4 地域住民に開かれた信頼される学校づくり</t>
    <phoneticPr fontId="5"/>
  </si>
  <si>
    <t>公立学校共済組合普及指導監査等</t>
    <phoneticPr fontId="5"/>
  </si>
  <si>
    <t>初等中等教育局</t>
    <phoneticPr fontId="5"/>
  </si>
  <si>
    <t>財務課</t>
    <phoneticPr fontId="5"/>
  </si>
  <si>
    <t>-</t>
    <phoneticPr fontId="5"/>
  </si>
  <si>
    <t>当初計画した箇所数どおりに実地監査を行い、それに基づき改善されること</t>
    <rPh sb="13" eb="15">
      <t>ジッチ</t>
    </rPh>
    <rPh sb="15" eb="17">
      <t>カンサ</t>
    </rPh>
    <phoneticPr fontId="5"/>
  </si>
  <si>
    <t>108,720/１箇所</t>
    <phoneticPr fontId="5"/>
  </si>
  <si>
    <t>161,000円/４箇所</t>
    <phoneticPr fontId="5"/>
  </si>
  <si>
    <t>128,610円/1箇所</t>
    <phoneticPr fontId="5"/>
  </si>
  <si>
    <t>-</t>
    <phoneticPr fontId="5"/>
  </si>
  <si>
    <t xml:space="preserve">指導助言に対応し、改善をされた箇所数
</t>
    <rPh sb="0" eb="2">
      <t>シドウ</t>
    </rPh>
    <rPh sb="2" eb="4">
      <t>ジョゲン</t>
    </rPh>
    <rPh sb="5" eb="7">
      <t>タイオウ</t>
    </rPh>
    <rPh sb="9" eb="11">
      <t>カイゼン</t>
    </rPh>
    <rPh sb="15" eb="17">
      <t>カショ</t>
    </rPh>
    <rPh sb="17" eb="18">
      <t>スウ</t>
    </rPh>
    <phoneticPr fontId="5"/>
  </si>
  <si>
    <t>調査旅費</t>
    <rPh sb="0" eb="2">
      <t>チョウサ</t>
    </rPh>
    <rPh sb="2" eb="4">
      <t>リョヒ</t>
    </rPh>
    <phoneticPr fontId="5"/>
  </si>
  <si>
    <t>職員旅費</t>
    <rPh sb="0" eb="2">
      <t>ショクイン</t>
    </rPh>
    <rPh sb="2" eb="4">
      <t>リョヒ</t>
    </rPh>
    <phoneticPr fontId="5"/>
  </si>
  <si>
    <t>公立学校共済組合の監査</t>
    <rPh sb="0" eb="2">
      <t>コウリツ</t>
    </rPh>
    <rPh sb="2" eb="4">
      <t>ガッコウ</t>
    </rPh>
    <rPh sb="4" eb="6">
      <t>キョウサイ</t>
    </rPh>
    <rPh sb="6" eb="8">
      <t>クミアイ</t>
    </rPh>
    <rPh sb="9" eb="11">
      <t>カンサ</t>
    </rPh>
    <phoneticPr fontId="5"/>
  </si>
  <si>
    <t>職員Ａ</t>
    <rPh sb="0" eb="2">
      <t>ショクイン</t>
    </rPh>
    <phoneticPr fontId="5"/>
  </si>
  <si>
    <t>職員Ｂ</t>
    <rPh sb="0" eb="2">
      <t>ショクイン</t>
    </rPh>
    <phoneticPr fontId="5"/>
  </si>
  <si>
    <t>‐</t>
  </si>
  <si>
    <t>無</t>
  </si>
  <si>
    <t>年度当初の監査計画通りに指導監査することができた。</t>
    <rPh sb="0" eb="2">
      <t>ネンド</t>
    </rPh>
    <rPh sb="2" eb="4">
      <t>トウショ</t>
    </rPh>
    <rPh sb="5" eb="7">
      <t>カンサ</t>
    </rPh>
    <rPh sb="7" eb="9">
      <t>ケイカク</t>
    </rPh>
    <rPh sb="9" eb="10">
      <t>ドオ</t>
    </rPh>
    <rPh sb="12" eb="14">
      <t>シドウ</t>
    </rPh>
    <rPh sb="14" eb="16">
      <t>カンサ</t>
    </rPh>
    <phoneticPr fontId="5"/>
  </si>
  <si>
    <t>公立学校共済組合の適正な運営が行われるよう留意しつつ、今後とも計画的かつ効率的な執行に努める。</t>
    <rPh sb="0" eb="2">
      <t>コウリツ</t>
    </rPh>
    <rPh sb="2" eb="4">
      <t>ガッコウ</t>
    </rPh>
    <rPh sb="4" eb="6">
      <t>キョウサイ</t>
    </rPh>
    <rPh sb="6" eb="8">
      <t>クミアイ</t>
    </rPh>
    <rPh sb="9" eb="11">
      <t>テキセイ</t>
    </rPh>
    <rPh sb="12" eb="14">
      <t>ウンエイ</t>
    </rPh>
    <rPh sb="15" eb="16">
      <t>オコナ</t>
    </rPh>
    <rPh sb="21" eb="23">
      <t>リュウイ</t>
    </rPh>
    <rPh sb="27" eb="29">
      <t>コンゴ</t>
    </rPh>
    <rPh sb="31" eb="34">
      <t>ケイカクテキ</t>
    </rPh>
    <rPh sb="36" eb="38">
      <t>コウリツ</t>
    </rPh>
    <rPh sb="38" eb="39">
      <t>テキ</t>
    </rPh>
    <rPh sb="40" eb="42">
      <t>シッコウ</t>
    </rPh>
    <rPh sb="43" eb="44">
      <t>ツト</t>
    </rPh>
    <phoneticPr fontId="5"/>
  </si>
  <si>
    <t>-</t>
    <phoneticPr fontId="5"/>
  </si>
  <si>
    <t>A.職員A</t>
    <rPh sb="2" eb="4">
      <t>ショクイン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</si>
</sst>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8</xdr:col>
      <xdr:colOff>95251</xdr:colOff>
      <xdr:row>740</xdr:row>
      <xdr:rowOff>299358</xdr:rowOff>
    </xdr:from>
    <xdr:to>
      <xdr:col>41</xdr:col>
      <xdr:colOff>74840</xdr:colOff>
      <xdr:row>756</xdr:row>
      <xdr:rowOff>258537</xdr:rowOff>
    </xdr:to>
    <xdr:pic>
      <xdr:nvPicPr>
        <xdr:cNvPr id="3" name="図 2">
          <a:extLst>
            <a:ext uri="{FF2B5EF4-FFF2-40B4-BE49-F238E27FC236}">
              <a16:creationId xmlns:a16="http://schemas.microsoft.com/office/drawing/2014/main" id="{AEECCF88-F990-4368-A484-B060CDD6EC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8108" y="59041394"/>
          <a:ext cx="6715125" cy="5619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9" zoomScale="80" zoomScaleNormal="75" zoomScaleSheetLayoutView="80" zoomScalePageLayoutView="85" workbookViewId="0">
      <selection activeCell="V834" sqref="V8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93</v>
      </c>
      <c r="AT2" s="220"/>
      <c r="AU2" s="220"/>
      <c r="AV2" s="52" t="str">
        <f>IF(AW2="", "", "-")</f>
        <v/>
      </c>
      <c r="AW2" s="397"/>
      <c r="AX2" s="397"/>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614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575</v>
      </c>
      <c r="H5" s="559"/>
      <c r="I5" s="559"/>
      <c r="J5" s="559"/>
      <c r="K5" s="559"/>
      <c r="L5" s="559"/>
      <c r="M5" s="560" t="s">
        <v>66</v>
      </c>
      <c r="N5" s="561"/>
      <c r="O5" s="561"/>
      <c r="P5" s="561"/>
      <c r="Q5" s="561"/>
      <c r="R5" s="562"/>
      <c r="S5" s="563" t="s">
        <v>576</v>
      </c>
      <c r="T5" s="559"/>
      <c r="U5" s="559"/>
      <c r="V5" s="559"/>
      <c r="W5" s="559"/>
      <c r="X5" s="564"/>
      <c r="Y5" s="714" t="s">
        <v>3</v>
      </c>
      <c r="Z5" s="715"/>
      <c r="AA5" s="715"/>
      <c r="AB5" s="715"/>
      <c r="AC5" s="715"/>
      <c r="AD5" s="716"/>
      <c r="AE5" s="717" t="s">
        <v>615</v>
      </c>
      <c r="AF5" s="717"/>
      <c r="AG5" s="717"/>
      <c r="AH5" s="717"/>
      <c r="AI5" s="717"/>
      <c r="AJ5" s="717"/>
      <c r="AK5" s="717"/>
      <c r="AL5" s="717"/>
      <c r="AM5" s="717"/>
      <c r="AN5" s="717"/>
      <c r="AO5" s="717"/>
      <c r="AP5" s="718"/>
      <c r="AQ5" s="719" t="s">
        <v>577</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578</v>
      </c>
      <c r="H7" s="830"/>
      <c r="I7" s="830"/>
      <c r="J7" s="830"/>
      <c r="K7" s="830"/>
      <c r="L7" s="830"/>
      <c r="M7" s="830"/>
      <c r="N7" s="830"/>
      <c r="O7" s="830"/>
      <c r="P7" s="830"/>
      <c r="Q7" s="830"/>
      <c r="R7" s="830"/>
      <c r="S7" s="830"/>
      <c r="T7" s="830"/>
      <c r="U7" s="830"/>
      <c r="V7" s="830"/>
      <c r="W7" s="830"/>
      <c r="X7" s="831"/>
      <c r="Y7" s="395" t="s">
        <v>512</v>
      </c>
      <c r="Z7" s="296"/>
      <c r="AA7" s="296"/>
      <c r="AB7" s="296"/>
      <c r="AC7" s="296"/>
      <c r="AD7" s="396"/>
      <c r="AE7" s="383" t="s">
        <v>569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子ども・若者育成支援</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0.2</v>
      </c>
      <c r="Q13" s="109"/>
      <c r="R13" s="109"/>
      <c r="S13" s="109"/>
      <c r="T13" s="109"/>
      <c r="U13" s="109"/>
      <c r="V13" s="110"/>
      <c r="W13" s="108">
        <v>0.185</v>
      </c>
      <c r="X13" s="109"/>
      <c r="Y13" s="109"/>
      <c r="Z13" s="109"/>
      <c r="AA13" s="109"/>
      <c r="AB13" s="109"/>
      <c r="AC13" s="110"/>
      <c r="AD13" s="108">
        <v>0.161</v>
      </c>
      <c r="AE13" s="109"/>
      <c r="AF13" s="109"/>
      <c r="AG13" s="109"/>
      <c r="AH13" s="109"/>
      <c r="AI13" s="109"/>
      <c r="AJ13" s="110"/>
      <c r="AK13" s="108">
        <v>0.2</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569</v>
      </c>
      <c r="Q14" s="109"/>
      <c r="R14" s="109"/>
      <c r="S14" s="109"/>
      <c r="T14" s="109"/>
      <c r="U14" s="109"/>
      <c r="V14" s="110"/>
      <c r="W14" s="108" t="s">
        <v>569</v>
      </c>
      <c r="X14" s="109"/>
      <c r="Y14" s="109"/>
      <c r="Z14" s="109"/>
      <c r="AA14" s="109"/>
      <c r="AB14" s="109"/>
      <c r="AC14" s="110"/>
      <c r="AD14" s="108" t="s">
        <v>569</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569</v>
      </c>
      <c r="Q15" s="109"/>
      <c r="R15" s="109"/>
      <c r="S15" s="109"/>
      <c r="T15" s="109"/>
      <c r="U15" s="109"/>
      <c r="V15" s="110"/>
      <c r="W15" s="108" t="s">
        <v>569</v>
      </c>
      <c r="X15" s="109"/>
      <c r="Y15" s="109"/>
      <c r="Z15" s="109"/>
      <c r="AA15" s="109"/>
      <c r="AB15" s="109"/>
      <c r="AC15" s="110"/>
      <c r="AD15" s="108" t="s">
        <v>569</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569</v>
      </c>
      <c r="Q16" s="109"/>
      <c r="R16" s="109"/>
      <c r="S16" s="109"/>
      <c r="T16" s="109"/>
      <c r="U16" s="109"/>
      <c r="V16" s="110"/>
      <c r="W16" s="108" t="s">
        <v>569</v>
      </c>
      <c r="X16" s="109"/>
      <c r="Y16" s="109"/>
      <c r="Z16" s="109"/>
      <c r="AA16" s="109"/>
      <c r="AB16" s="109"/>
      <c r="AC16" s="110"/>
      <c r="AD16" s="108" t="s">
        <v>616</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569</v>
      </c>
      <c r="Q17" s="109"/>
      <c r="R17" s="109"/>
      <c r="S17" s="109"/>
      <c r="T17" s="109"/>
      <c r="U17" s="109"/>
      <c r="V17" s="110"/>
      <c r="W17" s="108" t="s">
        <v>569</v>
      </c>
      <c r="X17" s="109"/>
      <c r="Y17" s="109"/>
      <c r="Z17" s="109"/>
      <c r="AA17" s="109"/>
      <c r="AB17" s="109"/>
      <c r="AC17" s="110"/>
      <c r="AD17" s="108" t="s">
        <v>616</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0.2</v>
      </c>
      <c r="Q18" s="115"/>
      <c r="R18" s="115"/>
      <c r="S18" s="115"/>
      <c r="T18" s="115"/>
      <c r="U18" s="115"/>
      <c r="V18" s="116"/>
      <c r="W18" s="114">
        <f>SUM(W13:AC17)</f>
        <v>0.185</v>
      </c>
      <c r="X18" s="115"/>
      <c r="Y18" s="115"/>
      <c r="Z18" s="115"/>
      <c r="AA18" s="115"/>
      <c r="AB18" s="115"/>
      <c r="AC18" s="116"/>
      <c r="AD18" s="114">
        <f>SUM(AD13:AJ17)</f>
        <v>0.161</v>
      </c>
      <c r="AE18" s="115"/>
      <c r="AF18" s="115"/>
      <c r="AG18" s="115"/>
      <c r="AH18" s="115"/>
      <c r="AI18" s="115"/>
      <c r="AJ18" s="116"/>
      <c r="AK18" s="114">
        <f>SUM(AK13:AQ17)</f>
        <v>0.2</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0.12861</v>
      </c>
      <c r="Q19" s="109"/>
      <c r="R19" s="109"/>
      <c r="S19" s="109"/>
      <c r="T19" s="109"/>
      <c r="U19" s="109"/>
      <c r="V19" s="110"/>
      <c r="W19" s="108">
        <v>0.1</v>
      </c>
      <c r="X19" s="109"/>
      <c r="Y19" s="109"/>
      <c r="Z19" s="109"/>
      <c r="AA19" s="109"/>
      <c r="AB19" s="109"/>
      <c r="AC19" s="110"/>
      <c r="AD19" s="108">
        <v>0.12371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0.64305000000000001</v>
      </c>
      <c r="Q20" s="539"/>
      <c r="R20" s="539"/>
      <c r="S20" s="539"/>
      <c r="T20" s="539"/>
      <c r="U20" s="539"/>
      <c r="V20" s="539"/>
      <c r="W20" s="539">
        <f t="shared" ref="W20" si="0">IF(W18=0, "-", SUM(W19)/W18)</f>
        <v>0.54054054054054057</v>
      </c>
      <c r="X20" s="539"/>
      <c r="Y20" s="539"/>
      <c r="Z20" s="539"/>
      <c r="AA20" s="539"/>
      <c r="AB20" s="539"/>
      <c r="AC20" s="539"/>
      <c r="AD20" s="539">
        <f t="shared" ref="AD20" si="1">IF(AD18=0, "-", SUM(AD19)/AD18)</f>
        <v>0.76838509316770187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0.64305000000000001</v>
      </c>
      <c r="Q21" s="539"/>
      <c r="R21" s="539"/>
      <c r="S21" s="539"/>
      <c r="T21" s="539"/>
      <c r="U21" s="539"/>
      <c r="V21" s="539"/>
      <c r="W21" s="539">
        <f t="shared" ref="W21" si="2">IF(W19=0, "-", SUM(W19)/SUM(W13,W14))</f>
        <v>0.54054054054054057</v>
      </c>
      <c r="X21" s="539"/>
      <c r="Y21" s="539"/>
      <c r="Z21" s="539"/>
      <c r="AA21" s="539"/>
      <c r="AB21" s="539"/>
      <c r="AC21" s="539"/>
      <c r="AD21" s="539">
        <f t="shared" ref="AD21" si="3">IF(AD19=0, "-", SUM(AD19)/SUM(AD13,AD14))</f>
        <v>0.76838509316770187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v>0.1</v>
      </c>
      <c r="Q23" s="106"/>
      <c r="R23" s="106"/>
      <c r="S23" s="106"/>
      <c r="T23" s="106"/>
      <c r="U23" s="106"/>
      <c r="V23" s="107"/>
      <c r="W23" s="105"/>
      <c r="X23" s="106"/>
      <c r="Y23" s="106"/>
      <c r="Z23" s="106"/>
      <c r="AA23" s="106"/>
      <c r="AB23" s="106"/>
      <c r="AC23" s="107"/>
      <c r="AD23" s="209" t="s">
        <v>568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582</v>
      </c>
      <c r="H24" s="190"/>
      <c r="I24" s="190"/>
      <c r="J24" s="190"/>
      <c r="K24" s="190"/>
      <c r="L24" s="190"/>
      <c r="M24" s="190"/>
      <c r="N24" s="190"/>
      <c r="O24" s="191"/>
      <c r="P24" s="108">
        <v>0.1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0.2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632</v>
      </c>
      <c r="AR31" s="136"/>
      <c r="AS31" s="137" t="s">
        <v>355</v>
      </c>
      <c r="AT31" s="172"/>
      <c r="AU31" s="271" t="s">
        <v>569</v>
      </c>
      <c r="AV31" s="271"/>
      <c r="AW31" s="379" t="s">
        <v>300</v>
      </c>
      <c r="AX31" s="380"/>
    </row>
    <row r="32" spans="1:50" ht="23.25" customHeight="1" x14ac:dyDescent="0.15">
      <c r="A32" s="515"/>
      <c r="B32" s="513"/>
      <c r="C32" s="513"/>
      <c r="D32" s="513"/>
      <c r="E32" s="513"/>
      <c r="F32" s="514"/>
      <c r="G32" s="540" t="s">
        <v>617</v>
      </c>
      <c r="H32" s="541"/>
      <c r="I32" s="541"/>
      <c r="J32" s="541"/>
      <c r="K32" s="541"/>
      <c r="L32" s="541"/>
      <c r="M32" s="541"/>
      <c r="N32" s="541"/>
      <c r="O32" s="542"/>
      <c r="P32" s="161" t="s">
        <v>622</v>
      </c>
      <c r="Q32" s="161"/>
      <c r="R32" s="161"/>
      <c r="S32" s="161"/>
      <c r="T32" s="161"/>
      <c r="U32" s="161"/>
      <c r="V32" s="161"/>
      <c r="W32" s="161"/>
      <c r="X32" s="231"/>
      <c r="Y32" s="338" t="s">
        <v>12</v>
      </c>
      <c r="Z32" s="549"/>
      <c r="AA32" s="550"/>
      <c r="AB32" s="551" t="s">
        <v>583</v>
      </c>
      <c r="AC32" s="551"/>
      <c r="AD32" s="551"/>
      <c r="AE32" s="364">
        <v>1</v>
      </c>
      <c r="AF32" s="365"/>
      <c r="AG32" s="365"/>
      <c r="AH32" s="365"/>
      <c r="AI32" s="364">
        <v>1</v>
      </c>
      <c r="AJ32" s="365"/>
      <c r="AK32" s="365"/>
      <c r="AL32" s="365"/>
      <c r="AM32" s="364">
        <v>4</v>
      </c>
      <c r="AN32" s="365"/>
      <c r="AO32" s="365"/>
      <c r="AP32" s="365"/>
      <c r="AQ32" s="111" t="s">
        <v>569</v>
      </c>
      <c r="AR32" s="112"/>
      <c r="AS32" s="112"/>
      <c r="AT32" s="113"/>
      <c r="AU32" s="365" t="s">
        <v>569</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583</v>
      </c>
      <c r="AC33" s="522"/>
      <c r="AD33" s="522"/>
      <c r="AE33" s="364">
        <v>1</v>
      </c>
      <c r="AF33" s="365"/>
      <c r="AG33" s="365"/>
      <c r="AH33" s="365"/>
      <c r="AI33" s="364">
        <v>1</v>
      </c>
      <c r="AJ33" s="365"/>
      <c r="AK33" s="365"/>
      <c r="AL33" s="365"/>
      <c r="AM33" s="364">
        <v>4</v>
      </c>
      <c r="AN33" s="365"/>
      <c r="AO33" s="365"/>
      <c r="AP33" s="365"/>
      <c r="AQ33" s="111" t="s">
        <v>621</v>
      </c>
      <c r="AR33" s="112"/>
      <c r="AS33" s="112"/>
      <c r="AT33" s="113"/>
      <c r="AU33" s="365" t="s">
        <v>569</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v>100</v>
      </c>
      <c r="AN34" s="365"/>
      <c r="AO34" s="365"/>
      <c r="AP34" s="365"/>
      <c r="AQ34" s="111" t="s">
        <v>569</v>
      </c>
      <c r="AR34" s="112"/>
      <c r="AS34" s="112"/>
      <c r="AT34" s="113"/>
      <c r="AU34" s="365" t="s">
        <v>569</v>
      </c>
      <c r="AV34" s="365"/>
      <c r="AW34" s="365"/>
      <c r="AX34" s="367"/>
    </row>
    <row r="35" spans="1:50" ht="23.25" customHeight="1" x14ac:dyDescent="0.15">
      <c r="A35" s="897" t="s">
        <v>502</v>
      </c>
      <c r="B35" s="898"/>
      <c r="C35" s="898"/>
      <c r="D35" s="898"/>
      <c r="E35" s="898"/>
      <c r="F35" s="899"/>
      <c r="G35" s="903" t="s">
        <v>584</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532</v>
      </c>
      <c r="AF65" s="369"/>
      <c r="AG65" s="369"/>
      <c r="AH65" s="370"/>
      <c r="AI65" s="368" t="s">
        <v>529</v>
      </c>
      <c r="AJ65" s="369"/>
      <c r="AK65" s="369"/>
      <c r="AL65" s="370"/>
      <c r="AM65" s="375" t="s">
        <v>524</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505</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23.25" customHeight="1" x14ac:dyDescent="0.15">
      <c r="A101" s="491"/>
      <c r="B101" s="492"/>
      <c r="C101" s="492"/>
      <c r="D101" s="492"/>
      <c r="E101" s="492"/>
      <c r="F101" s="493"/>
      <c r="G101" s="161" t="s">
        <v>585</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583</v>
      </c>
      <c r="AC101" s="551"/>
      <c r="AD101" s="551"/>
      <c r="AE101" s="364">
        <v>1</v>
      </c>
      <c r="AF101" s="365"/>
      <c r="AG101" s="365"/>
      <c r="AH101" s="366"/>
      <c r="AI101" s="364">
        <v>1</v>
      </c>
      <c r="AJ101" s="365"/>
      <c r="AK101" s="365"/>
      <c r="AL101" s="366"/>
      <c r="AM101" s="364">
        <v>4</v>
      </c>
      <c r="AN101" s="365"/>
      <c r="AO101" s="365"/>
      <c r="AP101" s="366"/>
      <c r="AQ101" s="364" t="s">
        <v>569</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583</v>
      </c>
      <c r="AC102" s="551"/>
      <c r="AD102" s="551"/>
      <c r="AE102" s="358">
        <v>1</v>
      </c>
      <c r="AF102" s="358"/>
      <c r="AG102" s="358"/>
      <c r="AH102" s="358"/>
      <c r="AI102" s="358">
        <v>1</v>
      </c>
      <c r="AJ102" s="358"/>
      <c r="AK102" s="358"/>
      <c r="AL102" s="358"/>
      <c r="AM102" s="358">
        <v>4</v>
      </c>
      <c r="AN102" s="358"/>
      <c r="AO102" s="358"/>
      <c r="AP102" s="358"/>
      <c r="AQ102" s="814">
        <v>6</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586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587</v>
      </c>
      <c r="AC116" s="301"/>
      <c r="AD116" s="302"/>
      <c r="AE116" s="358">
        <v>128610</v>
      </c>
      <c r="AF116" s="358"/>
      <c r="AG116" s="358"/>
      <c r="AH116" s="358"/>
      <c r="AI116" s="358">
        <v>108720</v>
      </c>
      <c r="AJ116" s="358"/>
      <c r="AK116" s="358"/>
      <c r="AL116" s="358"/>
      <c r="AM116" s="358">
        <v>40250</v>
      </c>
      <c r="AN116" s="358"/>
      <c r="AO116" s="358"/>
      <c r="AP116" s="358"/>
      <c r="AQ116" s="364"/>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588</v>
      </c>
      <c r="AC117" s="342"/>
      <c r="AD117" s="343"/>
      <c r="AE117" s="306" t="s">
        <v>620</v>
      </c>
      <c r="AF117" s="306"/>
      <c r="AG117" s="306"/>
      <c r="AH117" s="306"/>
      <c r="AI117" s="306" t="s">
        <v>618</v>
      </c>
      <c r="AJ117" s="306"/>
      <c r="AK117" s="306"/>
      <c r="AL117" s="306"/>
      <c r="AM117" s="306" t="s">
        <v>619</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351" t="s">
        <v>589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591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590</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591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591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562</v>
      </c>
      <c r="B130" s="991"/>
      <c r="C130" s="990" t="s">
        <v>358</v>
      </c>
      <c r="D130" s="991"/>
      <c r="E130" s="308" t="s">
        <v>387</v>
      </c>
      <c r="F130" s="309"/>
      <c r="G130" s="310" t="s">
        <v>611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612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569</v>
      </c>
      <c r="AR133" s="271"/>
      <c r="AS133" s="137" t="s">
        <v>355</v>
      </c>
      <c r="AT133" s="172"/>
      <c r="AU133" s="136" t="s">
        <v>569</v>
      </c>
      <c r="AV133" s="136"/>
      <c r="AW133" s="137" t="s">
        <v>300</v>
      </c>
      <c r="AX133" s="138"/>
    </row>
    <row r="134" spans="1:50" ht="39.75" customHeight="1" x14ac:dyDescent="0.15">
      <c r="A134" s="994"/>
      <c r="B134" s="252"/>
      <c r="C134" s="251"/>
      <c r="D134" s="252"/>
      <c r="E134" s="251"/>
      <c r="F134" s="314"/>
      <c r="G134" s="230" t="s">
        <v>569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569</v>
      </c>
      <c r="AC134" s="221"/>
      <c r="AD134" s="221"/>
      <c r="AE134" s="266" t="s">
        <v>569</v>
      </c>
      <c r="AF134" s="112"/>
      <c r="AG134" s="112"/>
      <c r="AH134" s="112"/>
      <c r="AI134" s="266" t="s">
        <v>569</v>
      </c>
      <c r="AJ134" s="112"/>
      <c r="AK134" s="112"/>
      <c r="AL134" s="112"/>
      <c r="AM134" s="266"/>
      <c r="AN134" s="112"/>
      <c r="AO134" s="112"/>
      <c r="AP134" s="112"/>
      <c r="AQ134" s="266" t="s">
        <v>569</v>
      </c>
      <c r="AR134" s="112"/>
      <c r="AS134" s="112"/>
      <c r="AT134" s="112"/>
      <c r="AU134" s="266" t="s">
        <v>569</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569</v>
      </c>
      <c r="AC135" s="133"/>
      <c r="AD135" s="133"/>
      <c r="AE135" s="266" t="s">
        <v>569</v>
      </c>
      <c r="AF135" s="112"/>
      <c r="AG135" s="112"/>
      <c r="AH135" s="112"/>
      <c r="AI135" s="266" t="s">
        <v>569</v>
      </c>
      <c r="AJ135" s="112"/>
      <c r="AK135" s="112"/>
      <c r="AL135" s="112"/>
      <c r="AM135" s="266"/>
      <c r="AN135" s="112"/>
      <c r="AO135" s="112"/>
      <c r="AP135" s="112"/>
      <c r="AQ135" s="266" t="s">
        <v>569</v>
      </c>
      <c r="AR135" s="112"/>
      <c r="AS135" s="112"/>
      <c r="AT135" s="112"/>
      <c r="AU135" s="266" t="s">
        <v>569</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558</v>
      </c>
      <c r="D430" s="250"/>
      <c r="E430" s="238" t="s">
        <v>542</v>
      </c>
      <c r="F430" s="448"/>
      <c r="G430" s="240" t="s">
        <v>374</v>
      </c>
      <c r="H430" s="158"/>
      <c r="I430" s="158"/>
      <c r="J430" s="241" t="s">
        <v>593</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563</v>
      </c>
      <c r="AF432" s="136"/>
      <c r="AG432" s="137" t="s">
        <v>355</v>
      </c>
      <c r="AH432" s="172"/>
      <c r="AI432" s="182"/>
      <c r="AJ432" s="182"/>
      <c r="AK432" s="182"/>
      <c r="AL432" s="177"/>
      <c r="AM432" s="182"/>
      <c r="AN432" s="182"/>
      <c r="AO432" s="182"/>
      <c r="AP432" s="177"/>
      <c r="AQ432" s="217" t="s">
        <v>563</v>
      </c>
      <c r="AR432" s="136"/>
      <c r="AS432" s="137" t="s">
        <v>355</v>
      </c>
      <c r="AT432" s="172"/>
      <c r="AU432" s="136" t="s">
        <v>563</v>
      </c>
      <c r="AV432" s="136"/>
      <c r="AW432" s="137" t="s">
        <v>300</v>
      </c>
      <c r="AX432" s="138"/>
    </row>
    <row r="433" spans="1:50" ht="23.25" customHeight="1" x14ac:dyDescent="0.15">
      <c r="A433" s="994"/>
      <c r="B433" s="252"/>
      <c r="C433" s="251"/>
      <c r="D433" s="252"/>
      <c r="E433" s="166"/>
      <c r="F433" s="167"/>
      <c r="G433" s="230" t="s">
        <v>563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563</v>
      </c>
      <c r="AC433" s="133"/>
      <c r="AD433" s="133"/>
      <c r="AE433" s="111" t="s">
        <v>593</v>
      </c>
      <c r="AF433" s="112"/>
      <c r="AG433" s="112"/>
      <c r="AH433" s="113"/>
      <c r="AI433" s="111" t="s">
        <v>593</v>
      </c>
      <c r="AJ433" s="112"/>
      <c r="AK433" s="112"/>
      <c r="AL433" s="112"/>
      <c r="AM433" s="111" t="s">
        <v>569</v>
      </c>
      <c r="AN433" s="112"/>
      <c r="AO433" s="112"/>
      <c r="AP433" s="113"/>
      <c r="AQ433" s="111" t="s">
        <v>593</v>
      </c>
      <c r="AR433" s="112"/>
      <c r="AS433" s="112"/>
      <c r="AT433" s="113"/>
      <c r="AU433" s="112" t="s">
        <v>593</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563</v>
      </c>
      <c r="AC434" s="221"/>
      <c r="AD434" s="221"/>
      <c r="AE434" s="111" t="s">
        <v>593</v>
      </c>
      <c r="AF434" s="112"/>
      <c r="AG434" s="112"/>
      <c r="AH434" s="113"/>
      <c r="AI434" s="111" t="s">
        <v>593</v>
      </c>
      <c r="AJ434" s="112"/>
      <c r="AK434" s="112"/>
      <c r="AL434" s="112"/>
      <c r="AM434" s="111" t="s">
        <v>569</v>
      </c>
      <c r="AN434" s="112"/>
      <c r="AO434" s="112"/>
      <c r="AP434" s="113"/>
      <c r="AQ434" s="111" t="s">
        <v>593</v>
      </c>
      <c r="AR434" s="112"/>
      <c r="AS434" s="112"/>
      <c r="AT434" s="113"/>
      <c r="AU434" s="112" t="s">
        <v>593</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593</v>
      </c>
      <c r="AF435" s="112"/>
      <c r="AG435" s="112"/>
      <c r="AH435" s="113"/>
      <c r="AI435" s="111" t="s">
        <v>593</v>
      </c>
      <c r="AJ435" s="112"/>
      <c r="AK435" s="112"/>
      <c r="AL435" s="112"/>
      <c r="AM435" s="111" t="s">
        <v>569</v>
      </c>
      <c r="AN435" s="112"/>
      <c r="AO435" s="112"/>
      <c r="AP435" s="113"/>
      <c r="AQ435" s="111" t="s">
        <v>593</v>
      </c>
      <c r="AR435" s="112"/>
      <c r="AS435" s="112"/>
      <c r="AT435" s="113"/>
      <c r="AU435" s="112" t="s">
        <v>594</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595</v>
      </c>
      <c r="AF457" s="136"/>
      <c r="AG457" s="137" t="s">
        <v>355</v>
      </c>
      <c r="AH457" s="172"/>
      <c r="AI457" s="182"/>
      <c r="AJ457" s="182"/>
      <c r="AK457" s="182"/>
      <c r="AL457" s="177"/>
      <c r="AM457" s="182"/>
      <c r="AN457" s="182"/>
      <c r="AO457" s="182"/>
      <c r="AP457" s="177"/>
      <c r="AQ457" s="217" t="s">
        <v>563</v>
      </c>
      <c r="AR457" s="136"/>
      <c r="AS457" s="137" t="s">
        <v>355</v>
      </c>
      <c r="AT457" s="172"/>
      <c r="AU457" s="136" t="s">
        <v>563</v>
      </c>
      <c r="AV457" s="136"/>
      <c r="AW457" s="137" t="s">
        <v>300</v>
      </c>
      <c r="AX457" s="138"/>
    </row>
    <row r="458" spans="1:50" ht="23.25" customHeight="1" x14ac:dyDescent="0.15">
      <c r="A458" s="994"/>
      <c r="B458" s="252"/>
      <c r="C458" s="251"/>
      <c r="D458" s="252"/>
      <c r="E458" s="166"/>
      <c r="F458" s="167"/>
      <c r="G458" s="230" t="s">
        <v>563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563</v>
      </c>
      <c r="AC458" s="133"/>
      <c r="AD458" s="133"/>
      <c r="AE458" s="111" t="s">
        <v>594</v>
      </c>
      <c r="AF458" s="112"/>
      <c r="AG458" s="112"/>
      <c r="AH458" s="112"/>
      <c r="AI458" s="111" t="s">
        <v>593</v>
      </c>
      <c r="AJ458" s="112"/>
      <c r="AK458" s="112"/>
      <c r="AL458" s="112"/>
      <c r="AM458" s="111" t="s">
        <v>569</v>
      </c>
      <c r="AN458" s="112"/>
      <c r="AO458" s="112"/>
      <c r="AP458" s="113"/>
      <c r="AQ458" s="111" t="s">
        <v>593</v>
      </c>
      <c r="AR458" s="112"/>
      <c r="AS458" s="112"/>
      <c r="AT458" s="113"/>
      <c r="AU458" s="112" t="s">
        <v>593</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595</v>
      </c>
      <c r="AC459" s="221"/>
      <c r="AD459" s="221"/>
      <c r="AE459" s="111" t="s">
        <v>593</v>
      </c>
      <c r="AF459" s="112"/>
      <c r="AG459" s="112"/>
      <c r="AH459" s="113"/>
      <c r="AI459" s="111" t="s">
        <v>593</v>
      </c>
      <c r="AJ459" s="112"/>
      <c r="AK459" s="112"/>
      <c r="AL459" s="112"/>
      <c r="AM459" s="111" t="s">
        <v>569</v>
      </c>
      <c r="AN459" s="112"/>
      <c r="AO459" s="112"/>
      <c r="AP459" s="113"/>
      <c r="AQ459" s="111" t="s">
        <v>593</v>
      </c>
      <c r="AR459" s="112"/>
      <c r="AS459" s="112"/>
      <c r="AT459" s="113"/>
      <c r="AU459" s="112" t="s">
        <v>593</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593</v>
      </c>
      <c r="AF460" s="112"/>
      <c r="AG460" s="112"/>
      <c r="AH460" s="113"/>
      <c r="AI460" s="111" t="s">
        <v>593</v>
      </c>
      <c r="AJ460" s="112"/>
      <c r="AK460" s="112"/>
      <c r="AL460" s="112"/>
      <c r="AM460" s="111" t="s">
        <v>569</v>
      </c>
      <c r="AN460" s="112"/>
      <c r="AO460" s="112"/>
      <c r="AP460" s="113"/>
      <c r="AQ460" s="111" t="s">
        <v>593</v>
      </c>
      <c r="AR460" s="112"/>
      <c r="AS460" s="112"/>
      <c r="AT460" s="113"/>
      <c r="AU460" s="112" t="s">
        <v>594</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563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4.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610</v>
      </c>
      <c r="AE702" s="896"/>
      <c r="AF702" s="896"/>
      <c r="AG702" s="885" t="s">
        <v>596</v>
      </c>
      <c r="AH702" s="886"/>
      <c r="AI702" s="886"/>
      <c r="AJ702" s="886"/>
      <c r="AK702" s="886"/>
      <c r="AL702" s="886"/>
      <c r="AM702" s="886"/>
      <c r="AN702" s="886"/>
      <c r="AO702" s="886"/>
      <c r="AP702" s="886"/>
      <c r="AQ702" s="886"/>
      <c r="AR702" s="886"/>
      <c r="AS702" s="886"/>
      <c r="AT702" s="886"/>
      <c r="AU702" s="886"/>
      <c r="AV702" s="886"/>
      <c r="AW702" s="886"/>
      <c r="AX702" s="887"/>
    </row>
    <row r="703" spans="1:50" ht="48.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610</v>
      </c>
      <c r="AE703" s="155"/>
      <c r="AF703" s="155"/>
      <c r="AG703" s="664" t="s">
        <v>596</v>
      </c>
      <c r="AH703" s="665"/>
      <c r="AI703" s="665"/>
      <c r="AJ703" s="665"/>
      <c r="AK703" s="665"/>
      <c r="AL703" s="665"/>
      <c r="AM703" s="665"/>
      <c r="AN703" s="665"/>
      <c r="AO703" s="665"/>
      <c r="AP703" s="665"/>
      <c r="AQ703" s="665"/>
      <c r="AR703" s="665"/>
      <c r="AS703" s="665"/>
      <c r="AT703" s="665"/>
      <c r="AU703" s="665"/>
      <c r="AV703" s="665"/>
      <c r="AW703" s="665"/>
      <c r="AX703" s="666"/>
    </row>
    <row r="704" spans="1:50" ht="59.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610</v>
      </c>
      <c r="AE704" s="586"/>
      <c r="AF704" s="586"/>
      <c r="AG704" s="428" t="s">
        <v>597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628</v>
      </c>
      <c r="AE705" s="733"/>
      <c r="AF705" s="733"/>
      <c r="AG705" s="160" t="s">
        <v>569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628</v>
      </c>
      <c r="AE708" s="668"/>
      <c r="AF708" s="668"/>
      <c r="AG708" s="526" t="s">
        <v>569</v>
      </c>
      <c r="AH708" s="527"/>
      <c r="AI708" s="527"/>
      <c r="AJ708" s="527"/>
      <c r="AK708" s="527"/>
      <c r="AL708" s="527"/>
      <c r="AM708" s="527"/>
      <c r="AN708" s="527"/>
      <c r="AO708" s="527"/>
      <c r="AP708" s="527"/>
      <c r="AQ708" s="527"/>
      <c r="AR708" s="527"/>
      <c r="AS708" s="527"/>
      <c r="AT708" s="527"/>
      <c r="AU708" s="527"/>
      <c r="AV708" s="527"/>
      <c r="AW708" s="527"/>
      <c r="AX708" s="528"/>
    </row>
    <row r="709" spans="1:50" ht="59.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610</v>
      </c>
      <c r="AE709" s="155"/>
      <c r="AF709" s="155"/>
      <c r="AG709" s="664" t="s">
        <v>598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628</v>
      </c>
      <c r="AE710" s="155"/>
      <c r="AF710" s="155"/>
      <c r="AG710" s="664" t="s">
        <v>569</v>
      </c>
      <c r="AH710" s="665"/>
      <c r="AI710" s="665"/>
      <c r="AJ710" s="665"/>
      <c r="AK710" s="665"/>
      <c r="AL710" s="665"/>
      <c r="AM710" s="665"/>
      <c r="AN710" s="665"/>
      <c r="AO710" s="665"/>
      <c r="AP710" s="665"/>
      <c r="AQ710" s="665"/>
      <c r="AR710" s="665"/>
      <c r="AS710" s="665"/>
      <c r="AT710" s="665"/>
      <c r="AU710" s="665"/>
      <c r="AV710" s="665"/>
      <c r="AW710" s="665"/>
      <c r="AX710" s="666"/>
    </row>
    <row r="711" spans="1:50" ht="5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610</v>
      </c>
      <c r="AE711" s="155"/>
      <c r="AF711" s="155"/>
      <c r="AG711" s="664" t="s">
        <v>598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610</v>
      </c>
      <c r="AE712" s="586"/>
      <c r="AF712" s="586"/>
      <c r="AG712" s="594" t="s">
        <v>599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628</v>
      </c>
      <c r="AE713" s="155"/>
      <c r="AF713" s="156"/>
      <c r="AG713" s="664" t="s">
        <v>569</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610</v>
      </c>
      <c r="AE714" s="592"/>
      <c r="AF714" s="593"/>
      <c r="AG714" s="689" t="s">
        <v>600</v>
      </c>
      <c r="AH714" s="690"/>
      <c r="AI714" s="690"/>
      <c r="AJ714" s="690"/>
      <c r="AK714" s="690"/>
      <c r="AL714" s="690"/>
      <c r="AM714" s="690"/>
      <c r="AN714" s="690"/>
      <c r="AO714" s="690"/>
      <c r="AP714" s="690"/>
      <c r="AQ714" s="690"/>
      <c r="AR714" s="690"/>
      <c r="AS714" s="690"/>
      <c r="AT714" s="690"/>
      <c r="AU714" s="690"/>
      <c r="AV714" s="690"/>
      <c r="AW714" s="690"/>
      <c r="AX714" s="691"/>
    </row>
    <row r="715" spans="1:50" ht="36.7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610</v>
      </c>
      <c r="AE715" s="668"/>
      <c r="AF715" s="777"/>
      <c r="AG715" s="526" t="s">
        <v>601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610</v>
      </c>
      <c r="AE716" s="759"/>
      <c r="AF716" s="759"/>
      <c r="AG716" s="664" t="s">
        <v>602</v>
      </c>
      <c r="AH716" s="665"/>
      <c r="AI716" s="665"/>
      <c r="AJ716" s="665"/>
      <c r="AK716" s="665"/>
      <c r="AL716" s="665"/>
      <c r="AM716" s="665"/>
      <c r="AN716" s="665"/>
      <c r="AO716" s="665"/>
      <c r="AP716" s="665"/>
      <c r="AQ716" s="665"/>
      <c r="AR716" s="665"/>
      <c r="AS716" s="665"/>
      <c r="AT716" s="665"/>
      <c r="AU716" s="665"/>
      <c r="AV716" s="665"/>
      <c r="AW716" s="665"/>
      <c r="AX716" s="666"/>
    </row>
    <row r="717" spans="1:50" ht="35.2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610</v>
      </c>
      <c r="AE717" s="155"/>
      <c r="AF717" s="155"/>
      <c r="AG717" s="664" t="s">
        <v>601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628</v>
      </c>
      <c r="AE718" s="155"/>
      <c r="AF718" s="155"/>
      <c r="AG718" s="163" t="s">
        <v>569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628</v>
      </c>
      <c r="AE719" s="668"/>
      <c r="AF719" s="668"/>
      <c r="AG719" s="160" t="s">
        <v>569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630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603</v>
      </c>
      <c r="F737" s="122"/>
      <c r="G737" s="122"/>
      <c r="H737" s="122"/>
      <c r="I737" s="122"/>
      <c r="J737" s="122"/>
      <c r="K737" s="122"/>
      <c r="L737" s="122"/>
      <c r="M737" s="122"/>
      <c r="N737" s="101" t="s">
        <v>539</v>
      </c>
      <c r="O737" s="101"/>
      <c r="P737" s="101"/>
      <c r="Q737" s="101"/>
      <c r="R737" s="122" t="s">
        <v>604</v>
      </c>
      <c r="S737" s="122"/>
      <c r="T737" s="122"/>
      <c r="U737" s="122"/>
      <c r="V737" s="122"/>
      <c r="W737" s="122"/>
      <c r="X737" s="122"/>
      <c r="Y737" s="122"/>
      <c r="Z737" s="122"/>
      <c r="AA737" s="101" t="s">
        <v>538</v>
      </c>
      <c r="AB737" s="101"/>
      <c r="AC737" s="101"/>
      <c r="AD737" s="101"/>
      <c r="AE737" s="122" t="s">
        <v>605</v>
      </c>
      <c r="AF737" s="122"/>
      <c r="AG737" s="122"/>
      <c r="AH737" s="122"/>
      <c r="AI737" s="122"/>
      <c r="AJ737" s="122"/>
      <c r="AK737" s="122"/>
      <c r="AL737" s="122"/>
      <c r="AM737" s="122"/>
      <c r="AN737" s="101" t="s">
        <v>537</v>
      </c>
      <c r="AO737" s="101"/>
      <c r="AP737" s="101"/>
      <c r="AQ737" s="101"/>
      <c r="AR737" s="102" t="s">
        <v>606</v>
      </c>
      <c r="AS737" s="103"/>
      <c r="AT737" s="103"/>
      <c r="AU737" s="103"/>
      <c r="AV737" s="103"/>
      <c r="AW737" s="103"/>
      <c r="AX737" s="104"/>
      <c r="AY737" s="89"/>
      <c r="AZ737" s="89"/>
    </row>
    <row r="738" spans="1:52" ht="24.75" customHeight="1" x14ac:dyDescent="0.15">
      <c r="A738" s="123" t="s">
        <v>536</v>
      </c>
      <c r="B738" s="124"/>
      <c r="C738" s="124"/>
      <c r="D738" s="125"/>
      <c r="E738" s="122" t="s">
        <v>607</v>
      </c>
      <c r="F738" s="122"/>
      <c r="G738" s="122"/>
      <c r="H738" s="122"/>
      <c r="I738" s="122"/>
      <c r="J738" s="122"/>
      <c r="K738" s="122"/>
      <c r="L738" s="122"/>
      <c r="M738" s="122"/>
      <c r="N738" s="101" t="s">
        <v>535</v>
      </c>
      <c r="O738" s="101"/>
      <c r="P738" s="101"/>
      <c r="Q738" s="101"/>
      <c r="R738" s="122" t="s">
        <v>608</v>
      </c>
      <c r="S738" s="122"/>
      <c r="T738" s="122"/>
      <c r="U738" s="122"/>
      <c r="V738" s="122"/>
      <c r="W738" s="122"/>
      <c r="X738" s="122"/>
      <c r="Y738" s="122"/>
      <c r="Z738" s="122"/>
      <c r="AA738" s="101" t="s">
        <v>534</v>
      </c>
      <c r="AB738" s="101"/>
      <c r="AC738" s="101"/>
      <c r="AD738" s="101"/>
      <c r="AE738" s="122" t="s">
        <v>609</v>
      </c>
      <c r="AF738" s="122"/>
      <c r="AG738" s="122"/>
      <c r="AH738" s="122"/>
      <c r="AI738" s="122"/>
      <c r="AJ738" s="122"/>
      <c r="AK738" s="122"/>
      <c r="AL738" s="122"/>
      <c r="AM738" s="122"/>
      <c r="AN738" s="101" t="s">
        <v>530</v>
      </c>
      <c r="AO738" s="101"/>
      <c r="AP738" s="101"/>
      <c r="AQ738" s="101"/>
      <c r="AR738" s="102">
        <v>90</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90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508</v>
      </c>
      <c r="B779" s="761"/>
      <c r="C779" s="761"/>
      <c r="D779" s="761"/>
      <c r="E779" s="761"/>
      <c r="F779" s="762"/>
      <c r="G779" s="439" t="s">
        <v>633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2.75" customHeight="1" x14ac:dyDescent="0.15">
      <c r="A781" s="556"/>
      <c r="B781" s="763"/>
      <c r="C781" s="763"/>
      <c r="D781" s="763"/>
      <c r="E781" s="763"/>
      <c r="F781" s="764"/>
      <c r="G781" s="449" t="s">
        <v>624</v>
      </c>
      <c r="H781" s="450"/>
      <c r="I781" s="450"/>
      <c r="J781" s="450"/>
      <c r="K781" s="451"/>
      <c r="L781" s="452" t="s">
        <v>623</v>
      </c>
      <c r="M781" s="453"/>
      <c r="N781" s="453"/>
      <c r="O781" s="453"/>
      <c r="P781" s="453"/>
      <c r="Q781" s="453"/>
      <c r="R781" s="453"/>
      <c r="S781" s="453"/>
      <c r="T781" s="453"/>
      <c r="U781" s="453"/>
      <c r="V781" s="453"/>
      <c r="W781" s="453"/>
      <c r="X781" s="454"/>
      <c r="Y781" s="455">
        <v>0.1</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t="s">
        <v>626</v>
      </c>
      <c r="D837" s="418"/>
      <c r="E837" s="418"/>
      <c r="F837" s="418"/>
      <c r="G837" s="418"/>
      <c r="H837" s="418"/>
      <c r="I837" s="418"/>
      <c r="J837" s="419" t="s">
        <v>632</v>
      </c>
      <c r="K837" s="420"/>
      <c r="L837" s="420"/>
      <c r="M837" s="420"/>
      <c r="N837" s="420"/>
      <c r="O837" s="420"/>
      <c r="P837" s="317" t="s">
        <v>625</v>
      </c>
      <c r="Q837" s="317"/>
      <c r="R837" s="317"/>
      <c r="S837" s="317"/>
      <c r="T837" s="317"/>
      <c r="U837" s="317"/>
      <c r="V837" s="317"/>
      <c r="W837" s="317"/>
      <c r="X837" s="317"/>
      <c r="Y837" s="318">
        <v>0.05</v>
      </c>
      <c r="Z837" s="319"/>
      <c r="AA837" s="319"/>
      <c r="AB837" s="320"/>
      <c r="AC837" s="328" t="s">
        <v>196</v>
      </c>
      <c r="AD837" s="423"/>
      <c r="AE837" s="423"/>
      <c r="AF837" s="423"/>
      <c r="AG837" s="423"/>
      <c r="AH837" s="421" t="s">
        <v>632</v>
      </c>
      <c r="AI837" s="422"/>
      <c r="AJ837" s="422"/>
      <c r="AK837" s="422"/>
      <c r="AL837" s="325" t="s">
        <v>632</v>
      </c>
      <c r="AM837" s="326"/>
      <c r="AN837" s="326"/>
      <c r="AO837" s="327"/>
      <c r="AP837" s="321"/>
      <c r="AQ837" s="321"/>
      <c r="AR837" s="321"/>
      <c r="AS837" s="321"/>
      <c r="AT837" s="321"/>
      <c r="AU837" s="321"/>
      <c r="AV837" s="321"/>
      <c r="AW837" s="321"/>
      <c r="AX837" s="321"/>
    </row>
    <row r="838" spans="1:50" ht="30" customHeight="1" x14ac:dyDescent="0.15">
      <c r="A838" s="404">
        <v>2</v>
      </c>
      <c r="B838" s="404">
        <v>1</v>
      </c>
      <c r="C838" s="418" t="s">
        <v>627</v>
      </c>
      <c r="D838" s="418"/>
      <c r="E838" s="418"/>
      <c r="F838" s="418"/>
      <c r="G838" s="418"/>
      <c r="H838" s="418"/>
      <c r="I838" s="418"/>
      <c r="J838" s="419" t="s">
        <v>632</v>
      </c>
      <c r="K838" s="420"/>
      <c r="L838" s="420"/>
      <c r="M838" s="420"/>
      <c r="N838" s="420"/>
      <c r="O838" s="420"/>
      <c r="P838" s="317" t="s">
        <v>625</v>
      </c>
      <c r="Q838" s="317"/>
      <c r="R838" s="317"/>
      <c r="S838" s="317"/>
      <c r="T838" s="317"/>
      <c r="U838" s="317"/>
      <c r="V838" s="317"/>
      <c r="W838" s="317"/>
      <c r="X838" s="317"/>
      <c r="Y838" s="318">
        <v>0.05</v>
      </c>
      <c r="Z838" s="319"/>
      <c r="AA838" s="319"/>
      <c r="AB838" s="320"/>
      <c r="AC838" s="328" t="s">
        <v>196</v>
      </c>
      <c r="AD838" s="328"/>
      <c r="AE838" s="328"/>
      <c r="AF838" s="328"/>
      <c r="AG838" s="328"/>
      <c r="AH838" s="421" t="s">
        <v>632</v>
      </c>
      <c r="AI838" s="422"/>
      <c r="AJ838" s="422"/>
      <c r="AK838" s="422"/>
      <c r="AL838" s="325" t="s">
        <v>632</v>
      </c>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570</v>
      </c>
      <c r="F1102" s="892"/>
      <c r="G1102" s="892"/>
      <c r="H1102" s="892"/>
      <c r="I1102" s="892"/>
      <c r="J1102" s="419" t="s">
        <v>571</v>
      </c>
      <c r="K1102" s="420"/>
      <c r="L1102" s="420"/>
      <c r="M1102" s="420"/>
      <c r="N1102" s="420"/>
      <c r="O1102" s="420"/>
      <c r="P1102" s="425" t="s">
        <v>570</v>
      </c>
      <c r="Q1102" s="317"/>
      <c r="R1102" s="317"/>
      <c r="S1102" s="317"/>
      <c r="T1102" s="317"/>
      <c r="U1102" s="317"/>
      <c r="V1102" s="317"/>
      <c r="W1102" s="317"/>
      <c r="X1102" s="317"/>
      <c r="Y1102" s="318" t="s">
        <v>572</v>
      </c>
      <c r="Z1102" s="319"/>
      <c r="AA1102" s="319"/>
      <c r="AB1102" s="320"/>
      <c r="AC1102" s="322"/>
      <c r="AD1102" s="322"/>
      <c r="AE1102" s="322"/>
      <c r="AF1102" s="322"/>
      <c r="AG1102" s="322"/>
      <c r="AH1102" s="323" t="s">
        <v>571</v>
      </c>
      <c r="AI1102" s="324"/>
      <c r="AJ1102" s="324"/>
      <c r="AK1102" s="324"/>
      <c r="AL1102" s="325" t="s">
        <v>573</v>
      </c>
      <c r="AM1102" s="326"/>
      <c r="AN1102" s="326"/>
      <c r="AO1102" s="327"/>
      <c r="AP1102" s="321" t="s">
        <v>570</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129" max="49" man="1"/>
    <brk id="483"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610</v>
      </c>
      <c r="H2" s="13" t="str">
        <f>IF(G2="","",F2)</f>
        <v>一般会計</v>
      </c>
      <c r="I2" s="13" t="str">
        <f>IF(H2="","",IF(I1&lt;&gt;"",CONCATENATE(I1,"、",H2),H2))</f>
        <v>一般会計</v>
      </c>
      <c r="K2" s="14" t="s">
        <v>221</v>
      </c>
      <c r="L2" s="15"/>
      <c r="M2" s="13" t="str">
        <f>IF(L2="","",K2)</f>
        <v/>
      </c>
      <c r="N2" s="13" t="str">
        <f>IF(M2="","",IF(N1&lt;&gt;"",CONCATENATE(N1,"、",M2),M2))</f>
        <v/>
      </c>
      <c r="O2" s="13"/>
      <c r="P2" s="12" t="s">
        <v>190</v>
      </c>
      <c r="Q2" s="17" t="s">
        <v>610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t="s">
        <v>610</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76"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16"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2019-07-06T13:00:15Z</cp:lastPrinted>
  <dcterms:created xsi:type="dcterms:W3CDTF">2012-03-13T00:50:25Z</dcterms:created>
  <dcterms:modified xsi:type="dcterms:W3CDTF">2019-07-09T10:29:57Z</dcterms:modified>
</cp:coreProperties>
</file>