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43AE3CB2-0A7F-40EF-978D-B2EBEEEA2FD3}"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<sst xmlns="http://schemas.openxmlformats.org/spreadsheetml/2006/main" count="3077" uniqueCount="695">
  <si>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</si>
  <si>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</si>
  <si>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</si>
  <si>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</si>
  <si>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</si>
  <si>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</si>
  <si>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</si>
  <si>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</si>
  <si>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</si>
  <si>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</si>
  <si>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</si>
  <si>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</si>
  <si>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</si>
  <si>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</si>
  <si>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</si>
  <si>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</si>
  <si>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</si>
  <si>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</si>
  <si>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</si>
  <si>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</si>
  <si>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</si>
  <si>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</si>
  <si>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</si>
  <si>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</si>
  <si>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</si>
  <si>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</si>
  <si>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</si>
  <si>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</si>
  <si>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</si>
  <si>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</si>
  <si>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</si>
  <si>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</si>
  <si>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</si>
  <si>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</si>
  <si>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</si>
  <si>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</si>
  <si>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</si>
  <si>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</si>
  <si>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</si>
  <si>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</si>
  <si>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</si>
  <si>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</si>
  <si>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</si>
  <si>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</si>
  <si>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</si>
  <si>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</si>
  <si>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</si>
  <si>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</si>
  <si>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</si>
  <si>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</si>
  <si>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</si>
  <si>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</si>
  <si>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</si>
  <si>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</si>
  <si>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</si>
  <si>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</si>
  <si>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</si>
  <si>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</si>
  <si>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</si>
  <si>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</si>
  <si>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</si>
  <si>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</si>
  <si>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</si>
  <si>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</si>
  <si>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</si>
  <si>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</si>
  <si>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</si>
  <si>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</si>
  <si>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</si>
  <si>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</si>
  <si>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</si>
  <si>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</si>
  <si>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</si>
  <si>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</si>
  <si>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</si>
  <si>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</si>
  <si>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</si>
  <si>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</si>
  <si>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</si>
  <si>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</si>
  <si>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</si>
  <si>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</si>
  <si>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</si>
  <si>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</si>
  <si>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</si>
  <si>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</si>
  <si>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</si>
  <si>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</si>
  <si>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</si>
  <si>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</si>
  <si>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</si>
  <si>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</si>
  <si>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</si>
  <si>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</si>
  <si>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</si>
  <si>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</si>
  <si>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</si>
  <si>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</si>
  <si>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</si>
  <si>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</si>
  <si>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</si>
  <si>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</si>
  <si>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</si>
  <si>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</si>
  <si>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</si>
  <si>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</si>
  <si>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</si>
  <si>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</si>
  <si>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</si>
  <si>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</si>
  <si>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</si>
  <si>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</si>
  <si>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</si>
  <si>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</si>
  <si>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</si>
  <si>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</si>
  <si>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</si>
  <si>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</si>
  <si>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</si>
  <si>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</si>
  <si>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</si>
  <si>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</si>
  <si>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</si>
  <si>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</si>
  <si>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</si>
  <si>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</si>
  <si>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</si>
  <si>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</si>
  <si>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</si>
  <si>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</si>
  <si>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</si>
  <si>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</si>
  <si>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</si>
  <si>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</si>
  <si>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</si>
  <si>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</si>
  <si>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</si>
  <si>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</si>
  <si>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</si>
  <si>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</si>
  <si>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</si>
  <si>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</si>
  <si>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</si>
  <si>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</si>
  <si>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</si>
  <si>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</si>
  <si>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</si>
  <si>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</si>
  <si>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</si>
  <si>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</si>
  <si>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</si>
  <si>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</si>
  <si>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</si>
  <si>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</si>
  <si>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</si>
  <si>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</si>
  <si>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</si>
  <si>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</si>
  <si>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</si>
  <si>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</si>
  <si>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</si>
  <si>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</si>
  <si>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</si>
  <si>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</si>
  <si>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</si>
  <si>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</si>
  <si>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</si>
  <si>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</si>
  <si>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</si>
  <si>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</si>
  <si>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</si>
  <si>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</si>
  <si>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</si>
  <si>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</si>
  <si>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</si>
  <si>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</si>
  <si>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</si>
  <si>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</si>
  <si>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</si>
  <si>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</si>
  <si>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</si>
  <si>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</si>
  <si>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</si>
  <si>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</si>
  <si>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</si>
  <si>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</si>
  <si>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</si>
  <si>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</si>
  <si>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</si>
  <si>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</si>
  <si>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</si>
  <si>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</si>
  <si>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</si>
  <si>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</si>
  <si>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</si>
  <si>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</si>
  <si>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</si>
  <si>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</si>
  <si>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</si>
  <si>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</si>
  <si>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</si>
  <si>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</si>
  <si>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</si>
  <si>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</si>
  <si>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</si>
  <si>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</si>
  <si>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</si>
  <si>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</si>
  <si>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</si>
  <si>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</si>
  <si>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</si>
  <si>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</si>
  <si>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</si>
  <si>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</si>
  <si>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</si>
  <si>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</si>
  <si>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</si>
  <si>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</si>
  <si>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</si>
  <si>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</si>
  <si>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</si>
  <si>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</si>
  <si>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</si>
  <si>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</si>
  <si>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</si>
  <si>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</si>
  <si>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</si>
  <si>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</si>
  <si>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</si>
  <si>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</si>
  <si>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</si>
  <si>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</si>
  <si>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</si>
  <si>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</si>
  <si>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</si>
  <si>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</si>
  <si>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</si>
  <si>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</si>
  <si>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</si>
  <si>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</si>
  <si>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</si>
  <si>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</si>
  <si>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</si>
  <si>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</si>
  <si>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</si>
  <si>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</si>
  <si>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</si>
  <si>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</si>
  <si>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</si>
  <si>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</si>
  <si>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</si>
  <si>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</si>
  <si>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</si>
  <si>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</si>
  <si>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</si>
  <si>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</si>
  <si>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</si>
  <si>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</si>
  <si>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</si>
  <si>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</si>
  <si>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</si>
  <si>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</si>
  <si>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</si>
  <si>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</si>
  <si>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</si>
  <si>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</si>
  <si>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</si>
  <si>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</si>
  <si>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</si>
  <si>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</si>
  <si>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</si>
  <si>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</si>
  <si>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</si>
  <si>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</si>
  <si>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</si>
  <si>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</si>
  <si>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</si>
  <si>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</si>
  <si>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</si>
  <si>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</si>
  <si>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</si>
  <si>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</si>
  <si>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</si>
  <si>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</si>
  <si>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</si>
  <si>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</si>
  <si>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</si>
  <si>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</si>
  <si>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</si>
  <si>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</si>
  <si>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</si>
  <si>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</si>
  <si>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</si>
  <si>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</si>
  <si>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</si>
  <si>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</si>
  <si>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</si>
  <si>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</si>
  <si>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</si>
  <si>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</si>
  <si>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</si>
  <si>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</si>
  <si>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</si>
  <si>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</si>
  <si>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</si>
  <si>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</si>
  <si>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</si>
  <si>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</si>
  <si>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</si>
  <si>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</si>
  <si>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</si>
  <si>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</si>
  <si>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</si>
  <si>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</si>
  <si>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</si>
  <si>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</si>
  <si>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</si>
  <si>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</si>
  <si>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</si>
  <si>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</si>
  <si>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</si>
  <si>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</si>
  <si>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</si>
  <si>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</si>
  <si>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</si>
  <si>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</si>
  <si>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</si>
  <si>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</si>
  <si>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</si>
  <si>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</si>
  <si>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</si>
  <si>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</si>
  <si>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</si>
  <si>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</si>
  <si>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</si>
  <si>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</si>
  <si>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</si>
  <si>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</si>
  <si>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</si>
  <si>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</si>
  <si>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</si>
  <si>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</si>
  <si>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</si>
  <si>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</si>
  <si>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</si>
  <si>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</si>
  <si>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</si>
  <si>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</si>
  <si>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</si>
  <si>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</si>
  <si>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</si>
  <si>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</si>
  <si>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</si>
  <si>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</si>
  <si>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</si>
  <si>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</si>
  <si>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</si>
  <si>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</si>
  <si>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</si>
  <si>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</si>
  <si>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</si>
  <si>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</si>
  <si>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</si>
  <si>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</si>
  <si>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</si>
  <si>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</si>
  <si>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</si>
  <si>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</si>
  <si>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</si>
  <si>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</si>
  <si>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</si>
  <si>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</si>
  <si>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</si>
  <si>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</si>
  <si>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</si>
  <si>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</si>
  <si>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</si>
  <si>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</si>
  <si>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</si>
  <si>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</si>
  <si>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</si>
  <si>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</si>
  <si>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</si>
  <si>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</si>
  <si>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</si>
  <si>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</si>
  <si>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</si>
  <si>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</si>
  <si>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</si>
  <si>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</si>
  <si>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</si>
  <si>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</si>
  <si>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</si>
  <si>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</si>
  <si>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</si>
  <si>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</si>
  <si>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</si>
  <si>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</si>
  <si>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</si>
  <si>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</si>
  <si>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</si>
  <si>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</si>
  <si>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</si>
  <si>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</si>
  <si>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</si>
  <si>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</si>
  <si>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</si>
  <si>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</si>
  <si>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</si>
  <si>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</si>
  <si>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</si>
  <si>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</si>
  <si>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</si>
  <si>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</si>
  <si>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</si>
  <si>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</si>
  <si>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</si>
  <si>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</si>
  <si>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</si>
  <si>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</si>
  <si>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</si>
  <si>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</si>
  <si>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</si>
  <si>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</si>
  <si>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</si>
  <si>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</si>
  <si>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</si>
  <si>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</si>
  <si>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</si>
  <si>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</si>
  <si>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</si>
  <si>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</si>
  <si>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</si>
  <si>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</si>
  <si>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</si>
  <si>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</si>
  <si>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</si>
  <si>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</si>
  <si>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</si>
  <si>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</si>
  <si>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</si>
  <si>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</si>
  <si>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</si>
  <si>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</si>
  <si>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</si>
  <si>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</si>
  <si>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</si>
  <si>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</si>
  <si>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</si>
  <si>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</si>
  <si>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</si>
  <si>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</si>
  <si>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</si>
  <si>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</si>
  <si>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</si>
  <si>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</si>
  <si>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</si>
  <si>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</si>
  <si>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</si>
  <si>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</si>
  <si>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</si>
  <si>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</si>
  <si>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</si>
  <si>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</si>
  <si>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</si>
  <si>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</si>
  <si>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</si>
  <si>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</si>
  <si>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</si>
  <si>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</si>
  <si>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</si>
  <si>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</si>
  <si>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</si>
  <si>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</si>
  <si>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</si>
  <si>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</si>
  <si>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</si>
  <si>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</si>
  <si>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</si>
  <si>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</si>
  <si>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</si>
  <si>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</si>
  <si>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</si>
  <si>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</si>
  <si>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</si>
  <si>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</si>
  <si>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</si>
  <si>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</si>
  <si>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</si>
  <si>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</si>
  <si>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</si>
  <si>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</si>
  <si>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</si>
  <si>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</si>
  <si>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</si>
  <si>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</si>
  <si>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</si>
  <si>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</si>
  <si>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</si>
  <si>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</si>
  <si>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</si>
  <si>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</si>
  <si>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</si>
  <si>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</si>
  <si>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</si>
  <si>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</si>
  <si>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</si>
  <si>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</si>
  <si>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</si>
  <si>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</si>
  <si>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</si>
  <si>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</si>
  <si>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</si>
  <si>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</si>
  <si>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</si>
  <si>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</si>
  <si>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</si>
  <si>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</si>
  <si>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</si>
  <si>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</si>
  <si>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</si>
  <si>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</si>
  <si>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</si>
  <si>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</si>
  <si>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</si>
  <si>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</si>
  <si>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</si>
  <si>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</si>
  <si>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</si>
  <si>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</si>
  <si>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</si>
  <si>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</si>
  <si>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</si>
  <si>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</si>
  <si>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</si>
  <si>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</si>
  <si>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</si>
  <si>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</si>
  <si>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</si>
  <si>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</si>
  <si>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</si>
  <si>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</si>
  <si>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</si>
  <si>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</si>
  <si>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</si>
  <si>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</si>
  <si>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</si>
  <si>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</si>
  <si>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</si>
  <si>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</si>
  <si>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</si>
  <si>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</si>
  <si>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</si>
  <si>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</si>
  <si>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</si>
  <si>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</si>
  <si>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</si>
  <si>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</si>
  <si>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</si>
  <si>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</si>
  <si>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</si>
  <si>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</si>
  <si>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</si>
  <si>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</si>
  <si>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</si>
  <si>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</si>
  <si>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</si>
  <si>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</si>
  <si>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</si>
  <si>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</si>
  <si>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</si>
  <si>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</si>
  <si>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</si>
  <si>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平成２５年度</t>
  </si>
  <si>
    <t>終了予定なし</t>
  </si>
  <si>
    <t>初等中等教育振興事業委託費</t>
  </si>
  <si>
    <t>委員等旅費</t>
  </si>
  <si>
    <t>教職員研修費</t>
  </si>
  <si>
    <t>諸謝金</t>
  </si>
  <si>
    <t>職員旅費</t>
  </si>
  <si>
    <t>本事業の委託団体のうち、モデル地域等において教師の勤務時間を縮減することができた団体の割合</t>
  </si>
  <si>
    <t>所管する学校に対する業務改善方針・改革等を策定している都道府県の割合</t>
  </si>
  <si>
    <t>「教育委員会における学校の業務改善のための取組状況調査（文部科学省）」（平成28年度～）</t>
  </si>
  <si>
    <t>時間</t>
  </si>
  <si>
    <t>件</t>
  </si>
  <si>
    <t>百万円</t>
  </si>
  <si>
    <t>　百万円/件</t>
  </si>
  <si>
    <t>　百万円/件</t>
    <phoneticPr fontId="5"/>
  </si>
  <si>
    <t>　百万円/件</t>
    <phoneticPr fontId="5"/>
  </si>
  <si>
    <t>45/33</t>
  </si>
  <si>
    <t>146/27</t>
  </si>
  <si>
    <t>　　/</t>
    <phoneticPr fontId="5"/>
  </si>
  <si>
    <t>時間</t>
    <phoneticPr fontId="5"/>
  </si>
  <si>
    <t>-</t>
    <phoneticPr fontId="5"/>
  </si>
  <si>
    <t>-</t>
    <phoneticPr fontId="5"/>
  </si>
  <si>
    <t>-</t>
    <phoneticPr fontId="5"/>
  </si>
  <si>
    <t>事業の目的である学校運営協議会の設置促進や学校における業務改善について、まち・ひと・しごと創生総合戦略2017や経済財政運営と改革の基本方針2017でも位置付けられており、国として重要度の高い事業である。</t>
  </si>
  <si>
    <t>国の教育政策上の課題に関して先行的な調査研究の実施や既存の施策の検証等を通じて、教育政策に関する企画・立案に有意義な知見として集約・提示するものであり、地方や民間等ではなく、国が実施すべき事業である。</t>
  </si>
  <si>
    <t>本事業は、教育振興基本計画に係る施策においても明記されている優先度の高い事業である。</t>
  </si>
  <si>
    <t>支出先の選定に当たっては、適切な公告期間を確保した上で企画競争を実施しており、その妥当性や競争性を確保している。</t>
  </si>
  <si>
    <t>委託契約の締結に当たっては、事業経費の費目・使途の内容を厳正に審査するなど、負担関係について適切にチェックを行っている。</t>
  </si>
  <si>
    <t>委託契約の締結に当たっては、事業経費の費目・使途の内容を厳正に審査するなど、コスト水準について適切にチェックを行っている。</t>
  </si>
  <si>
    <t>事業計画を十分に精査しており、経費の支出については合理的なものとなっている。</t>
  </si>
  <si>
    <t>目的に即し、真に必要なものとなるよう事業計画書を適切に精査している。</t>
  </si>
  <si>
    <t>委託者との連携を密に行い、事業の進捗状況に応じて事業計画を見直すことでコスト削減及び効率化を図っている。</t>
  </si>
  <si>
    <t>成果目標を達成するために多様な取組を行っており、実効性の高い運用を行っている。</t>
  </si>
  <si>
    <t>事業を審査する段階において、他の手段・方法等の工夫をすることにより低コストでの実現が可能なものについては、事業を実施する上での条件として個別に指摘を行っている。</t>
  </si>
  <si>
    <t>事業期間の中間段階での活動状況について報告を義務づけ、事業の進捗管理を行っており、見込みに見合った実績を得られている。</t>
  </si>
  <si>
    <t>本事業で作成された研究成果にかかる成果物について、各自治体や関係協議会等において取組や課題が共有されることにより、教育委員会及び学校等における取組に資するよう成果を提供している。また、取組事例をHPを活用して全国に発信し、本事業の活用促進を図っている。</t>
  </si>
  <si>
    <t>102</t>
  </si>
  <si>
    <t>107</t>
  </si>
  <si>
    <t>89</t>
  </si>
  <si>
    <t>92</t>
  </si>
  <si>
    <t>85</t>
  </si>
  <si>
    <t>81</t>
  </si>
  <si>
    <t>○</t>
  </si>
  <si>
    <t>2　確かな学力の向上、豊かな心と健やかな体の育成と信頼される学校づくり</t>
    <phoneticPr fontId="5"/>
  </si>
  <si>
    <t>2-4 地域住民に開かれた信頼される学校づくり</t>
    <phoneticPr fontId="5"/>
  </si>
  <si>
    <t>自律的、組織的な学校運営体制の構築
※公プロを踏まえ分割</t>
    <phoneticPr fontId="5"/>
  </si>
  <si>
    <t>初等中等教育局</t>
    <phoneticPr fontId="5"/>
  </si>
  <si>
    <t>財務課</t>
    <phoneticPr fontId="5"/>
  </si>
  <si>
    <t>-</t>
    <phoneticPr fontId="5"/>
  </si>
  <si>
    <t>-</t>
    <phoneticPr fontId="5"/>
  </si>
  <si>
    <t>無</t>
  </si>
  <si>
    <t>‐</t>
  </si>
  <si>
    <t>課長　合田　哲雄</t>
    <rPh sb="0" eb="1">
      <t>カ</t>
    </rPh>
    <rPh sb="1" eb="2">
      <t>チョウ</t>
    </rPh>
    <rPh sb="3" eb="5">
      <t>ゴウダ</t>
    </rPh>
    <rPh sb="6" eb="8">
      <t>テツオ</t>
    </rPh>
    <phoneticPr fontId="5"/>
  </si>
  <si>
    <t>長野県教育委員会</t>
  </si>
  <si>
    <t>京都府教育委員会</t>
  </si>
  <si>
    <t>鹿児島県教育委員会</t>
  </si>
  <si>
    <t>三重県教育委員会</t>
  </si>
  <si>
    <t>島根県教育委員会</t>
  </si>
  <si>
    <t>静岡県教育委員会</t>
  </si>
  <si>
    <t>愛媛県</t>
  </si>
  <si>
    <t>熊本県教育委員会</t>
  </si>
  <si>
    <t>滋賀県</t>
  </si>
  <si>
    <t>北海道教育委員会</t>
  </si>
  <si>
    <t xml:space="preserve">※金額は単位未満四捨五入して記載していることから、合計が一致しない場合がある
</t>
    <phoneticPr fontId="5"/>
  </si>
  <si>
    <t>全国公立小中学校事務職員研究会</t>
  </si>
  <si>
    <t>国立大学法人信州大学</t>
  </si>
  <si>
    <t>学校の総合マネジメント力強化に関する調査研究</t>
    <rPh sb="0" eb="2">
      <t>ガッコウ</t>
    </rPh>
    <rPh sb="3" eb="5">
      <t>ソウゴウ</t>
    </rPh>
    <rPh sb="11" eb="12">
      <t>リョク</t>
    </rPh>
    <rPh sb="12" eb="14">
      <t>キョウカ</t>
    </rPh>
    <rPh sb="15" eb="16">
      <t>カン</t>
    </rPh>
    <rPh sb="18" eb="20">
      <t>チョウサ</t>
    </rPh>
    <rPh sb="20" eb="22">
      <t>ケンキュウ</t>
    </rPh>
    <phoneticPr fontId="5"/>
  </si>
  <si>
    <t>-</t>
    <phoneticPr fontId="5"/>
  </si>
  <si>
    <t>B.長野県教育委員会</t>
    <rPh sb="2" eb="5">
      <t>ナガノケン</t>
    </rPh>
    <rPh sb="5" eb="7">
      <t>キョウイク</t>
    </rPh>
    <rPh sb="7" eb="10">
      <t>イインカイ</t>
    </rPh>
    <phoneticPr fontId="5"/>
  </si>
  <si>
    <t>C.全国公立小中学校事務職員研究会</t>
    <rPh sb="2" eb="4">
      <t>ゼンコク</t>
    </rPh>
    <rPh sb="4" eb="6">
      <t>コウリツ</t>
    </rPh>
    <rPh sb="6" eb="10">
      <t>ショウチュウガッコウ</t>
    </rPh>
    <rPh sb="10" eb="12">
      <t>ジム</t>
    </rPh>
    <rPh sb="12" eb="14">
      <t>ショクイン</t>
    </rPh>
    <rPh sb="14" eb="17">
      <t>ケンキュウカイ</t>
    </rPh>
    <phoneticPr fontId="5"/>
  </si>
  <si>
    <t>旅費</t>
    <rPh sb="0" eb="2">
      <t>リョヒ</t>
    </rPh>
    <phoneticPr fontId="5"/>
  </si>
  <si>
    <t>印刷製本費</t>
    <rPh sb="0" eb="2">
      <t>インサツ</t>
    </rPh>
    <rPh sb="2" eb="4">
      <t>セイホン</t>
    </rPh>
    <rPh sb="4" eb="5">
      <t>ヒ</t>
    </rPh>
    <phoneticPr fontId="5"/>
  </si>
  <si>
    <t>雑務役務費</t>
    <rPh sb="0" eb="2">
      <t>ザツム</t>
    </rPh>
    <rPh sb="2" eb="5">
      <t>エキムヒ</t>
    </rPh>
    <phoneticPr fontId="5"/>
  </si>
  <si>
    <t>その他</t>
    <rPh sb="2" eb="3">
      <t>タ</t>
    </rPh>
    <phoneticPr fontId="5"/>
  </si>
  <si>
    <t>研究推進委員会、調査検討部会、現地ヒアリング、報告会等</t>
    <rPh sb="0" eb="2">
      <t>ケンキュウ</t>
    </rPh>
    <rPh sb="2" eb="4">
      <t>スイシン</t>
    </rPh>
    <rPh sb="4" eb="7">
      <t>イインカイ</t>
    </rPh>
    <rPh sb="8" eb="10">
      <t>チョウサ</t>
    </rPh>
    <rPh sb="10" eb="12">
      <t>ケントウ</t>
    </rPh>
    <rPh sb="12" eb="14">
      <t>ブカイ</t>
    </rPh>
    <rPh sb="15" eb="17">
      <t>ゲンチ</t>
    </rPh>
    <rPh sb="23" eb="26">
      <t>ホウコクカイ</t>
    </rPh>
    <rPh sb="26" eb="27">
      <t>トウ</t>
    </rPh>
    <phoneticPr fontId="5"/>
  </si>
  <si>
    <t>会議資料、フォーラム冊子、調査・報告書</t>
    <rPh sb="0" eb="2">
      <t>カイギ</t>
    </rPh>
    <rPh sb="2" eb="4">
      <t>シリョウ</t>
    </rPh>
    <rPh sb="10" eb="12">
      <t>サッシ</t>
    </rPh>
    <rPh sb="13" eb="15">
      <t>チョウサ</t>
    </rPh>
    <rPh sb="16" eb="19">
      <t>ホウコクショ</t>
    </rPh>
    <phoneticPr fontId="5"/>
  </si>
  <si>
    <t>謝金、会議室使用料、調査票発送・報告書発送費等</t>
    <rPh sb="0" eb="2">
      <t>シャキン</t>
    </rPh>
    <rPh sb="3" eb="6">
      <t>カイギシツ</t>
    </rPh>
    <rPh sb="6" eb="9">
      <t>シヨウリョウ</t>
    </rPh>
    <rPh sb="10" eb="13">
      <t>チョウサヒョウ</t>
    </rPh>
    <rPh sb="13" eb="15">
      <t>ハッソウ</t>
    </rPh>
    <rPh sb="16" eb="19">
      <t>ホウコクショ</t>
    </rPh>
    <rPh sb="19" eb="21">
      <t>ハッソウ</t>
    </rPh>
    <rPh sb="21" eb="22">
      <t>ヒ</t>
    </rPh>
    <rPh sb="22" eb="23">
      <t>トウ</t>
    </rPh>
    <phoneticPr fontId="5"/>
  </si>
  <si>
    <t>振込手数料、依頼状・調査票回収データ入力作業等</t>
    <rPh sb="0" eb="2">
      <t>フリコミ</t>
    </rPh>
    <rPh sb="2" eb="5">
      <t>テスウリョウ</t>
    </rPh>
    <rPh sb="6" eb="9">
      <t>イライジョウ</t>
    </rPh>
    <rPh sb="10" eb="13">
      <t>チョウサヒョウ</t>
    </rPh>
    <rPh sb="13" eb="15">
      <t>カイシュウ</t>
    </rPh>
    <rPh sb="18" eb="20">
      <t>ニュウリョク</t>
    </rPh>
    <rPh sb="20" eb="22">
      <t>サギョウ</t>
    </rPh>
    <rPh sb="22" eb="23">
      <t>トウ</t>
    </rPh>
    <phoneticPr fontId="5"/>
  </si>
  <si>
    <t>賃金</t>
    <rPh sb="0" eb="2">
      <t>チンギン</t>
    </rPh>
    <phoneticPr fontId="5"/>
  </si>
  <si>
    <t>諸謝金</t>
    <rPh sb="0" eb="3">
      <t>ショシャキン</t>
    </rPh>
    <phoneticPr fontId="5"/>
  </si>
  <si>
    <t>学校業務改善支援員（賃金）</t>
    <rPh sb="0" eb="2">
      <t>ガッコウ</t>
    </rPh>
    <rPh sb="2" eb="4">
      <t>ギョウム</t>
    </rPh>
    <rPh sb="4" eb="6">
      <t>カイゼン</t>
    </rPh>
    <rPh sb="6" eb="8">
      <t>シエン</t>
    </rPh>
    <rPh sb="8" eb="9">
      <t>イン</t>
    </rPh>
    <rPh sb="10" eb="12">
      <t>チンギン</t>
    </rPh>
    <phoneticPr fontId="5"/>
  </si>
  <si>
    <t>業務改善検討会議・講演会講師等旅費</t>
    <rPh sb="0" eb="2">
      <t>ギョウム</t>
    </rPh>
    <rPh sb="2" eb="4">
      <t>カイゼン</t>
    </rPh>
    <rPh sb="4" eb="6">
      <t>ケントウ</t>
    </rPh>
    <rPh sb="6" eb="8">
      <t>カイギ</t>
    </rPh>
    <rPh sb="9" eb="11">
      <t>コウエン</t>
    </rPh>
    <rPh sb="11" eb="12">
      <t>カイ</t>
    </rPh>
    <rPh sb="12" eb="14">
      <t>コウシ</t>
    </rPh>
    <rPh sb="14" eb="15">
      <t>トウ</t>
    </rPh>
    <rPh sb="15" eb="17">
      <t>リョヒ</t>
    </rPh>
    <phoneticPr fontId="5"/>
  </si>
  <si>
    <t>業務改善検討会議・講演会講師等謝金</t>
    <rPh sb="0" eb="2">
      <t>ギョウム</t>
    </rPh>
    <rPh sb="2" eb="4">
      <t>カイゼン</t>
    </rPh>
    <rPh sb="4" eb="6">
      <t>ケントウ</t>
    </rPh>
    <rPh sb="6" eb="8">
      <t>カイギ</t>
    </rPh>
    <rPh sb="9" eb="11">
      <t>コウエン</t>
    </rPh>
    <rPh sb="11" eb="12">
      <t>カイ</t>
    </rPh>
    <rPh sb="12" eb="14">
      <t>コウシ</t>
    </rPh>
    <rPh sb="14" eb="15">
      <t>トウ</t>
    </rPh>
    <rPh sb="15" eb="17">
      <t>シャキン</t>
    </rPh>
    <phoneticPr fontId="5"/>
  </si>
  <si>
    <t>会議テープ起こし、会議用資料、消耗品等</t>
    <rPh sb="0" eb="2">
      <t>カイギ</t>
    </rPh>
    <rPh sb="5" eb="6">
      <t>オ</t>
    </rPh>
    <rPh sb="9" eb="12">
      <t>カイギヨウ</t>
    </rPh>
    <rPh sb="12" eb="14">
      <t>シリョウ</t>
    </rPh>
    <rPh sb="15" eb="18">
      <t>ショウモウヒン</t>
    </rPh>
    <rPh sb="18" eb="19">
      <t>トウ</t>
    </rPh>
    <phoneticPr fontId="5"/>
  </si>
  <si>
    <t>学校現場における業務改善加速事業</t>
    <rPh sb="0" eb="2">
      <t>ガッコウ</t>
    </rPh>
    <rPh sb="2" eb="4">
      <t>ゲンバ</t>
    </rPh>
    <rPh sb="8" eb="10">
      <t>ギョウム</t>
    </rPh>
    <rPh sb="10" eb="12">
      <t>カイゼン</t>
    </rPh>
    <rPh sb="12" eb="14">
      <t>カソク</t>
    </rPh>
    <rPh sb="14" eb="16">
      <t>ジギョウ</t>
    </rPh>
    <phoneticPr fontId="5"/>
  </si>
  <si>
    <t>本事業の成果は文部科学省ホームページで公表。
http://www.mext.go.jp/a_menu/shotou/uneishien/1297093.htm</t>
    <phoneticPr fontId="5"/>
  </si>
  <si>
    <t>・指標改善を図ることにより、取組の効果をより明確に確認できるようになった。</t>
    <phoneticPr fontId="5"/>
  </si>
  <si>
    <t>△</t>
  </si>
  <si>
    <t>委託先の事業内容を精査した結果、不採択とした自治体があることに加え、約半数の自治体で確定額が契約額の８０％を下回ったため。</t>
    <rPh sb="0" eb="2">
      <t>イタク</t>
    </rPh>
    <rPh sb="2" eb="3">
      <t>サキ</t>
    </rPh>
    <rPh sb="4" eb="6">
      <t>ジギョウ</t>
    </rPh>
    <rPh sb="6" eb="8">
      <t>ナイヨウ</t>
    </rPh>
    <rPh sb="9" eb="11">
      <t>セイサ</t>
    </rPh>
    <rPh sb="13" eb="15">
      <t>ケッカ</t>
    </rPh>
    <rPh sb="16" eb="17">
      <t>フ</t>
    </rPh>
    <rPh sb="17" eb="19">
      <t>サイタク</t>
    </rPh>
    <rPh sb="22" eb="25">
      <t>ジチタイ</t>
    </rPh>
    <rPh sb="31" eb="32">
      <t>クワ</t>
    </rPh>
    <rPh sb="34" eb="35">
      <t>ヤク</t>
    </rPh>
    <rPh sb="35" eb="37">
      <t>ハンスウ</t>
    </rPh>
    <rPh sb="38" eb="41">
      <t>ジチタイ</t>
    </rPh>
    <rPh sb="42" eb="44">
      <t>カクテイ</t>
    </rPh>
    <rPh sb="44" eb="45">
      <t>ガク</t>
    </rPh>
    <rPh sb="46" eb="48">
      <t>ケイヤク</t>
    </rPh>
    <rPh sb="48" eb="49">
      <t>ガク</t>
    </rPh>
    <rPh sb="54" eb="56">
      <t>シタマワ</t>
    </rPh>
    <phoneticPr fontId="5"/>
  </si>
  <si>
    <t>第2期教育振興基本計画（平成25年6月14日閣議決定）
第3期教育振興基本計画（平成30年6月15日閣議決定）
経済財政運営と改革の基本方針2018（平成30年6月15日閣議決定）</t>
    <rPh sb="0" eb="1">
      <t>アタラ</t>
    </rPh>
    <rPh sb="3" eb="5">
      <t>ジダイ</t>
    </rPh>
    <rPh sb="6" eb="8">
      <t>キョウイク</t>
    </rPh>
    <rPh sb="9" eb="10">
      <t>ム</t>
    </rPh>
    <phoneticPr fontId="5"/>
  </si>
  <si>
    <t>本事業の実施により、学校の業務改善を進め、学校運営の改善に繋げることで質の高い学校教育を実現する。</t>
    <phoneticPr fontId="5"/>
  </si>
  <si>
    <t>（１）学校の業務改善を推進するため、各教育委員会による学校の業務改善のための取組を加速させる実践研究の実施や、そうした取組に対する助言・支援を行う「業務改善アドバイザー」の自治体等への派遣を行う。</t>
    <phoneticPr fontId="5"/>
  </si>
  <si>
    <t>・自律的・組織的な学校運営体制の構築に関する調査研究の採択件数</t>
    <phoneticPr fontId="5"/>
  </si>
  <si>
    <t>74/32</t>
  </si>
  <si>
    <t>取組：（執行額／採択件数）</t>
    <phoneticPr fontId="5"/>
  </si>
  <si>
    <t>-</t>
    <phoneticPr fontId="5"/>
  </si>
  <si>
    <t>文教・科学技術</t>
  </si>
  <si>
    <t>①　少子化の進展を踏まえた予算の効率化</t>
    <phoneticPr fontId="5"/>
  </si>
  <si>
    <t>平成31年度までに、全ての委託団体において、学校の業務改善に関する取組を効果的に進める</t>
    <phoneticPr fontId="5"/>
  </si>
  <si>
    <t>平成30年度までに、学校を所管する全ての都道府県教育委員会において学校の業務改善に関する取組を進める</t>
    <phoneticPr fontId="5"/>
  </si>
  <si>
    <t>所管する学校の業務改善状況の方針等を策定している都道府県の割合</t>
    <phoneticPr fontId="5"/>
  </si>
  <si>
    <t>-</t>
    <phoneticPr fontId="5"/>
  </si>
  <si>
    <t>本事業は、「学校における働き方改革」を推進する上での学校の業務改善等をすすめることにより、教員の勤務負担の軽減等に効果を発揮するものであり、政策評価の測定指標の達成に資するものである。</t>
    <rPh sb="6" eb="8">
      <t>ガッコウ</t>
    </rPh>
    <rPh sb="12" eb="13">
      <t>ハタラ</t>
    </rPh>
    <rPh sb="14" eb="15">
      <t>カタ</t>
    </rPh>
    <rPh sb="15" eb="17">
      <t>カイカク</t>
    </rPh>
    <phoneticPr fontId="5"/>
  </si>
  <si>
    <t>業務改善状況の方針等を策定している都道府県の割合</t>
    <phoneticPr fontId="5"/>
  </si>
  <si>
    <t>A.長野県教育委員会</t>
    <phoneticPr fontId="5"/>
  </si>
  <si>
    <t>三重県伊賀市</t>
    <rPh sb="0" eb="3">
      <t>ミエケン</t>
    </rPh>
    <rPh sb="3" eb="6">
      <t>イガシ</t>
    </rPh>
    <phoneticPr fontId="5"/>
  </si>
  <si>
    <t>熊本県阿蘇市</t>
    <rPh sb="0" eb="3">
      <t>クマモトケン</t>
    </rPh>
    <rPh sb="3" eb="5">
      <t>アソ</t>
    </rPh>
    <rPh sb="5" eb="6">
      <t>シ</t>
    </rPh>
    <phoneticPr fontId="5"/>
  </si>
  <si>
    <t>長野県大町市</t>
    <rPh sb="0" eb="3">
      <t>ナガノケン</t>
    </rPh>
    <rPh sb="3" eb="6">
      <t>オオマチシ</t>
    </rPh>
    <phoneticPr fontId="5"/>
  </si>
  <si>
    <t>島根県大田市</t>
    <rPh sb="0" eb="3">
      <t>シマネケン</t>
    </rPh>
    <rPh sb="3" eb="5">
      <t>オオタ</t>
    </rPh>
    <rPh sb="5" eb="6">
      <t>シ</t>
    </rPh>
    <phoneticPr fontId="5"/>
  </si>
  <si>
    <t>滋賀県湖南市</t>
    <rPh sb="0" eb="3">
      <t>シガケン</t>
    </rPh>
    <rPh sb="3" eb="6">
      <t>コナンシ</t>
    </rPh>
    <phoneticPr fontId="5"/>
  </si>
  <si>
    <t>埼玉県伊奈町</t>
    <rPh sb="0" eb="3">
      <t>サイタマケン</t>
    </rPh>
    <rPh sb="3" eb="5">
      <t>イナ</t>
    </rPh>
    <rPh sb="5" eb="6">
      <t>チョウ</t>
    </rPh>
    <phoneticPr fontId="5"/>
  </si>
  <si>
    <t>高知県高知市</t>
    <rPh sb="0" eb="3">
      <t>コウチケン</t>
    </rPh>
    <rPh sb="3" eb="6">
      <t>コウチシ</t>
    </rPh>
    <phoneticPr fontId="5"/>
  </si>
  <si>
    <t>愛媛県松前町</t>
    <rPh sb="0" eb="3">
      <t>エヒメケン</t>
    </rPh>
    <rPh sb="3" eb="6">
      <t>マツマエチョウ</t>
    </rPh>
    <phoneticPr fontId="5"/>
  </si>
  <si>
    <t>北海道根室市</t>
    <rPh sb="0" eb="3">
      <t>ホッカイドウ</t>
    </rPh>
    <rPh sb="3" eb="6">
      <t>ネムロシ</t>
    </rPh>
    <phoneticPr fontId="5"/>
  </si>
  <si>
    <t>宮城県登米市</t>
    <rPh sb="0" eb="3">
      <t>ミヤギケン</t>
    </rPh>
    <rPh sb="3" eb="4">
      <t>ノボル</t>
    </rPh>
    <rPh sb="4" eb="5">
      <t>コメ</t>
    </rPh>
    <rPh sb="5" eb="6">
      <t>シ</t>
    </rPh>
    <phoneticPr fontId="5"/>
  </si>
  <si>
    <t>借損料</t>
    <rPh sb="0" eb="3">
      <t>シャクソンリョウ</t>
    </rPh>
    <phoneticPr fontId="5"/>
  </si>
  <si>
    <t>総合型校務支援システム</t>
    <rPh sb="0" eb="3">
      <t>ソウゴウガタ</t>
    </rPh>
    <rPh sb="3" eb="5">
      <t>コウム</t>
    </rPh>
    <rPh sb="5" eb="7">
      <t>シエン</t>
    </rPh>
    <phoneticPr fontId="5"/>
  </si>
  <si>
    <t>事務補助員（賃金）</t>
    <rPh sb="0" eb="2">
      <t>ジム</t>
    </rPh>
    <rPh sb="2" eb="5">
      <t>ホジョイン</t>
    </rPh>
    <rPh sb="6" eb="8">
      <t>チンギン</t>
    </rPh>
    <phoneticPr fontId="5"/>
  </si>
  <si>
    <t>勤怠管理用カード、リーフレット印刷等</t>
    <rPh sb="0" eb="2">
      <t>キンタイ</t>
    </rPh>
    <rPh sb="2" eb="5">
      <t>カンリヨウ</t>
    </rPh>
    <rPh sb="15" eb="17">
      <t>インサツ</t>
    </rPh>
    <rPh sb="17" eb="18">
      <t>トウ</t>
    </rPh>
    <phoneticPr fontId="5"/>
  </si>
  <si>
    <t>委託事業成果報告書</t>
    <rPh sb="0" eb="2">
      <t>イタク</t>
    </rPh>
    <rPh sb="2" eb="4">
      <t>ジギョウ</t>
    </rPh>
    <rPh sb="4" eb="6">
      <t>セイカ</t>
    </rPh>
    <rPh sb="6" eb="9">
      <t>ホウコクショ</t>
    </rPh>
    <phoneticPr fontId="5"/>
  </si>
  <si>
    <t>・委託費の支出については、契約に基づき、本事業の支出先・使途についての事業完了報告書を文部科学省に提出させるとともに、報告書の内容を複数人で精査し、使途の確認、支出の適正性の確認を行っている。また、必要に応じて実地調査等を行うこととし、実態把握に努める。
・成果物については、取組の成果を幅広く周知できるよう、報告書をホームページに掲載するとともに、文部科学省及び地方自治体等が主催する関係会議等で活用しており、さらなる普及に努める。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</si>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</sst>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70878</xdr:colOff>
      <xdr:row>741</xdr:row>
      <xdr:rowOff>327935</xdr:rowOff>
    </xdr:from>
    <xdr:to>
      <xdr:col>46</xdr:col>
      <xdr:colOff>44823</xdr:colOff>
      <xdr:row>761</xdr:row>
      <xdr:rowOff>294419</xdr:rowOff>
    </xdr:to>
    <xdr:grpSp>
      <xdr:nvGrpSpPr>
        <xdr:cNvPr id="3" name="グループ化 2">
          <a:extLst>
            <a:ext uri="{FF2B5EF4-FFF2-40B4-BE49-F238E27FC236}">
              <a16:creationId xmlns:a16="http://schemas.microsoft.com/office/drawing/2014/main" id="{4EEB65ED-3FBC-4EA7-86BC-C24B76AABE81}"/>
            </a:ext>
          </a:extLst>
        </xdr:cNvPr>
        <xdr:cNvGrpSpPr/>
      </xdr:nvGrpSpPr>
      <xdr:grpSpPr>
        <a:xfrm>
          <a:off x="1886231" y="45297141"/>
          <a:ext cx="7437063" cy="7788190"/>
          <a:chOff x="4250506" y="70281800"/>
          <a:chExt cx="6134919" cy="7689100"/>
        </a:xfrm>
      </xdr:grpSpPr>
      <xdr:sp macro="" textlink="">
        <xdr:nvSpPr>
          <xdr:cNvPr id="5" name="正方形/長方形 4">
            <a:extLst>
              <a:ext uri="{FF2B5EF4-FFF2-40B4-BE49-F238E27FC236}">
                <a16:creationId xmlns:a16="http://schemas.microsoft.com/office/drawing/2014/main" id="{6E5FB923-2D5A-4013-B287-98AEBFC1C286}"/>
              </a:ext>
            </a:extLst>
          </xdr:cNvPr>
          <xdr:cNvSpPr/>
        </xdr:nvSpPr>
        <xdr:spPr>
          <a:xfrm>
            <a:off x="4582355" y="72550892"/>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学校現場における業務改善加速事業</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6" name="正方形/長方形 5">
            <a:extLst>
              <a:ext uri="{FF2B5EF4-FFF2-40B4-BE49-F238E27FC236}">
                <a16:creationId xmlns:a16="http://schemas.microsoft.com/office/drawing/2014/main" id="{3A81CC38-C892-4C61-B2EA-7EE09E55ACDA}"/>
              </a:ext>
            </a:extLst>
          </xdr:cNvPr>
          <xdr:cNvSpPr/>
        </xdr:nvSpPr>
        <xdr:spPr>
          <a:xfrm>
            <a:off x="7574063" y="72550892"/>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学校の総合マネジメント力強化に関する調査研究事業</a:t>
            </a:r>
          </a:p>
        </xdr:txBody>
      </xdr:sp>
      <xdr:sp macro="" textlink="">
        <xdr:nvSpPr>
          <xdr:cNvPr id="8" name="正方形/長方形 7">
            <a:extLst>
              <a:ext uri="{FF2B5EF4-FFF2-40B4-BE49-F238E27FC236}">
                <a16:creationId xmlns:a16="http://schemas.microsoft.com/office/drawing/2014/main" id="{2ADD5440-6B4D-42CC-9EC1-7E78E6AB9C5D}"/>
              </a:ext>
            </a:extLst>
          </xdr:cNvPr>
          <xdr:cNvSpPr/>
        </xdr:nvSpPr>
        <xdr:spPr>
          <a:xfrm>
            <a:off x="7574063" y="73345716"/>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100">
                <a:solidFill>
                  <a:schemeClr val="tx1"/>
                </a:solidFill>
                <a:latin typeface="ＭＳ ゴシック" panose="020B0609070205080204" pitchFamily="49" charset="-128"/>
                <a:ea typeface="ＭＳ ゴシック" panose="020B0609070205080204" pitchFamily="49" charset="-128"/>
              </a:rPr>
              <a:t> </a:t>
            </a:r>
            <a:r>
              <a:rPr kumimoji="1" lang="ja-JP" altLang="en-US" sz="1100">
                <a:solidFill>
                  <a:schemeClr val="tx1"/>
                </a:solidFill>
                <a:latin typeface="ＭＳ ゴシック" panose="020B0609070205080204" pitchFamily="49" charset="-128"/>
                <a:ea typeface="ＭＳ ゴシック" panose="020B0609070205080204" pitchFamily="49" charset="-128"/>
              </a:rPr>
              <a:t>Ｃ</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民間研究所・</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大学法人：</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9" name="下矢印 218">
            <a:extLst>
              <a:ext uri="{FF2B5EF4-FFF2-40B4-BE49-F238E27FC236}">
                <a16:creationId xmlns:a16="http://schemas.microsoft.com/office/drawing/2014/main" id="{58550DB6-C40E-40C6-AEDD-9FC532F2A0A4}"/>
              </a:ext>
            </a:extLst>
          </xdr:cNvPr>
          <xdr:cNvSpPr/>
        </xdr:nvSpPr>
        <xdr:spPr>
          <a:xfrm>
            <a:off x="5742809" y="71127902"/>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正方形/長方形 9">
            <a:extLst>
              <a:ext uri="{FF2B5EF4-FFF2-40B4-BE49-F238E27FC236}">
                <a16:creationId xmlns:a16="http://schemas.microsoft.com/office/drawing/2014/main" id="{1A3CED58-9D28-485B-8F98-1B5A61CA1327}"/>
              </a:ext>
            </a:extLst>
          </xdr:cNvPr>
          <xdr:cNvSpPr/>
        </xdr:nvSpPr>
        <xdr:spPr>
          <a:xfrm>
            <a:off x="4478985" y="70333079"/>
            <a:ext cx="2888739" cy="84610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79.5</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p>
        </xdr:txBody>
      </xdr:sp>
      <xdr:sp macro="" textlink="">
        <xdr:nvSpPr>
          <xdr:cNvPr id="11" name="正方形/長方形 10">
            <a:extLst>
              <a:ext uri="{FF2B5EF4-FFF2-40B4-BE49-F238E27FC236}">
                <a16:creationId xmlns:a16="http://schemas.microsoft.com/office/drawing/2014/main" id="{063CCEB7-E7F2-4AA4-A1C9-47D19586F8FD}"/>
              </a:ext>
            </a:extLst>
          </xdr:cNvPr>
          <xdr:cNvSpPr/>
        </xdr:nvSpPr>
        <xdr:spPr>
          <a:xfrm>
            <a:off x="5869686" y="71507745"/>
            <a:ext cx="2923306" cy="328071"/>
          </a:xfrm>
          <a:prstGeom prst="rect">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下矢印 222">
            <a:extLst>
              <a:ext uri="{FF2B5EF4-FFF2-40B4-BE49-F238E27FC236}">
                <a16:creationId xmlns:a16="http://schemas.microsoft.com/office/drawing/2014/main" id="{8B0F36DF-BCD5-4A06-8C1B-AC9E540A55D4}"/>
              </a:ext>
            </a:extLst>
          </xdr:cNvPr>
          <xdr:cNvSpPr/>
        </xdr:nvSpPr>
        <xdr:spPr>
          <a:xfrm>
            <a:off x="8631548" y="71501956"/>
            <a:ext cx="477158" cy="807643"/>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FE7F2B26-A008-4AE8-A026-B520E809A7DD}"/>
              </a:ext>
            </a:extLst>
          </xdr:cNvPr>
          <xdr:cNvSpPr/>
        </xdr:nvSpPr>
        <xdr:spPr>
          <a:xfrm>
            <a:off x="4250506" y="72256039"/>
            <a:ext cx="2800297"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6" name="正方形/長方形 15">
            <a:extLst>
              <a:ext uri="{FF2B5EF4-FFF2-40B4-BE49-F238E27FC236}">
                <a16:creationId xmlns:a16="http://schemas.microsoft.com/office/drawing/2014/main" id="{FB44D3E9-6DC5-4EB9-B690-06C34F4E14D8}"/>
              </a:ext>
            </a:extLst>
          </xdr:cNvPr>
          <xdr:cNvSpPr/>
        </xdr:nvSpPr>
        <xdr:spPr>
          <a:xfrm>
            <a:off x="7393517" y="72256039"/>
            <a:ext cx="2424477"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委託</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随意契約（企画競争）</a:t>
            </a:r>
            <a:r>
              <a:rPr kumimoji="1" lang="en-US" altLang="ja-JP" sz="1100">
                <a:solidFill>
                  <a:schemeClr val="tx1"/>
                </a:solidFill>
                <a:latin typeface="ＭＳ ゴシック" panose="020B0609070205080204" pitchFamily="49" charset="-128"/>
                <a:ea typeface="ＭＳ ゴシック" panose="020B0609070205080204" pitchFamily="49" charset="-128"/>
              </a:rPr>
              <a:t>】</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8" name="大かっこ 17">
            <a:extLst>
              <a:ext uri="{FF2B5EF4-FFF2-40B4-BE49-F238E27FC236}">
                <a16:creationId xmlns:a16="http://schemas.microsoft.com/office/drawing/2014/main" id="{B6C3A433-682A-4DE2-B58B-BFBBC3560E3B}"/>
              </a:ext>
            </a:extLst>
          </xdr:cNvPr>
          <xdr:cNvSpPr/>
        </xdr:nvSpPr>
        <xdr:spPr>
          <a:xfrm>
            <a:off x="4610099" y="74230277"/>
            <a:ext cx="2628901" cy="763313"/>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都道府県教育委員会・市区町村教育委員会に学校現場における業務改善の取組を積極的に支援</a:t>
            </a:r>
          </a:p>
        </xdr:txBody>
      </xdr:sp>
      <xdr:sp macro="" textlink="">
        <xdr:nvSpPr>
          <xdr:cNvPr id="19" name="大かっこ 18">
            <a:extLst>
              <a:ext uri="{FF2B5EF4-FFF2-40B4-BE49-F238E27FC236}">
                <a16:creationId xmlns:a16="http://schemas.microsoft.com/office/drawing/2014/main" id="{784EEA8C-725F-4957-8D3D-2D47BD68CF3A}"/>
              </a:ext>
            </a:extLst>
          </xdr:cNvPr>
          <xdr:cNvSpPr/>
        </xdr:nvSpPr>
        <xdr:spPr>
          <a:xfrm>
            <a:off x="7574063" y="74230277"/>
            <a:ext cx="2682401" cy="763313"/>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民間団体等に先進的な研究課題の調査研究を委託</a:t>
            </a:r>
          </a:p>
        </xdr:txBody>
      </xdr:sp>
      <xdr:sp macro="" textlink="">
        <xdr:nvSpPr>
          <xdr:cNvPr id="20" name="正方形/長方形 19">
            <a:extLst>
              <a:ext uri="{FF2B5EF4-FFF2-40B4-BE49-F238E27FC236}">
                <a16:creationId xmlns:a16="http://schemas.microsoft.com/office/drawing/2014/main" id="{479A1929-F5C8-4A98-B518-0884644CD5BB}"/>
              </a:ext>
            </a:extLst>
          </xdr:cNvPr>
          <xdr:cNvSpPr/>
        </xdr:nvSpPr>
        <xdr:spPr>
          <a:xfrm>
            <a:off x="7445101" y="70281800"/>
            <a:ext cx="2940324" cy="96148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諸謝金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職員旅費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0</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委員等旅費　：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教職員研修費： </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　を含</a:t>
            </a:r>
            <a:r>
              <a:rPr kumimoji="1" lang="ja-JP" altLang="en-US" sz="1100">
                <a:solidFill>
                  <a:schemeClr val="tx1"/>
                </a:solidFill>
                <a:latin typeface="ＭＳ ゴシック" panose="020B0609070205080204" pitchFamily="49" charset="-128"/>
                <a:ea typeface="ＭＳ ゴシック" panose="020B0609070205080204" pitchFamily="49" charset="-128"/>
              </a:rPr>
              <a:t>む</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21" name="正方形/長方形 20">
            <a:extLst>
              <a:ext uri="{FF2B5EF4-FFF2-40B4-BE49-F238E27FC236}">
                <a16:creationId xmlns:a16="http://schemas.microsoft.com/office/drawing/2014/main" id="{7C14492B-C200-44A7-8FD2-261465FB5491}"/>
              </a:ext>
            </a:extLst>
          </xdr:cNvPr>
          <xdr:cNvSpPr/>
        </xdr:nvSpPr>
        <xdr:spPr>
          <a:xfrm>
            <a:off x="4582355" y="73345716"/>
            <a:ext cx="2682000" cy="79482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Ａ</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ja-JP" sz="1100">
                <a:solidFill>
                  <a:sysClr val="windowText" lastClr="000000"/>
                </a:solidFill>
                <a:effectLst/>
                <a:latin typeface="+mn-lt"/>
                <a:ea typeface="+mn-ea"/>
                <a:cs typeface="+mn-cs"/>
              </a:rPr>
              <a:t>都道府県教育委員会・市区町村教育委員会</a:t>
            </a:r>
            <a:r>
              <a:rPr kumimoji="1" lang="ja-JP" altLang="en-US" sz="1100">
                <a:solidFill>
                  <a:sysClr val="windowText" lastClr="000000"/>
                </a:solidFill>
                <a:effectLst/>
                <a:latin typeface="+mn-lt"/>
                <a:ea typeface="+mn-ea"/>
                <a:cs typeface="+mn-cs"/>
              </a:rPr>
              <a:t>・大学法人</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65</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（全</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件</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22" name="正方形/長方形 21">
            <a:extLst>
              <a:ext uri="{FF2B5EF4-FFF2-40B4-BE49-F238E27FC236}">
                <a16:creationId xmlns:a16="http://schemas.microsoft.com/office/drawing/2014/main" id="{85C9ECBB-2D4B-455B-BC2C-D9F9B414208E}"/>
              </a:ext>
            </a:extLst>
          </xdr:cNvPr>
          <xdr:cNvSpPr/>
        </xdr:nvSpPr>
        <xdr:spPr>
          <a:xfrm>
            <a:off x="4582355" y="76415900"/>
            <a:ext cx="2682000" cy="79482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Ｂ</a:t>
            </a:r>
            <a:r>
              <a:rPr kumimoji="1" lang="en-US" altLang="ja-JP" sz="1100">
                <a:solidFill>
                  <a:schemeClr val="tx1"/>
                </a:solidFill>
                <a:latin typeface="ＭＳ ゴシック" panose="020B0609070205080204" pitchFamily="49" charset="-128"/>
                <a:ea typeface="ＭＳ ゴシック" panose="020B0609070205080204" pitchFamily="49" charset="-128"/>
              </a:rPr>
              <a:t>.</a:t>
            </a:r>
            <a:r>
              <a:rPr kumimoji="1" lang="ja-JP" altLang="en-US" sz="1100">
                <a:solidFill>
                  <a:schemeClr val="tx1"/>
                </a:solidFill>
                <a:latin typeface="ＭＳ ゴシック" panose="020B0609070205080204" pitchFamily="49" charset="-128"/>
                <a:ea typeface="ＭＳ ゴシック" panose="020B0609070205080204" pitchFamily="49" charset="-128"/>
              </a:rPr>
              <a:t>市町村（全</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38</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件）</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en-US" sz="1100" baseline="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baseline="0">
                <a:solidFill>
                  <a:sysClr val="windowText" lastClr="000000"/>
                </a:solidFill>
                <a:latin typeface="ＭＳ ゴシック" panose="020B0609070205080204" pitchFamily="49" charset="-128"/>
                <a:ea typeface="ＭＳ ゴシック" panose="020B0609070205080204" pitchFamily="49" charset="-128"/>
              </a:rPr>
              <a:t>36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百万円</a:t>
            </a:r>
          </a:p>
        </xdr:txBody>
      </xdr:sp>
      <xdr:sp macro="" textlink="">
        <xdr:nvSpPr>
          <xdr:cNvPr id="23" name="正方形/長方形 22">
            <a:extLst>
              <a:ext uri="{FF2B5EF4-FFF2-40B4-BE49-F238E27FC236}">
                <a16:creationId xmlns:a16="http://schemas.microsoft.com/office/drawing/2014/main" id="{E0DC33D4-F942-44E6-ACB1-87FC22C72204}"/>
              </a:ext>
            </a:extLst>
          </xdr:cNvPr>
          <xdr:cNvSpPr/>
        </xdr:nvSpPr>
        <xdr:spPr>
          <a:xfrm>
            <a:off x="4559300" y="76136500"/>
            <a:ext cx="2717800" cy="3845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r>
              <a:rPr kumimoji="1" lang="ja-JP" altLang="ja-JP" sz="1100">
                <a:solidFill>
                  <a:sysClr val="windowText" lastClr="000000"/>
                </a:solidFill>
                <a:effectLst/>
                <a:latin typeface="+mn-lt"/>
                <a:ea typeface="+mn-ea"/>
                <a:cs typeface="+mn-cs"/>
              </a:rPr>
              <a:t>再委託</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随意契約（その他）</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sp macro="" textlink="">
        <xdr:nvSpPr>
          <xdr:cNvPr id="24" name="下矢印 218">
            <a:extLst>
              <a:ext uri="{FF2B5EF4-FFF2-40B4-BE49-F238E27FC236}">
                <a16:creationId xmlns:a16="http://schemas.microsoft.com/office/drawing/2014/main" id="{F359BA84-834D-4B0D-A9ED-349B2095B0F1}"/>
              </a:ext>
            </a:extLst>
          </xdr:cNvPr>
          <xdr:cNvSpPr/>
        </xdr:nvSpPr>
        <xdr:spPr>
          <a:xfrm>
            <a:off x="5740400" y="75069700"/>
            <a:ext cx="477158" cy="1102497"/>
          </a:xfrm>
          <a:prstGeom prst="downArrow">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5" name="大かっこ 24">
            <a:extLst>
              <a:ext uri="{FF2B5EF4-FFF2-40B4-BE49-F238E27FC236}">
                <a16:creationId xmlns:a16="http://schemas.microsoft.com/office/drawing/2014/main" id="{5895A4C5-FA46-41C9-AE64-100349A10704}"/>
              </a:ext>
            </a:extLst>
          </xdr:cNvPr>
          <xdr:cNvSpPr/>
        </xdr:nvSpPr>
        <xdr:spPr>
          <a:xfrm>
            <a:off x="4622800" y="77304900"/>
            <a:ext cx="2616200" cy="666000"/>
          </a:xfrm>
          <a:prstGeom prst="bracketPair">
            <a:avLst>
              <a:gd name="adj" fmla="val 743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モデル地域として業務改善の取組を実施</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90</v>
      </c>
      <c r="AT2" s="940"/>
      <c r="AU2" s="940"/>
      <c r="AV2" s="52" t="str">
        <f>IF(AW2="", "", "-")</f>
        <v/>
      </c>
      <c r="AW2" s="911"/>
      <c r="AX2" s="911"/>
    </row>
    <row r="3" spans="1:50" ht="21" customHeight="1" thickBot="1" x14ac:dyDescent="0.2">
      <c r="A3" s="867" t="s">
        <v>539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572</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573</v>
      </c>
      <c r="H5" s="840"/>
      <c r="I5" s="840"/>
      <c r="J5" s="840"/>
      <c r="K5" s="840"/>
      <c r="L5" s="840"/>
      <c r="M5" s="841" t="s">
        <v>66</v>
      </c>
      <c r="N5" s="842"/>
      <c r="O5" s="842"/>
      <c r="P5" s="842"/>
      <c r="Q5" s="842"/>
      <c r="R5" s="843"/>
      <c r="S5" s="844" t="s">
        <v>574</v>
      </c>
      <c r="T5" s="840"/>
      <c r="U5" s="840"/>
      <c r="V5" s="840"/>
      <c r="W5" s="840"/>
      <c r="X5" s="845"/>
      <c r="Y5" s="698" t="s">
        <v>3</v>
      </c>
      <c r="Z5" s="543"/>
      <c r="AA5" s="543"/>
      <c r="AB5" s="543"/>
      <c r="AC5" s="543"/>
      <c r="AD5" s="544"/>
      <c r="AE5" s="699" t="s">
        <v>620</v>
      </c>
      <c r="AF5" s="699"/>
      <c r="AG5" s="699"/>
      <c r="AH5" s="699"/>
      <c r="AI5" s="699"/>
      <c r="AJ5" s="699"/>
      <c r="AK5" s="699"/>
      <c r="AL5" s="699"/>
      <c r="AM5" s="699"/>
      <c r="AN5" s="699"/>
      <c r="AO5" s="699"/>
      <c r="AP5" s="700"/>
      <c r="AQ5" s="701" t="s">
        <v>625</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87" customHeight="1" x14ac:dyDescent="0.15">
      <c r="A7" s="495" t="s">
        <v>22</v>
      </c>
      <c r="B7" s="496"/>
      <c r="C7" s="496"/>
      <c r="D7" s="496"/>
      <c r="E7" s="496"/>
      <c r="F7" s="497"/>
      <c r="G7" s="498" t="s">
        <v>567</v>
      </c>
      <c r="H7" s="499"/>
      <c r="I7" s="499"/>
      <c r="J7" s="499"/>
      <c r="K7" s="499"/>
      <c r="L7" s="499"/>
      <c r="M7" s="499"/>
      <c r="N7" s="499"/>
      <c r="O7" s="499"/>
      <c r="P7" s="499"/>
      <c r="Q7" s="499"/>
      <c r="R7" s="499"/>
      <c r="S7" s="499"/>
      <c r="T7" s="499"/>
      <c r="U7" s="499"/>
      <c r="V7" s="499"/>
      <c r="W7" s="499"/>
      <c r="X7" s="500"/>
      <c r="Y7" s="922" t="s">
        <v>511</v>
      </c>
      <c r="Z7" s="443"/>
      <c r="AA7" s="443"/>
      <c r="AB7" s="443"/>
      <c r="AC7" s="443"/>
      <c r="AD7" s="923"/>
      <c r="AE7" s="912" t="s">
        <v>662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663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664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530</v>
      </c>
      <c r="Q12" s="416"/>
      <c r="R12" s="416"/>
      <c r="S12" s="416"/>
      <c r="T12" s="416"/>
      <c r="U12" s="416"/>
      <c r="V12" s="417"/>
      <c r="W12" s="415" t="s">
        <v>527</v>
      </c>
      <c r="X12" s="416"/>
      <c r="Y12" s="416"/>
      <c r="Z12" s="416"/>
      <c r="AA12" s="416"/>
      <c r="AB12" s="416"/>
      <c r="AC12" s="417"/>
      <c r="AD12" s="415" t="s">
        <v>522</v>
      </c>
      <c r="AE12" s="416"/>
      <c r="AF12" s="416"/>
      <c r="AG12" s="416"/>
      <c r="AH12" s="416"/>
      <c r="AI12" s="416"/>
      <c r="AJ12" s="417"/>
      <c r="AK12" s="415" t="s">
        <v>515</v>
      </c>
      <c r="AL12" s="416"/>
      <c r="AM12" s="416"/>
      <c r="AN12" s="416"/>
      <c r="AO12" s="416"/>
      <c r="AP12" s="416"/>
      <c r="AQ12" s="417"/>
      <c r="AR12" s="415" t="s">
        <v>513</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125.3</v>
      </c>
      <c r="Q13" s="658"/>
      <c r="R13" s="658"/>
      <c r="S13" s="658"/>
      <c r="T13" s="658"/>
      <c r="U13" s="658"/>
      <c r="V13" s="659"/>
      <c r="W13" s="657">
        <v>227.6</v>
      </c>
      <c r="X13" s="658"/>
      <c r="Y13" s="658"/>
      <c r="Z13" s="658"/>
      <c r="AA13" s="658"/>
      <c r="AB13" s="658"/>
      <c r="AC13" s="659"/>
      <c r="AD13" s="657">
        <v>104</v>
      </c>
      <c r="AE13" s="658"/>
      <c r="AF13" s="658"/>
      <c r="AG13" s="658"/>
      <c r="AH13" s="658"/>
      <c r="AI13" s="658"/>
      <c r="AJ13" s="659"/>
      <c r="AK13" s="657">
        <v>103</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567</v>
      </c>
      <c r="Q14" s="658"/>
      <c r="R14" s="658"/>
      <c r="S14" s="658"/>
      <c r="T14" s="658"/>
      <c r="U14" s="658"/>
      <c r="V14" s="659"/>
      <c r="W14" s="657" t="s">
        <v>567</v>
      </c>
      <c r="X14" s="658"/>
      <c r="Y14" s="658"/>
      <c r="Z14" s="658"/>
      <c r="AA14" s="658"/>
      <c r="AB14" s="658"/>
      <c r="AC14" s="659"/>
      <c r="AD14" s="657" t="s">
        <v>621</v>
      </c>
      <c r="AE14" s="658"/>
      <c r="AF14" s="658"/>
      <c r="AG14" s="658"/>
      <c r="AH14" s="658"/>
      <c r="AI14" s="658"/>
      <c r="AJ14" s="659"/>
      <c r="AK14" s="657" t="s">
        <v>622</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567</v>
      </c>
      <c r="Q15" s="658"/>
      <c r="R15" s="658"/>
      <c r="S15" s="658"/>
      <c r="T15" s="658"/>
      <c r="U15" s="658"/>
      <c r="V15" s="659"/>
      <c r="W15" s="657" t="s">
        <v>567</v>
      </c>
      <c r="X15" s="658"/>
      <c r="Y15" s="658"/>
      <c r="Z15" s="658"/>
      <c r="AA15" s="658"/>
      <c r="AB15" s="658"/>
      <c r="AC15" s="659"/>
      <c r="AD15" s="657" t="s">
        <v>567</v>
      </c>
      <c r="AE15" s="658"/>
      <c r="AF15" s="658"/>
      <c r="AG15" s="658"/>
      <c r="AH15" s="658"/>
      <c r="AI15" s="658"/>
      <c r="AJ15" s="659"/>
      <c r="AK15" s="657" t="s">
        <v>622</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567</v>
      </c>
      <c r="Q16" s="658"/>
      <c r="R16" s="658"/>
      <c r="S16" s="658"/>
      <c r="T16" s="658"/>
      <c r="U16" s="658"/>
      <c r="V16" s="659"/>
      <c r="W16" s="657" t="s">
        <v>567</v>
      </c>
      <c r="X16" s="658"/>
      <c r="Y16" s="658"/>
      <c r="Z16" s="658"/>
      <c r="AA16" s="658"/>
      <c r="AB16" s="658"/>
      <c r="AC16" s="659"/>
      <c r="AD16" s="657" t="s">
        <v>567</v>
      </c>
      <c r="AE16" s="658"/>
      <c r="AF16" s="658"/>
      <c r="AG16" s="658"/>
      <c r="AH16" s="658"/>
      <c r="AI16" s="658"/>
      <c r="AJ16" s="659"/>
      <c r="AK16" s="657" t="s">
        <v>622</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567</v>
      </c>
      <c r="Q17" s="658"/>
      <c r="R17" s="658"/>
      <c r="S17" s="658"/>
      <c r="T17" s="658"/>
      <c r="U17" s="658"/>
      <c r="V17" s="659"/>
      <c r="W17" s="657" t="s">
        <v>567</v>
      </c>
      <c r="X17" s="658"/>
      <c r="Y17" s="658"/>
      <c r="Z17" s="658"/>
      <c r="AA17" s="658"/>
      <c r="AB17" s="658"/>
      <c r="AC17" s="659"/>
      <c r="AD17" s="657" t="s">
        <v>567</v>
      </c>
      <c r="AE17" s="658"/>
      <c r="AF17" s="658"/>
      <c r="AG17" s="658"/>
      <c r="AH17" s="658"/>
      <c r="AI17" s="658"/>
      <c r="AJ17" s="659"/>
      <c r="AK17" s="657" t="s">
        <v>622</v>
      </c>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125.3</v>
      </c>
      <c r="Q18" s="879"/>
      <c r="R18" s="879"/>
      <c r="S18" s="879"/>
      <c r="T18" s="879"/>
      <c r="U18" s="879"/>
      <c r="V18" s="880"/>
      <c r="W18" s="878">
        <f>SUM(W13:AC17)</f>
        <v>227.6</v>
      </c>
      <c r="X18" s="879"/>
      <c r="Y18" s="879"/>
      <c r="Z18" s="879"/>
      <c r="AA18" s="879"/>
      <c r="AB18" s="879"/>
      <c r="AC18" s="880"/>
      <c r="AD18" s="878">
        <f>SUM(AD13:AJ17)</f>
        <v>104</v>
      </c>
      <c r="AE18" s="879"/>
      <c r="AF18" s="879"/>
      <c r="AG18" s="879"/>
      <c r="AH18" s="879"/>
      <c r="AI18" s="879"/>
      <c r="AJ18" s="880"/>
      <c r="AK18" s="878">
        <f>SUM(AK13:AQ17)</f>
        <v>103</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111.1</v>
      </c>
      <c r="Q19" s="658"/>
      <c r="R19" s="658"/>
      <c r="S19" s="658"/>
      <c r="T19" s="658"/>
      <c r="U19" s="658"/>
      <c r="V19" s="659"/>
      <c r="W19" s="657">
        <v>175.8</v>
      </c>
      <c r="X19" s="658"/>
      <c r="Y19" s="658"/>
      <c r="Z19" s="658"/>
      <c r="AA19" s="658"/>
      <c r="AB19" s="658"/>
      <c r="AC19" s="659"/>
      <c r="AD19" s="657">
        <v>79.5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0.88667198723064644</v>
      </c>
      <c r="Q20" s="318"/>
      <c r="R20" s="318"/>
      <c r="S20" s="318"/>
      <c r="T20" s="318"/>
      <c r="U20" s="318"/>
      <c r="V20" s="318"/>
      <c r="W20" s="318">
        <f>IF(W18=0, "-", SUM(W19)/W18)</f>
        <v>0.7724077328646749</v>
      </c>
      <c r="X20" s="318"/>
      <c r="Y20" s="318"/>
      <c r="Z20" s="318"/>
      <c r="AA20" s="318"/>
      <c r="AB20" s="318"/>
      <c r="AC20" s="318"/>
      <c r="AD20" s="318">
        <f>IF(AD18=0, "-", SUM(AD19)/AD18)</f>
        <v>0.76442307692307687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0.88667198723064644</v>
      </c>
      <c r="Q21" s="318"/>
      <c r="R21" s="318"/>
      <c r="S21" s="318"/>
      <c r="T21" s="318"/>
      <c r="U21" s="318"/>
      <c r="V21" s="318"/>
      <c r="W21" s="318">
        <f>IF(W19=0, "-", SUM(W19)/SUM(W13,W14))</f>
        <v>0.7724077328646749</v>
      </c>
      <c r="X21" s="318"/>
      <c r="Y21" s="318"/>
      <c r="Z21" s="318"/>
      <c r="AA21" s="318"/>
      <c r="AB21" s="318"/>
      <c r="AC21" s="318"/>
      <c r="AD21" s="318">
        <f>IF(AD19=0, "-", SUM(AD19)/SUM(AD13,AD14))</f>
        <v>0.76442307692307687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555</v>
      </c>
      <c r="B22" s="965"/>
      <c r="C22" s="965"/>
      <c r="D22" s="965"/>
      <c r="E22" s="965"/>
      <c r="F22" s="966"/>
      <c r="G22" s="951" t="s">
        <v>456</v>
      </c>
      <c r="H22" s="222"/>
      <c r="I22" s="222"/>
      <c r="J22" s="222"/>
      <c r="K22" s="222"/>
      <c r="L22" s="222"/>
      <c r="M22" s="222"/>
      <c r="N22" s="222"/>
      <c r="O22" s="223"/>
      <c r="P22" s="936" t="s">
        <v>516</v>
      </c>
      <c r="Q22" s="222"/>
      <c r="R22" s="222"/>
      <c r="S22" s="222"/>
      <c r="T22" s="222"/>
      <c r="U22" s="222"/>
      <c r="V22" s="223"/>
      <c r="W22" s="936" t="s">
        <v>512</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575</v>
      </c>
      <c r="H23" s="953"/>
      <c r="I23" s="953"/>
      <c r="J23" s="953"/>
      <c r="K23" s="953"/>
      <c r="L23" s="953"/>
      <c r="M23" s="953"/>
      <c r="N23" s="953"/>
      <c r="O23" s="954"/>
      <c r="P23" s="919">
        <v>89</v>
      </c>
      <c r="Q23" s="920"/>
      <c r="R23" s="920"/>
      <c r="S23" s="920"/>
      <c r="T23" s="920"/>
      <c r="U23" s="920"/>
      <c r="V23" s="937"/>
      <c r="W23" s="919"/>
      <c r="X23" s="920"/>
      <c r="Y23" s="920"/>
      <c r="Z23" s="920"/>
      <c r="AA23" s="920"/>
      <c r="AB23" s="920"/>
      <c r="AC23" s="937"/>
      <c r="AD23" s="974" t="s">
        <v>636</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576</v>
      </c>
      <c r="H24" s="956"/>
      <c r="I24" s="956"/>
      <c r="J24" s="956"/>
      <c r="K24" s="956"/>
      <c r="L24" s="956"/>
      <c r="M24" s="956"/>
      <c r="N24" s="956"/>
      <c r="O24" s="957"/>
      <c r="P24" s="657">
        <v>6.5</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577</v>
      </c>
      <c r="H25" s="956"/>
      <c r="I25" s="956"/>
      <c r="J25" s="956"/>
      <c r="K25" s="956"/>
      <c r="L25" s="956"/>
      <c r="M25" s="956"/>
      <c r="N25" s="956"/>
      <c r="O25" s="957"/>
      <c r="P25" s="657">
        <v>4</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578</v>
      </c>
      <c r="H26" s="956"/>
      <c r="I26" s="956"/>
      <c r="J26" s="956"/>
      <c r="K26" s="956"/>
      <c r="L26" s="956"/>
      <c r="M26" s="956"/>
      <c r="N26" s="956"/>
      <c r="O26" s="957"/>
      <c r="P26" s="657">
        <v>2.5</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579</v>
      </c>
      <c r="H27" s="956"/>
      <c r="I27" s="956"/>
      <c r="J27" s="956"/>
      <c r="K27" s="956"/>
      <c r="L27" s="956"/>
      <c r="M27" s="956"/>
      <c r="N27" s="956"/>
      <c r="O27" s="957"/>
      <c r="P27" s="657">
        <v>0.4</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460</v>
      </c>
      <c r="H28" s="959"/>
      <c r="I28" s="959"/>
      <c r="J28" s="959"/>
      <c r="K28" s="959"/>
      <c r="L28" s="959"/>
      <c r="M28" s="959"/>
      <c r="N28" s="959"/>
      <c r="O28" s="960"/>
      <c r="P28" s="878">
        <f>P29-SUM(P23:P27)</f>
        <v>0.59999999999999432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7">
        <f>AK13</f>
        <v>103</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531</v>
      </c>
      <c r="AF30" s="859"/>
      <c r="AG30" s="859"/>
      <c r="AH30" s="860"/>
      <c r="AI30" s="858" t="s">
        <v>528</v>
      </c>
      <c r="AJ30" s="859"/>
      <c r="AK30" s="859"/>
      <c r="AL30" s="860"/>
      <c r="AM30" s="915" t="s">
        <v>523</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567</v>
      </c>
      <c r="AR31" s="200"/>
      <c r="AS31" s="133" t="s">
        <v>355</v>
      </c>
      <c r="AT31" s="134"/>
      <c r="AU31" s="199">
        <v>31</v>
      </c>
      <c r="AV31" s="199"/>
      <c r="AW31" s="398" t="s">
        <v>300</v>
      </c>
      <c r="AX31" s="399"/>
    </row>
    <row r="32" spans="1:50" ht="41.25" customHeight="1" x14ac:dyDescent="0.15">
      <c r="A32" s="403"/>
      <c r="B32" s="401"/>
      <c r="C32" s="401"/>
      <c r="D32" s="401"/>
      <c r="E32" s="401"/>
      <c r="F32" s="402"/>
      <c r="G32" s="564" t="s">
        <v>671</v>
      </c>
      <c r="H32" s="565"/>
      <c r="I32" s="565"/>
      <c r="J32" s="565"/>
      <c r="K32" s="565"/>
      <c r="L32" s="565"/>
      <c r="M32" s="565"/>
      <c r="N32" s="565"/>
      <c r="O32" s="566"/>
      <c r="P32" s="105" t="s">
        <v>580</v>
      </c>
      <c r="Q32" s="105"/>
      <c r="R32" s="105"/>
      <c r="S32" s="105"/>
      <c r="T32" s="105"/>
      <c r="U32" s="105"/>
      <c r="V32" s="105"/>
      <c r="W32" s="105"/>
      <c r="X32" s="106"/>
      <c r="Y32" s="471" t="s">
        <v>12</v>
      </c>
      <c r="Z32" s="531"/>
      <c r="AA32" s="532"/>
      <c r="AB32" s="461" t="s">
        <v>491</v>
      </c>
      <c r="AC32" s="461"/>
      <c r="AD32" s="461"/>
      <c r="AE32" s="218" t="s">
        <v>567</v>
      </c>
      <c r="AF32" s="219"/>
      <c r="AG32" s="219"/>
      <c r="AH32" s="219"/>
      <c r="AI32" s="218">
        <v>46.2</v>
      </c>
      <c r="AJ32" s="219"/>
      <c r="AK32" s="219"/>
      <c r="AL32" s="219"/>
      <c r="AM32" s="218">
        <v>56.7</v>
      </c>
      <c r="AN32" s="219"/>
      <c r="AO32" s="219"/>
      <c r="AP32" s="219"/>
      <c r="AQ32" s="340" t="s">
        <v>567</v>
      </c>
      <c r="AR32" s="207"/>
      <c r="AS32" s="207"/>
      <c r="AT32" s="341"/>
      <c r="AU32" s="219" t="s">
        <v>567</v>
      </c>
      <c r="AV32" s="219"/>
      <c r="AW32" s="219"/>
      <c r="AX32" s="221"/>
    </row>
    <row r="33" spans="1:50" ht="41.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491</v>
      </c>
      <c r="AC33" s="523"/>
      <c r="AD33" s="523"/>
      <c r="AE33" s="218" t="s">
        <v>567</v>
      </c>
      <c r="AF33" s="219"/>
      <c r="AG33" s="219"/>
      <c r="AH33" s="219"/>
      <c r="AI33" s="218" t="s">
        <v>567</v>
      </c>
      <c r="AJ33" s="219"/>
      <c r="AK33" s="219"/>
      <c r="AL33" s="219"/>
      <c r="AM33" s="218" t="s">
        <v>567</v>
      </c>
      <c r="AN33" s="219"/>
      <c r="AO33" s="219"/>
      <c r="AP33" s="219"/>
      <c r="AQ33" s="340" t="s">
        <v>567</v>
      </c>
      <c r="AR33" s="207"/>
      <c r="AS33" s="207"/>
      <c r="AT33" s="341"/>
      <c r="AU33" s="219">
        <v>100</v>
      </c>
      <c r="AV33" s="219"/>
      <c r="AW33" s="219"/>
      <c r="AX33" s="221"/>
    </row>
    <row r="34" spans="1:50" ht="41.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567</v>
      </c>
      <c r="AF34" s="219"/>
      <c r="AG34" s="219"/>
      <c r="AH34" s="219"/>
      <c r="AI34" s="218" t="s">
        <v>567</v>
      </c>
      <c r="AJ34" s="219"/>
      <c r="AK34" s="219"/>
      <c r="AL34" s="219"/>
      <c r="AM34" s="218" t="s">
        <v>567</v>
      </c>
      <c r="AN34" s="219"/>
      <c r="AO34" s="219"/>
      <c r="AP34" s="219"/>
      <c r="AQ34" s="340" t="s">
        <v>567</v>
      </c>
      <c r="AR34" s="207"/>
      <c r="AS34" s="207"/>
      <c r="AT34" s="341"/>
      <c r="AU34" s="219" t="s">
        <v>567</v>
      </c>
      <c r="AV34" s="219"/>
      <c r="AW34" s="219"/>
      <c r="AX34" s="221"/>
    </row>
    <row r="35" spans="1:50" ht="23.25" customHeight="1" x14ac:dyDescent="0.15">
      <c r="A35" s="226" t="s">
        <v>500</v>
      </c>
      <c r="B35" s="227"/>
      <c r="C35" s="227"/>
      <c r="D35" s="227"/>
      <c r="E35" s="227"/>
      <c r="F35" s="228"/>
      <c r="G35" s="232" t="s">
        <v>692</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531</v>
      </c>
      <c r="AF37" s="245"/>
      <c r="AG37" s="245"/>
      <c r="AH37" s="246"/>
      <c r="AI37" s="244" t="s">
        <v>528</v>
      </c>
      <c r="AJ37" s="245"/>
      <c r="AK37" s="245"/>
      <c r="AL37" s="246"/>
      <c r="AM37" s="250" t="s">
        <v>523</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v>30</v>
      </c>
      <c r="AV38" s="199"/>
      <c r="AW38" s="398" t="s">
        <v>300</v>
      </c>
      <c r="AX38" s="399"/>
    </row>
    <row r="39" spans="1:50" ht="23.25" customHeight="1" x14ac:dyDescent="0.15">
      <c r="A39" s="403"/>
      <c r="B39" s="401"/>
      <c r="C39" s="401"/>
      <c r="D39" s="401"/>
      <c r="E39" s="401"/>
      <c r="F39" s="402"/>
      <c r="G39" s="564" t="s">
        <v>672</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491</v>
      </c>
      <c r="AC39" s="461"/>
      <c r="AD39" s="461"/>
      <c r="AE39" s="218">
        <v>68.099999999999994</v>
      </c>
      <c r="AF39" s="219"/>
      <c r="AG39" s="219"/>
      <c r="AH39" s="219"/>
      <c r="AI39" s="218">
        <v>89.4</v>
      </c>
      <c r="AJ39" s="219"/>
      <c r="AK39" s="219"/>
      <c r="AL39" s="219"/>
      <c r="AM39" s="218">
        <v>91.5</v>
      </c>
      <c r="AN39" s="219"/>
      <c r="AO39" s="219"/>
      <c r="AP39" s="219"/>
      <c r="AQ39" s="340" t="s">
        <v>567</v>
      </c>
      <c r="AR39" s="207"/>
      <c r="AS39" s="207"/>
      <c r="AT39" s="341"/>
      <c r="AU39" s="219" t="s">
        <v>567</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491</v>
      </c>
      <c r="AC40" s="523"/>
      <c r="AD40" s="523"/>
      <c r="AE40" s="218" t="s">
        <v>567</v>
      </c>
      <c r="AF40" s="219"/>
      <c r="AG40" s="219"/>
      <c r="AH40" s="219"/>
      <c r="AI40" s="218" t="s">
        <v>567</v>
      </c>
      <c r="AJ40" s="219"/>
      <c r="AK40" s="219"/>
      <c r="AL40" s="219"/>
      <c r="AM40" s="218" t="s">
        <v>567</v>
      </c>
      <c r="AN40" s="219"/>
      <c r="AO40" s="219"/>
      <c r="AP40" s="219"/>
      <c r="AQ40" s="340" t="s">
        <v>567</v>
      </c>
      <c r="AR40" s="207"/>
      <c r="AS40" s="207"/>
      <c r="AT40" s="341"/>
      <c r="AU40" s="219">
        <v>100</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567</v>
      </c>
      <c r="AF41" s="219"/>
      <c r="AG41" s="219"/>
      <c r="AH41" s="219"/>
      <c r="AI41" s="218" t="s">
        <v>567</v>
      </c>
      <c r="AJ41" s="219"/>
      <c r="AK41" s="219"/>
      <c r="AL41" s="219"/>
      <c r="AM41" s="218" t="s">
        <v>567</v>
      </c>
      <c r="AN41" s="219"/>
      <c r="AO41" s="219"/>
      <c r="AP41" s="219"/>
      <c r="AQ41" s="340" t="s">
        <v>567</v>
      </c>
      <c r="AR41" s="207"/>
      <c r="AS41" s="207"/>
      <c r="AT41" s="341"/>
      <c r="AU41" s="219" t="s">
        <v>567</v>
      </c>
      <c r="AV41" s="219"/>
      <c r="AW41" s="219"/>
      <c r="AX41" s="221"/>
    </row>
    <row r="42" spans="1:50" ht="23.25" customHeight="1" x14ac:dyDescent="0.15">
      <c r="A42" s="226" t="s">
        <v>500</v>
      </c>
      <c r="B42" s="227"/>
      <c r="C42" s="227"/>
      <c r="D42" s="227"/>
      <c r="E42" s="227"/>
      <c r="F42" s="228"/>
      <c r="G42" s="232" t="s">
        <v>582</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531</v>
      </c>
      <c r="AF44" s="245"/>
      <c r="AG44" s="245"/>
      <c r="AH44" s="246"/>
      <c r="AI44" s="244" t="s">
        <v>528</v>
      </c>
      <c r="AJ44" s="245"/>
      <c r="AK44" s="245"/>
      <c r="AL44" s="246"/>
      <c r="AM44" s="250" t="s">
        <v>523</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567</v>
      </c>
      <c r="AR45" s="200"/>
      <c r="AS45" s="133" t="s">
        <v>355</v>
      </c>
      <c r="AT45" s="134"/>
      <c r="AU45" s="199">
        <v>31</v>
      </c>
      <c r="AV45" s="199"/>
      <c r="AW45" s="398" t="s">
        <v>300</v>
      </c>
      <c r="AX45" s="399"/>
    </row>
    <row r="46" spans="1:50" ht="32.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t="s">
        <v>491</v>
      </c>
      <c r="AC46" s="461"/>
      <c r="AD46" s="461"/>
      <c r="AE46" s="218" t="s">
        <v>567</v>
      </c>
      <c r="AF46" s="219"/>
      <c r="AG46" s="219"/>
      <c r="AH46" s="219"/>
      <c r="AI46" s="218" t="s">
        <v>567</v>
      </c>
      <c r="AJ46" s="219"/>
      <c r="AK46" s="219"/>
      <c r="AL46" s="219"/>
      <c r="AM46" s="218" t="s">
        <v>567</v>
      </c>
      <c r="AN46" s="219"/>
      <c r="AO46" s="219"/>
      <c r="AP46" s="219"/>
      <c r="AQ46" s="340" t="s">
        <v>567</v>
      </c>
      <c r="AR46" s="207"/>
      <c r="AS46" s="207"/>
      <c r="AT46" s="341"/>
      <c r="AU46" s="219" t="s">
        <v>567</v>
      </c>
      <c r="AV46" s="219"/>
      <c r="AW46" s="219"/>
      <c r="AX46" s="221"/>
    </row>
    <row r="47" spans="1:50" ht="32.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491</v>
      </c>
      <c r="AC47" s="523"/>
      <c r="AD47" s="523"/>
      <c r="AE47" s="218" t="s">
        <v>567</v>
      </c>
      <c r="AF47" s="219"/>
      <c r="AG47" s="219"/>
      <c r="AH47" s="219"/>
      <c r="AI47" s="218" t="s">
        <v>567</v>
      </c>
      <c r="AJ47" s="219"/>
      <c r="AK47" s="219"/>
      <c r="AL47" s="219"/>
      <c r="AM47" s="218" t="s">
        <v>567</v>
      </c>
      <c r="AN47" s="219"/>
      <c r="AO47" s="219"/>
      <c r="AP47" s="219"/>
      <c r="AQ47" s="340" t="s">
        <v>567</v>
      </c>
      <c r="AR47" s="207"/>
      <c r="AS47" s="207"/>
      <c r="AT47" s="341"/>
      <c r="AU47" s="219"/>
      <c r="AV47" s="219"/>
      <c r="AW47" s="219"/>
      <c r="AX47" s="221"/>
    </row>
    <row r="48" spans="1:50" ht="32.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567</v>
      </c>
      <c r="AF48" s="219"/>
      <c r="AG48" s="219"/>
      <c r="AH48" s="219"/>
      <c r="AI48" s="218" t="s">
        <v>567</v>
      </c>
      <c r="AJ48" s="219"/>
      <c r="AK48" s="219"/>
      <c r="AL48" s="219"/>
      <c r="AM48" s="218" t="s">
        <v>567</v>
      </c>
      <c r="AN48" s="219"/>
      <c r="AO48" s="219"/>
      <c r="AP48" s="219"/>
      <c r="AQ48" s="340" t="s">
        <v>567</v>
      </c>
      <c r="AR48" s="207"/>
      <c r="AS48" s="207"/>
      <c r="AT48" s="341"/>
      <c r="AU48" s="219" t="s">
        <v>567</v>
      </c>
      <c r="AV48" s="219"/>
      <c r="AW48" s="219"/>
      <c r="AX48" s="221"/>
    </row>
    <row r="49" spans="1:50" ht="37.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37.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531</v>
      </c>
      <c r="AF51" s="245"/>
      <c r="AG51" s="245"/>
      <c r="AH51" s="246"/>
      <c r="AI51" s="244" t="s">
        <v>528</v>
      </c>
      <c r="AJ51" s="245"/>
      <c r="AK51" s="245"/>
      <c r="AL51" s="246"/>
      <c r="AM51" s="250" t="s">
        <v>524</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567</v>
      </c>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t="s">
        <v>491</v>
      </c>
      <c r="AC53" s="461"/>
      <c r="AD53" s="461"/>
      <c r="AE53" s="218" t="s">
        <v>567</v>
      </c>
      <c r="AF53" s="219"/>
      <c r="AG53" s="219"/>
      <c r="AH53" s="219"/>
      <c r="AI53" s="218" t="s">
        <v>567</v>
      </c>
      <c r="AJ53" s="219"/>
      <c r="AK53" s="219"/>
      <c r="AL53" s="219"/>
      <c r="AM53" s="218" t="s">
        <v>567</v>
      </c>
      <c r="AN53" s="219"/>
      <c r="AO53" s="219"/>
      <c r="AP53" s="219"/>
      <c r="AQ53" s="340" t="s">
        <v>567</v>
      </c>
      <c r="AR53" s="207"/>
      <c r="AS53" s="207"/>
      <c r="AT53" s="341"/>
      <c r="AU53" s="219" t="s">
        <v>567</v>
      </c>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491</v>
      </c>
      <c r="AC54" s="523"/>
      <c r="AD54" s="523"/>
      <c r="AE54" s="218" t="s">
        <v>567</v>
      </c>
      <c r="AF54" s="219"/>
      <c r="AG54" s="219"/>
      <c r="AH54" s="219"/>
      <c r="AI54" s="218" t="s">
        <v>567</v>
      </c>
      <c r="AJ54" s="219"/>
      <c r="AK54" s="219"/>
      <c r="AL54" s="219"/>
      <c r="AM54" s="218" t="s">
        <v>567</v>
      </c>
      <c r="AN54" s="219"/>
      <c r="AO54" s="219"/>
      <c r="AP54" s="219"/>
      <c r="AQ54" s="340" t="s">
        <v>567</v>
      </c>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567</v>
      </c>
      <c r="AF55" s="219"/>
      <c r="AG55" s="219"/>
      <c r="AH55" s="219"/>
      <c r="AI55" s="218" t="s">
        <v>567</v>
      </c>
      <c r="AJ55" s="219"/>
      <c r="AK55" s="219"/>
      <c r="AL55" s="219"/>
      <c r="AM55" s="218" t="s">
        <v>567</v>
      </c>
      <c r="AN55" s="219"/>
      <c r="AO55" s="219"/>
      <c r="AP55" s="219"/>
      <c r="AQ55" s="340" t="s">
        <v>567</v>
      </c>
      <c r="AR55" s="207"/>
      <c r="AS55" s="207"/>
      <c r="AT55" s="341"/>
      <c r="AU55" s="219" t="s">
        <v>567</v>
      </c>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532</v>
      </c>
      <c r="AF58" s="245"/>
      <c r="AG58" s="245"/>
      <c r="AH58" s="246"/>
      <c r="AI58" s="244" t="s">
        <v>528</v>
      </c>
      <c r="AJ58" s="245"/>
      <c r="AK58" s="245"/>
      <c r="AL58" s="246"/>
      <c r="AM58" s="250" t="s">
        <v>523</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t="s">
        <v>567</v>
      </c>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t="s">
        <v>583</v>
      </c>
      <c r="AC60" s="461"/>
      <c r="AD60" s="461"/>
      <c r="AE60" s="218" t="s">
        <v>567</v>
      </c>
      <c r="AF60" s="219"/>
      <c r="AG60" s="219"/>
      <c r="AH60" s="219"/>
      <c r="AI60" s="218" t="s">
        <v>567</v>
      </c>
      <c r="AJ60" s="219"/>
      <c r="AK60" s="219"/>
      <c r="AL60" s="219"/>
      <c r="AM60" s="218" t="s">
        <v>622</v>
      </c>
      <c r="AN60" s="219"/>
      <c r="AO60" s="219"/>
      <c r="AP60" s="219"/>
      <c r="AQ60" s="340" t="s">
        <v>567</v>
      </c>
      <c r="AR60" s="207"/>
      <c r="AS60" s="207"/>
      <c r="AT60" s="341"/>
      <c r="AU60" s="219" t="s">
        <v>567</v>
      </c>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t="s">
        <v>583</v>
      </c>
      <c r="AC61" s="523"/>
      <c r="AD61" s="523"/>
      <c r="AE61" s="218" t="s">
        <v>567</v>
      </c>
      <c r="AF61" s="219"/>
      <c r="AG61" s="219"/>
      <c r="AH61" s="219"/>
      <c r="AI61" s="218" t="s">
        <v>567</v>
      </c>
      <c r="AJ61" s="219"/>
      <c r="AK61" s="219"/>
      <c r="AL61" s="219"/>
      <c r="AM61" s="218" t="s">
        <v>622</v>
      </c>
      <c r="AN61" s="219"/>
      <c r="AO61" s="219"/>
      <c r="AP61" s="219"/>
      <c r="AQ61" s="340" t="s">
        <v>567</v>
      </c>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t="s">
        <v>567</v>
      </c>
      <c r="AF62" s="219"/>
      <c r="AG62" s="219"/>
      <c r="AH62" s="219"/>
      <c r="AI62" s="218" t="s">
        <v>567</v>
      </c>
      <c r="AJ62" s="219"/>
      <c r="AK62" s="219"/>
      <c r="AL62" s="219"/>
      <c r="AM62" s="218" t="s">
        <v>622</v>
      </c>
      <c r="AN62" s="219"/>
      <c r="AO62" s="219"/>
      <c r="AP62" s="219"/>
      <c r="AQ62" s="340" t="s">
        <v>567</v>
      </c>
      <c r="AR62" s="207"/>
      <c r="AS62" s="207"/>
      <c r="AT62" s="341"/>
      <c r="AU62" s="219" t="s">
        <v>567</v>
      </c>
      <c r="AV62" s="219"/>
      <c r="AW62" s="219"/>
      <c r="AX62" s="221"/>
    </row>
    <row r="63" spans="1:50" ht="30"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30"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531</v>
      </c>
      <c r="AF65" s="245"/>
      <c r="AG65" s="245"/>
      <c r="AH65" s="246"/>
      <c r="AI65" s="244" t="s">
        <v>528</v>
      </c>
      <c r="AJ65" s="245"/>
      <c r="AK65" s="245"/>
      <c r="AL65" s="246"/>
      <c r="AM65" s="250" t="s">
        <v>523</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531</v>
      </c>
      <c r="AF73" s="245"/>
      <c r="AG73" s="245"/>
      <c r="AH73" s="246"/>
      <c r="AI73" s="244" t="s">
        <v>528</v>
      </c>
      <c r="AJ73" s="245"/>
      <c r="AK73" s="245"/>
      <c r="AL73" s="246"/>
      <c r="AM73" s="250" t="s">
        <v>523</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556</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531</v>
      </c>
      <c r="AF85" s="245"/>
      <c r="AG85" s="245"/>
      <c r="AH85" s="246"/>
      <c r="AI85" s="244" t="s">
        <v>528</v>
      </c>
      <c r="AJ85" s="245"/>
      <c r="AK85" s="245"/>
      <c r="AL85" s="246"/>
      <c r="AM85" s="250" t="s">
        <v>523</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531</v>
      </c>
      <c r="AF90" s="245"/>
      <c r="AG90" s="245"/>
      <c r="AH90" s="246"/>
      <c r="AI90" s="244" t="s">
        <v>528</v>
      </c>
      <c r="AJ90" s="245"/>
      <c r="AK90" s="245"/>
      <c r="AL90" s="246"/>
      <c r="AM90" s="250" t="s">
        <v>523</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531</v>
      </c>
      <c r="AF95" s="245"/>
      <c r="AG95" s="245"/>
      <c r="AH95" s="246"/>
      <c r="AI95" s="244" t="s">
        <v>528</v>
      </c>
      <c r="AJ95" s="245"/>
      <c r="AK95" s="245"/>
      <c r="AL95" s="246"/>
      <c r="AM95" s="250" t="s">
        <v>523</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531</v>
      </c>
      <c r="AF100" s="540"/>
      <c r="AG100" s="540"/>
      <c r="AH100" s="541"/>
      <c r="AI100" s="539" t="s">
        <v>528</v>
      </c>
      <c r="AJ100" s="540"/>
      <c r="AK100" s="540"/>
      <c r="AL100" s="541"/>
      <c r="AM100" s="539" t="s">
        <v>524</v>
      </c>
      <c r="AN100" s="540"/>
      <c r="AO100" s="540"/>
      <c r="AP100" s="541"/>
      <c r="AQ100" s="320" t="s">
        <v>517</v>
      </c>
      <c r="AR100" s="321"/>
      <c r="AS100" s="321"/>
      <c r="AT100" s="322"/>
      <c r="AU100" s="320" t="s">
        <v>514</v>
      </c>
      <c r="AV100" s="321"/>
      <c r="AW100" s="321"/>
      <c r="AX100" s="323"/>
    </row>
    <row r="101" spans="1:60" ht="23.25" customHeight="1" x14ac:dyDescent="0.15">
      <c r="A101" s="422"/>
      <c r="B101" s="423"/>
      <c r="C101" s="423"/>
      <c r="D101" s="423"/>
      <c r="E101" s="423"/>
      <c r="F101" s="424"/>
      <c r="G101" s="105" t="s">
        <v>665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584</v>
      </c>
      <c r="AC101" s="461"/>
      <c r="AD101" s="461"/>
      <c r="AE101" s="218">
        <v>33</v>
      </c>
      <c r="AF101" s="219"/>
      <c r="AG101" s="219"/>
      <c r="AH101" s="220"/>
      <c r="AI101" s="218">
        <v>27</v>
      </c>
      <c r="AJ101" s="219"/>
      <c r="AK101" s="219"/>
      <c r="AL101" s="220"/>
      <c r="AM101" s="218">
        <v>32</v>
      </c>
      <c r="AN101" s="219"/>
      <c r="AO101" s="219"/>
      <c r="AP101" s="220"/>
      <c r="AQ101" s="218" t="s">
        <v>567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584</v>
      </c>
      <c r="AC102" s="461"/>
      <c r="AD102" s="461"/>
      <c r="AE102" s="418">
        <v>27</v>
      </c>
      <c r="AF102" s="418"/>
      <c r="AG102" s="418"/>
      <c r="AH102" s="418"/>
      <c r="AI102" s="418">
        <v>22</v>
      </c>
      <c r="AJ102" s="418"/>
      <c r="AK102" s="418"/>
      <c r="AL102" s="418"/>
      <c r="AM102" s="418">
        <v>12</v>
      </c>
      <c r="AN102" s="418"/>
      <c r="AO102" s="418"/>
      <c r="AP102" s="418"/>
      <c r="AQ102" s="273">
        <v>12</v>
      </c>
      <c r="AR102" s="274"/>
      <c r="AS102" s="274"/>
      <c r="AT102" s="319"/>
      <c r="AU102" s="273"/>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531</v>
      </c>
      <c r="AF103" s="416"/>
      <c r="AG103" s="416"/>
      <c r="AH103" s="417"/>
      <c r="AI103" s="415" t="s">
        <v>528</v>
      </c>
      <c r="AJ103" s="416"/>
      <c r="AK103" s="416"/>
      <c r="AL103" s="417"/>
      <c r="AM103" s="415" t="s">
        <v>524</v>
      </c>
      <c r="AN103" s="416"/>
      <c r="AO103" s="416"/>
      <c r="AP103" s="417"/>
      <c r="AQ103" s="284" t="s">
        <v>517</v>
      </c>
      <c r="AR103" s="285"/>
      <c r="AS103" s="285"/>
      <c r="AT103" s="324"/>
      <c r="AU103" s="284" t="s">
        <v>514</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584</v>
      </c>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584</v>
      </c>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531</v>
      </c>
      <c r="AF106" s="416"/>
      <c r="AG106" s="416"/>
      <c r="AH106" s="417"/>
      <c r="AI106" s="415" t="s">
        <v>528</v>
      </c>
      <c r="AJ106" s="416"/>
      <c r="AK106" s="416"/>
      <c r="AL106" s="417"/>
      <c r="AM106" s="415" t="s">
        <v>523</v>
      </c>
      <c r="AN106" s="416"/>
      <c r="AO106" s="416"/>
      <c r="AP106" s="417"/>
      <c r="AQ106" s="284" t="s">
        <v>517</v>
      </c>
      <c r="AR106" s="285"/>
      <c r="AS106" s="285"/>
      <c r="AT106" s="324"/>
      <c r="AU106" s="284" t="s">
        <v>514</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585</v>
      </c>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586</v>
      </c>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531</v>
      </c>
      <c r="AF109" s="416"/>
      <c r="AG109" s="416"/>
      <c r="AH109" s="417"/>
      <c r="AI109" s="415" t="s">
        <v>528</v>
      </c>
      <c r="AJ109" s="416"/>
      <c r="AK109" s="416"/>
      <c r="AL109" s="417"/>
      <c r="AM109" s="415" t="s">
        <v>524</v>
      </c>
      <c r="AN109" s="416"/>
      <c r="AO109" s="416"/>
      <c r="AP109" s="417"/>
      <c r="AQ109" s="284" t="s">
        <v>517</v>
      </c>
      <c r="AR109" s="285"/>
      <c r="AS109" s="285"/>
      <c r="AT109" s="324"/>
      <c r="AU109" s="284" t="s">
        <v>514</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585</v>
      </c>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586</v>
      </c>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531</v>
      </c>
      <c r="AF112" s="416"/>
      <c r="AG112" s="416"/>
      <c r="AH112" s="417"/>
      <c r="AI112" s="415" t="s">
        <v>528</v>
      </c>
      <c r="AJ112" s="416"/>
      <c r="AK112" s="416"/>
      <c r="AL112" s="417"/>
      <c r="AM112" s="415" t="s">
        <v>523</v>
      </c>
      <c r="AN112" s="416"/>
      <c r="AO112" s="416"/>
      <c r="AP112" s="417"/>
      <c r="AQ112" s="284" t="s">
        <v>517</v>
      </c>
      <c r="AR112" s="285"/>
      <c r="AS112" s="285"/>
      <c r="AT112" s="324"/>
      <c r="AU112" s="284" t="s">
        <v>514</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531</v>
      </c>
      <c r="AF115" s="416"/>
      <c r="AG115" s="416"/>
      <c r="AH115" s="417"/>
      <c r="AI115" s="415" t="s">
        <v>528</v>
      </c>
      <c r="AJ115" s="416"/>
      <c r="AK115" s="416"/>
      <c r="AL115" s="417"/>
      <c r="AM115" s="415" t="s">
        <v>523</v>
      </c>
      <c r="AN115" s="416"/>
      <c r="AO115" s="416"/>
      <c r="AP115" s="417"/>
      <c r="AQ115" s="591" t="s">
        <v>518</v>
      </c>
      <c r="AR115" s="592"/>
      <c r="AS115" s="592"/>
      <c r="AT115" s="592"/>
      <c r="AU115" s="592"/>
      <c r="AV115" s="592"/>
      <c r="AW115" s="592"/>
      <c r="AX115" s="593"/>
    </row>
    <row r="116" spans="1:50" ht="23.25" customHeight="1" x14ac:dyDescent="0.15">
      <c r="A116" s="439"/>
      <c r="B116" s="440"/>
      <c r="C116" s="440"/>
      <c r="D116" s="440"/>
      <c r="E116" s="440"/>
      <c r="F116" s="441"/>
      <c r="G116" s="393" t="s">
        <v>667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585</v>
      </c>
      <c r="AC116" s="463"/>
      <c r="AD116" s="464"/>
      <c r="AE116" s="418">
        <v>1</v>
      </c>
      <c r="AF116" s="418"/>
      <c r="AG116" s="418"/>
      <c r="AH116" s="418"/>
      <c r="AI116" s="418">
        <v>1</v>
      </c>
      <c r="AJ116" s="418"/>
      <c r="AK116" s="418"/>
      <c r="AL116" s="418"/>
      <c r="AM116" s="418">
        <v>1</v>
      </c>
      <c r="AN116" s="418"/>
      <c r="AO116" s="418"/>
      <c r="AP116" s="418"/>
      <c r="AQ116" s="218"/>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587</v>
      </c>
      <c r="AC117" s="473"/>
      <c r="AD117" s="474"/>
      <c r="AE117" s="551" t="s">
        <v>589</v>
      </c>
      <c r="AF117" s="551"/>
      <c r="AG117" s="551"/>
      <c r="AH117" s="551"/>
      <c r="AI117" s="551" t="s">
        <v>590</v>
      </c>
      <c r="AJ117" s="551"/>
      <c r="AK117" s="551"/>
      <c r="AL117" s="551"/>
      <c r="AM117" s="551" t="s">
        <v>666</v>
      </c>
      <c r="AN117" s="551"/>
      <c r="AO117" s="551"/>
      <c r="AP117" s="551"/>
      <c r="AQ117" s="551"/>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531</v>
      </c>
      <c r="AF118" s="416"/>
      <c r="AG118" s="416"/>
      <c r="AH118" s="417"/>
      <c r="AI118" s="415" t="s">
        <v>528</v>
      </c>
      <c r="AJ118" s="416"/>
      <c r="AK118" s="416"/>
      <c r="AL118" s="417"/>
      <c r="AM118" s="415" t="s">
        <v>523</v>
      </c>
      <c r="AN118" s="416"/>
      <c r="AO118" s="416"/>
      <c r="AP118" s="417"/>
      <c r="AQ118" s="591" t="s">
        <v>518</v>
      </c>
      <c r="AR118" s="592"/>
      <c r="AS118" s="592"/>
      <c r="AT118" s="592"/>
      <c r="AU118" s="592"/>
      <c r="AV118" s="592"/>
      <c r="AW118" s="592"/>
      <c r="AX118" s="593"/>
    </row>
    <row r="119" spans="1:50" ht="23.25" hidden="1" customHeight="1" x14ac:dyDescent="0.15">
      <c r="A119" s="439"/>
      <c r="B119" s="440"/>
      <c r="C119" s="440"/>
      <c r="D119" s="440"/>
      <c r="E119" s="440"/>
      <c r="F119" s="441"/>
      <c r="G119" s="393"/>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585</v>
      </c>
      <c r="AC119" s="463"/>
      <c r="AD119" s="464"/>
      <c r="AE119" s="418">
        <v>1</v>
      </c>
      <c r="AF119" s="418"/>
      <c r="AG119" s="418"/>
      <c r="AH119" s="418"/>
      <c r="AI119" s="418">
        <v>5</v>
      </c>
      <c r="AJ119" s="418"/>
      <c r="AK119" s="418"/>
      <c r="AL119" s="418"/>
      <c r="AM119" s="418">
        <v>2</v>
      </c>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531</v>
      </c>
      <c r="AF121" s="416"/>
      <c r="AG121" s="416"/>
      <c r="AH121" s="417"/>
      <c r="AI121" s="415" t="s">
        <v>528</v>
      </c>
      <c r="AJ121" s="416"/>
      <c r="AK121" s="416"/>
      <c r="AL121" s="417"/>
      <c r="AM121" s="415" t="s">
        <v>523</v>
      </c>
      <c r="AN121" s="416"/>
      <c r="AO121" s="416"/>
      <c r="AP121" s="417"/>
      <c r="AQ121" s="591" t="s">
        <v>518</v>
      </c>
      <c r="AR121" s="592"/>
      <c r="AS121" s="592"/>
      <c r="AT121" s="592"/>
      <c r="AU121" s="592"/>
      <c r="AV121" s="592"/>
      <c r="AW121" s="592"/>
      <c r="AX121" s="593"/>
    </row>
    <row r="122" spans="1:50" ht="23.25" hidden="1" customHeight="1" x14ac:dyDescent="0.15">
      <c r="A122" s="439"/>
      <c r="B122" s="440"/>
      <c r="C122" s="440"/>
      <c r="D122" s="440"/>
      <c r="E122" s="440"/>
      <c r="F122" s="441"/>
      <c r="G122" s="393" t="s">
        <v>507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532</v>
      </c>
      <c r="AF124" s="416"/>
      <c r="AG124" s="416"/>
      <c r="AH124" s="417"/>
      <c r="AI124" s="415" t="s">
        <v>528</v>
      </c>
      <c r="AJ124" s="416"/>
      <c r="AK124" s="416"/>
      <c r="AL124" s="417"/>
      <c r="AM124" s="415" t="s">
        <v>523</v>
      </c>
      <c r="AN124" s="416"/>
      <c r="AO124" s="416"/>
      <c r="AP124" s="417"/>
      <c r="AQ124" s="591" t="s">
        <v>518</v>
      </c>
      <c r="AR124" s="592"/>
      <c r="AS124" s="592"/>
      <c r="AT124" s="592"/>
      <c r="AU124" s="592"/>
      <c r="AV124" s="592"/>
      <c r="AW124" s="592"/>
      <c r="AX124" s="593"/>
    </row>
    <row r="125" spans="1:50" ht="23.25" hidden="1" customHeight="1" x14ac:dyDescent="0.15">
      <c r="A125" s="439"/>
      <c r="B125" s="440"/>
      <c r="C125" s="440"/>
      <c r="D125" s="440"/>
      <c r="E125" s="440"/>
      <c r="F125" s="441"/>
      <c r="G125" s="393" t="s">
        <v>507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531</v>
      </c>
      <c r="AF127" s="416"/>
      <c r="AG127" s="416"/>
      <c r="AH127" s="417"/>
      <c r="AI127" s="415" t="s">
        <v>528</v>
      </c>
      <c r="AJ127" s="416"/>
      <c r="AK127" s="416"/>
      <c r="AL127" s="417"/>
      <c r="AM127" s="415" t="s">
        <v>523</v>
      </c>
      <c r="AN127" s="416"/>
      <c r="AO127" s="416"/>
      <c r="AP127" s="417"/>
      <c r="AQ127" s="591" t="s">
        <v>518</v>
      </c>
      <c r="AR127" s="592"/>
      <c r="AS127" s="592"/>
      <c r="AT127" s="592"/>
      <c r="AU127" s="592"/>
      <c r="AV127" s="592"/>
      <c r="AW127" s="592"/>
      <c r="AX127" s="593"/>
    </row>
    <row r="128" spans="1:50" ht="23.25" hidden="1" customHeight="1" x14ac:dyDescent="0.15">
      <c r="A128" s="439"/>
      <c r="B128" s="440"/>
      <c r="C128" s="440"/>
      <c r="D128" s="440"/>
      <c r="E128" s="440"/>
      <c r="F128" s="441"/>
      <c r="G128" s="393" t="s">
        <v>507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561</v>
      </c>
      <c r="B130" s="185"/>
      <c r="C130" s="184" t="s">
        <v>358</v>
      </c>
      <c r="D130" s="185"/>
      <c r="E130" s="169" t="s">
        <v>387</v>
      </c>
      <c r="F130" s="170"/>
      <c r="G130" s="171" t="s">
        <v>616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531</v>
      </c>
      <c r="AF132" s="155"/>
      <c r="AG132" s="155"/>
      <c r="AH132" s="155"/>
      <c r="AI132" s="155" t="s">
        <v>528</v>
      </c>
      <c r="AJ132" s="155"/>
      <c r="AK132" s="155"/>
      <c r="AL132" s="155"/>
      <c r="AM132" s="155" t="s">
        <v>523</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v>30</v>
      </c>
      <c r="AV133" s="200"/>
      <c r="AW133" s="133" t="s">
        <v>300</v>
      </c>
      <c r="AX133" s="195"/>
    </row>
    <row r="134" spans="1:50" ht="39.75" customHeight="1" x14ac:dyDescent="0.15">
      <c r="A134" s="189"/>
      <c r="B134" s="186"/>
      <c r="C134" s="180"/>
      <c r="D134" s="186"/>
      <c r="E134" s="180"/>
      <c r="F134" s="181"/>
      <c r="G134" s="104" t="s">
        <v>673</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v>68.099999999999994</v>
      </c>
      <c r="AF134" s="207"/>
      <c r="AG134" s="207"/>
      <c r="AH134" s="207"/>
      <c r="AI134" s="206">
        <v>89.4</v>
      </c>
      <c r="AJ134" s="207"/>
      <c r="AK134" s="207"/>
      <c r="AL134" s="207"/>
      <c r="AM134" s="206">
        <v>91.5</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567</v>
      </c>
      <c r="AF135" s="207"/>
      <c r="AG135" s="207"/>
      <c r="AH135" s="207"/>
      <c r="AI135" s="206" t="s">
        <v>567</v>
      </c>
      <c r="AJ135" s="207"/>
      <c r="AK135" s="207"/>
      <c r="AL135" s="207"/>
      <c r="AM135" s="206"/>
      <c r="AN135" s="207"/>
      <c r="AO135" s="207"/>
      <c r="AP135" s="207"/>
      <c r="AQ135" s="206" t="s">
        <v>567</v>
      </c>
      <c r="AR135" s="207"/>
      <c r="AS135" s="207"/>
      <c r="AT135" s="207"/>
      <c r="AU135" s="206">
        <v>100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531</v>
      </c>
      <c r="AF136" s="155"/>
      <c r="AG136" s="155"/>
      <c r="AH136" s="155"/>
      <c r="AI136" s="155" t="s">
        <v>528</v>
      </c>
      <c r="AJ136" s="155"/>
      <c r="AK136" s="155"/>
      <c r="AL136" s="155"/>
      <c r="AM136" s="155" t="s">
        <v>523</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567</v>
      </c>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583</v>
      </c>
      <c r="AC138" s="205"/>
      <c r="AD138" s="205"/>
      <c r="AE138" s="206" t="s">
        <v>674</v>
      </c>
      <c r="AF138" s="207"/>
      <c r="AG138" s="207"/>
      <c r="AH138" s="207"/>
      <c r="AI138" s="206" t="s">
        <v>674</v>
      </c>
      <c r="AJ138" s="207"/>
      <c r="AK138" s="207"/>
      <c r="AL138" s="207"/>
      <c r="AM138" s="206" t="s">
        <v>674</v>
      </c>
      <c r="AN138" s="207"/>
      <c r="AO138" s="207"/>
      <c r="AP138" s="207"/>
      <c r="AQ138" s="206" t="s">
        <v>567</v>
      </c>
      <c r="AR138" s="207"/>
      <c r="AS138" s="207"/>
      <c r="AT138" s="207"/>
      <c r="AU138" s="206" t="s">
        <v>567</v>
      </c>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583</v>
      </c>
      <c r="AC139" s="213"/>
      <c r="AD139" s="213"/>
      <c r="AE139" s="206" t="s">
        <v>567</v>
      </c>
      <c r="AF139" s="207"/>
      <c r="AG139" s="207"/>
      <c r="AH139" s="207"/>
      <c r="AI139" s="206" t="s">
        <v>567</v>
      </c>
      <c r="AJ139" s="207"/>
      <c r="AK139" s="207"/>
      <c r="AL139" s="207"/>
      <c r="AM139" s="206" t="s">
        <v>567</v>
      </c>
      <c r="AN139" s="207"/>
      <c r="AO139" s="207"/>
      <c r="AP139" s="207"/>
      <c r="AQ139" s="206" t="s">
        <v>567</v>
      </c>
      <c r="AR139" s="207"/>
      <c r="AS139" s="207"/>
      <c r="AT139" s="207"/>
      <c r="AU139" s="206">
        <v>100</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531</v>
      </c>
      <c r="AF140" s="155"/>
      <c r="AG140" s="155"/>
      <c r="AH140" s="155"/>
      <c r="AI140" s="155" t="s">
        <v>528</v>
      </c>
      <c r="AJ140" s="155"/>
      <c r="AK140" s="155"/>
      <c r="AL140" s="155"/>
      <c r="AM140" s="155" t="s">
        <v>523</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567</v>
      </c>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491</v>
      </c>
      <c r="AC142" s="205"/>
      <c r="AD142" s="205"/>
      <c r="AE142" s="206" t="s">
        <v>668</v>
      </c>
      <c r="AF142" s="207"/>
      <c r="AG142" s="207"/>
      <c r="AH142" s="207"/>
      <c r="AI142" s="206" t="s">
        <v>668</v>
      </c>
      <c r="AJ142" s="207"/>
      <c r="AK142" s="207"/>
      <c r="AL142" s="207"/>
      <c r="AM142" s="206" t="s">
        <v>668</v>
      </c>
      <c r="AN142" s="207"/>
      <c r="AO142" s="207"/>
      <c r="AP142" s="207"/>
      <c r="AQ142" s="206" t="s">
        <v>567</v>
      </c>
      <c r="AR142" s="207"/>
      <c r="AS142" s="207"/>
      <c r="AT142" s="207"/>
      <c r="AU142" s="206" t="s">
        <v>567</v>
      </c>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491</v>
      </c>
      <c r="AC143" s="213"/>
      <c r="AD143" s="213"/>
      <c r="AE143" s="206" t="s">
        <v>567</v>
      </c>
      <c r="AF143" s="207"/>
      <c r="AG143" s="207"/>
      <c r="AH143" s="207"/>
      <c r="AI143" s="206" t="s">
        <v>567</v>
      </c>
      <c r="AJ143" s="207"/>
      <c r="AK143" s="207"/>
      <c r="AL143" s="207"/>
      <c r="AM143" s="206" t="s">
        <v>622</v>
      </c>
      <c r="AN143" s="207"/>
      <c r="AO143" s="207"/>
      <c r="AP143" s="207"/>
      <c r="AQ143" s="206" t="s">
        <v>567</v>
      </c>
      <c r="AR143" s="207"/>
      <c r="AS143" s="207"/>
      <c r="AT143" s="207"/>
      <c r="AU143" s="206" t="s">
        <v>668</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531</v>
      </c>
      <c r="AF144" s="155"/>
      <c r="AG144" s="155"/>
      <c r="AH144" s="155"/>
      <c r="AI144" s="155" t="s">
        <v>528</v>
      </c>
      <c r="AJ144" s="155"/>
      <c r="AK144" s="155"/>
      <c r="AL144" s="155"/>
      <c r="AM144" s="155" t="s">
        <v>523</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531</v>
      </c>
      <c r="AF148" s="155"/>
      <c r="AG148" s="155"/>
      <c r="AH148" s="155"/>
      <c r="AI148" s="155" t="s">
        <v>528</v>
      </c>
      <c r="AJ148" s="155"/>
      <c r="AK148" s="155"/>
      <c r="AL148" s="155"/>
      <c r="AM148" s="155" t="s">
        <v>523</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675</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531</v>
      </c>
      <c r="AF192" s="155"/>
      <c r="AG192" s="155"/>
      <c r="AH192" s="155"/>
      <c r="AI192" s="155" t="s">
        <v>528</v>
      </c>
      <c r="AJ192" s="155"/>
      <c r="AK192" s="155"/>
      <c r="AL192" s="155"/>
      <c r="AM192" s="155" t="s">
        <v>523</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532</v>
      </c>
      <c r="AF196" s="155"/>
      <c r="AG196" s="155"/>
      <c r="AH196" s="155"/>
      <c r="AI196" s="155" t="s">
        <v>528</v>
      </c>
      <c r="AJ196" s="155"/>
      <c r="AK196" s="155"/>
      <c r="AL196" s="155"/>
      <c r="AM196" s="155" t="s">
        <v>523</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531</v>
      </c>
      <c r="AF200" s="155"/>
      <c r="AG200" s="155"/>
      <c r="AH200" s="155"/>
      <c r="AI200" s="155" t="s">
        <v>528</v>
      </c>
      <c r="AJ200" s="155"/>
      <c r="AK200" s="155"/>
      <c r="AL200" s="155"/>
      <c r="AM200" s="155" t="s">
        <v>523</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531</v>
      </c>
      <c r="AF204" s="155"/>
      <c r="AG204" s="155"/>
      <c r="AH204" s="155"/>
      <c r="AI204" s="155" t="s">
        <v>528</v>
      </c>
      <c r="AJ204" s="155"/>
      <c r="AK204" s="155"/>
      <c r="AL204" s="155"/>
      <c r="AM204" s="155" t="s">
        <v>523</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531</v>
      </c>
      <c r="AF208" s="155"/>
      <c r="AG208" s="155"/>
      <c r="AH208" s="155"/>
      <c r="AI208" s="155" t="s">
        <v>528</v>
      </c>
      <c r="AJ208" s="155"/>
      <c r="AK208" s="155"/>
      <c r="AL208" s="155"/>
      <c r="AM208" s="155" t="s">
        <v>523</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531</v>
      </c>
      <c r="AF252" s="155"/>
      <c r="AG252" s="155"/>
      <c r="AH252" s="155"/>
      <c r="AI252" s="155" t="s">
        <v>528</v>
      </c>
      <c r="AJ252" s="155"/>
      <c r="AK252" s="155"/>
      <c r="AL252" s="155"/>
      <c r="AM252" s="155" t="s">
        <v>523</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531</v>
      </c>
      <c r="AF256" s="155"/>
      <c r="AG256" s="155"/>
      <c r="AH256" s="155"/>
      <c r="AI256" s="155" t="s">
        <v>528</v>
      </c>
      <c r="AJ256" s="155"/>
      <c r="AK256" s="155"/>
      <c r="AL256" s="155"/>
      <c r="AM256" s="155" t="s">
        <v>524</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531</v>
      </c>
      <c r="AF260" s="155"/>
      <c r="AG260" s="155"/>
      <c r="AH260" s="155"/>
      <c r="AI260" s="155" t="s">
        <v>528</v>
      </c>
      <c r="AJ260" s="155"/>
      <c r="AK260" s="155"/>
      <c r="AL260" s="155"/>
      <c r="AM260" s="155" t="s">
        <v>524</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531</v>
      </c>
      <c r="AF264" s="217"/>
      <c r="AG264" s="217"/>
      <c r="AH264" s="217"/>
      <c r="AI264" s="217" t="s">
        <v>528</v>
      </c>
      <c r="AJ264" s="217"/>
      <c r="AK264" s="217"/>
      <c r="AL264" s="217"/>
      <c r="AM264" s="217" t="s">
        <v>523</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532</v>
      </c>
      <c r="AF268" s="155"/>
      <c r="AG268" s="155"/>
      <c r="AH268" s="155"/>
      <c r="AI268" s="155" t="s">
        <v>528</v>
      </c>
      <c r="AJ268" s="155"/>
      <c r="AK268" s="155"/>
      <c r="AL268" s="155"/>
      <c r="AM268" s="155" t="s">
        <v>523</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531</v>
      </c>
      <c r="AF312" s="155"/>
      <c r="AG312" s="155"/>
      <c r="AH312" s="155"/>
      <c r="AI312" s="155" t="s">
        <v>528</v>
      </c>
      <c r="AJ312" s="155"/>
      <c r="AK312" s="155"/>
      <c r="AL312" s="155"/>
      <c r="AM312" s="155" t="s">
        <v>523</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531</v>
      </c>
      <c r="AF316" s="155"/>
      <c r="AG316" s="155"/>
      <c r="AH316" s="155"/>
      <c r="AI316" s="155" t="s">
        <v>528</v>
      </c>
      <c r="AJ316" s="155"/>
      <c r="AK316" s="155"/>
      <c r="AL316" s="155"/>
      <c r="AM316" s="155" t="s">
        <v>523</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531</v>
      </c>
      <c r="AF320" s="155"/>
      <c r="AG320" s="155"/>
      <c r="AH320" s="155"/>
      <c r="AI320" s="155" t="s">
        <v>528</v>
      </c>
      <c r="AJ320" s="155"/>
      <c r="AK320" s="155"/>
      <c r="AL320" s="155"/>
      <c r="AM320" s="155" t="s">
        <v>524</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531</v>
      </c>
      <c r="AF324" s="155"/>
      <c r="AG324" s="155"/>
      <c r="AH324" s="155"/>
      <c r="AI324" s="155" t="s">
        <v>528</v>
      </c>
      <c r="AJ324" s="155"/>
      <c r="AK324" s="155"/>
      <c r="AL324" s="155"/>
      <c r="AM324" s="155" t="s">
        <v>523</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532</v>
      </c>
      <c r="AF328" s="155"/>
      <c r="AG328" s="155"/>
      <c r="AH328" s="155"/>
      <c r="AI328" s="155" t="s">
        <v>528</v>
      </c>
      <c r="AJ328" s="155"/>
      <c r="AK328" s="155"/>
      <c r="AL328" s="155"/>
      <c r="AM328" s="155" t="s">
        <v>524</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531</v>
      </c>
      <c r="AF372" s="155"/>
      <c r="AG372" s="155"/>
      <c r="AH372" s="155"/>
      <c r="AI372" s="155" t="s">
        <v>528</v>
      </c>
      <c r="AJ372" s="155"/>
      <c r="AK372" s="155"/>
      <c r="AL372" s="155"/>
      <c r="AM372" s="155" t="s">
        <v>523</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531</v>
      </c>
      <c r="AF376" s="155"/>
      <c r="AG376" s="155"/>
      <c r="AH376" s="155"/>
      <c r="AI376" s="155" t="s">
        <v>528</v>
      </c>
      <c r="AJ376" s="155"/>
      <c r="AK376" s="155"/>
      <c r="AL376" s="155"/>
      <c r="AM376" s="155" t="s">
        <v>523</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531</v>
      </c>
      <c r="AF380" s="155"/>
      <c r="AG380" s="155"/>
      <c r="AH380" s="155"/>
      <c r="AI380" s="155" t="s">
        <v>528</v>
      </c>
      <c r="AJ380" s="155"/>
      <c r="AK380" s="155"/>
      <c r="AL380" s="155"/>
      <c r="AM380" s="155" t="s">
        <v>523</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531</v>
      </c>
      <c r="AF384" s="155"/>
      <c r="AG384" s="155"/>
      <c r="AH384" s="155"/>
      <c r="AI384" s="155" t="s">
        <v>528</v>
      </c>
      <c r="AJ384" s="155"/>
      <c r="AK384" s="155"/>
      <c r="AL384" s="155"/>
      <c r="AM384" s="155" t="s">
        <v>523</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531</v>
      </c>
      <c r="AF388" s="155"/>
      <c r="AG388" s="155"/>
      <c r="AH388" s="155"/>
      <c r="AI388" s="155" t="s">
        <v>528</v>
      </c>
      <c r="AJ388" s="155"/>
      <c r="AK388" s="155"/>
      <c r="AL388" s="155"/>
      <c r="AM388" s="155" t="s">
        <v>523</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557</v>
      </c>
      <c r="D430" s="931"/>
      <c r="E430" s="174" t="s">
        <v>541</v>
      </c>
      <c r="F430" s="898"/>
      <c r="G430" s="899" t="s">
        <v>374</v>
      </c>
      <c r="H430" s="123"/>
      <c r="I430" s="123"/>
      <c r="J430" s="900" t="s">
        <v>669</v>
      </c>
      <c r="K430" s="901"/>
      <c r="L430" s="901"/>
      <c r="M430" s="901"/>
      <c r="N430" s="901"/>
      <c r="O430" s="901"/>
      <c r="P430" s="901"/>
      <c r="Q430" s="901"/>
      <c r="R430" s="901"/>
      <c r="S430" s="901"/>
      <c r="T430" s="902"/>
      <c r="U430" s="588" t="s">
        <v>670</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524</v>
      </c>
      <c r="AJ431" s="217"/>
      <c r="AK431" s="217"/>
      <c r="AL431" s="159"/>
      <c r="AM431" s="217" t="s">
        <v>519</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t="s">
        <v>594</v>
      </c>
      <c r="AR432" s="200"/>
      <c r="AS432" s="133" t="s">
        <v>355</v>
      </c>
      <c r="AT432" s="134"/>
      <c r="AU432" s="200" t="s">
        <v>668</v>
      </c>
      <c r="AV432" s="200"/>
      <c r="AW432" s="133" t="s">
        <v>300</v>
      </c>
      <c r="AX432" s="195"/>
    </row>
    <row r="433" spans="1:50" ht="23.25" customHeight="1" x14ac:dyDescent="0.15">
      <c r="A433" s="189"/>
      <c r="B433" s="186"/>
      <c r="C433" s="180"/>
      <c r="D433" s="186"/>
      <c r="E433" s="342"/>
      <c r="F433" s="343"/>
      <c r="G433" s="104" t="s">
        <v>694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592</v>
      </c>
      <c r="AC433" s="213"/>
      <c r="AD433" s="213"/>
      <c r="AE433" s="340" t="s">
        <v>668</v>
      </c>
      <c r="AF433" s="207"/>
      <c r="AG433" s="207"/>
      <c r="AH433" s="341"/>
      <c r="AI433" s="340" t="s">
        <v>593</v>
      </c>
      <c r="AJ433" s="207"/>
      <c r="AK433" s="207"/>
      <c r="AL433" s="207"/>
      <c r="AM433" s="340" t="s">
        <v>567</v>
      </c>
      <c r="AN433" s="207"/>
      <c r="AO433" s="207"/>
      <c r="AP433" s="341"/>
      <c r="AQ433" s="340" t="s">
        <v>593</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592</v>
      </c>
      <c r="AC434" s="205"/>
      <c r="AD434" s="205"/>
      <c r="AE434" s="340" t="s">
        <v>593</v>
      </c>
      <c r="AF434" s="207"/>
      <c r="AG434" s="207"/>
      <c r="AH434" s="341"/>
      <c r="AI434" s="340" t="s">
        <v>593</v>
      </c>
      <c r="AJ434" s="207"/>
      <c r="AK434" s="207"/>
      <c r="AL434" s="207"/>
      <c r="AM434" s="340" t="s">
        <v>567</v>
      </c>
      <c r="AN434" s="207"/>
      <c r="AO434" s="207"/>
      <c r="AP434" s="341"/>
      <c r="AQ434" s="340" t="s">
        <v>593</v>
      </c>
      <c r="AR434" s="207"/>
      <c r="AS434" s="207"/>
      <c r="AT434" s="341"/>
      <c r="AU434" s="207"/>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593</v>
      </c>
      <c r="AJ435" s="207"/>
      <c r="AK435" s="207"/>
      <c r="AL435" s="207"/>
      <c r="AM435" s="340" t="s">
        <v>567</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523</v>
      </c>
      <c r="AJ436" s="217"/>
      <c r="AK436" s="217"/>
      <c r="AL436" s="159"/>
      <c r="AM436" s="217" t="s">
        <v>519</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523</v>
      </c>
      <c r="AJ441" s="217"/>
      <c r="AK441" s="217"/>
      <c r="AL441" s="159"/>
      <c r="AM441" s="217" t="s">
        <v>515</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523</v>
      </c>
      <c r="AJ446" s="217"/>
      <c r="AK446" s="217"/>
      <c r="AL446" s="159"/>
      <c r="AM446" s="217" t="s">
        <v>520</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523</v>
      </c>
      <c r="AJ451" s="217"/>
      <c r="AK451" s="217"/>
      <c r="AL451" s="159"/>
      <c r="AM451" s="217" t="s">
        <v>519</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523</v>
      </c>
      <c r="AJ456" s="217"/>
      <c r="AK456" s="217"/>
      <c r="AL456" s="159"/>
      <c r="AM456" s="217" t="s">
        <v>519</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v>30</v>
      </c>
      <c r="AF457" s="200"/>
      <c r="AG457" s="133" t="s">
        <v>355</v>
      </c>
      <c r="AH457" s="134"/>
      <c r="AI457" s="156"/>
      <c r="AJ457" s="156"/>
      <c r="AK457" s="156"/>
      <c r="AL457" s="154"/>
      <c r="AM457" s="156"/>
      <c r="AN457" s="156"/>
      <c r="AO457" s="156"/>
      <c r="AP457" s="154"/>
      <c r="AQ457" s="590" t="s">
        <v>594</v>
      </c>
      <c r="AR457" s="200"/>
      <c r="AS457" s="133" t="s">
        <v>355</v>
      </c>
      <c r="AT457" s="134"/>
      <c r="AU457" s="200">
        <v>33</v>
      </c>
      <c r="AV457" s="200"/>
      <c r="AW457" s="133" t="s">
        <v>300</v>
      </c>
      <c r="AX457" s="195"/>
    </row>
    <row r="458" spans="1:50" ht="23.25" customHeight="1" x14ac:dyDescent="0.15">
      <c r="A458" s="189"/>
      <c r="B458" s="186"/>
      <c r="C458" s="180"/>
      <c r="D458" s="186"/>
      <c r="E458" s="342"/>
      <c r="F458" s="343"/>
      <c r="G458" s="104" t="s">
        <v>676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592</v>
      </c>
      <c r="AC458" s="213"/>
      <c r="AD458" s="213"/>
      <c r="AE458" s="340">
        <v>91.5</v>
      </c>
      <c r="AF458" s="207"/>
      <c r="AG458" s="207"/>
      <c r="AH458" s="207"/>
      <c r="AI458" s="340" t="s">
        <v>593</v>
      </c>
      <c r="AJ458" s="207"/>
      <c r="AK458" s="207"/>
      <c r="AL458" s="207"/>
      <c r="AM458" s="340" t="s">
        <v>567</v>
      </c>
      <c r="AN458" s="207"/>
      <c r="AO458" s="207"/>
      <c r="AP458" s="341"/>
      <c r="AQ458" s="340" t="s">
        <v>593</v>
      </c>
      <c r="AR458" s="207"/>
      <c r="AS458" s="207"/>
      <c r="AT458" s="341"/>
      <c r="AU458" s="207" t="s">
        <v>595</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592</v>
      </c>
      <c r="AC459" s="205"/>
      <c r="AD459" s="205"/>
      <c r="AE459" s="340" t="s">
        <v>593</v>
      </c>
      <c r="AF459" s="207"/>
      <c r="AG459" s="207"/>
      <c r="AH459" s="341"/>
      <c r="AI459" s="340" t="s">
        <v>593</v>
      </c>
      <c r="AJ459" s="207"/>
      <c r="AK459" s="207"/>
      <c r="AL459" s="207"/>
      <c r="AM459" s="340" t="s">
        <v>567</v>
      </c>
      <c r="AN459" s="207"/>
      <c r="AO459" s="207"/>
      <c r="AP459" s="341"/>
      <c r="AQ459" s="340" t="s">
        <v>593</v>
      </c>
      <c r="AR459" s="207"/>
      <c r="AS459" s="207"/>
      <c r="AT459" s="341"/>
      <c r="AU459" s="207">
        <v>100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v>91.5</v>
      </c>
      <c r="AF460" s="207"/>
      <c r="AG460" s="207"/>
      <c r="AH460" s="341"/>
      <c r="AI460" s="340" t="s">
        <v>593</v>
      </c>
      <c r="AJ460" s="207"/>
      <c r="AK460" s="207"/>
      <c r="AL460" s="207"/>
      <c r="AM460" s="340" t="s">
        <v>567</v>
      </c>
      <c r="AN460" s="207"/>
      <c r="AO460" s="207"/>
      <c r="AP460" s="341"/>
      <c r="AQ460" s="340" t="s">
        <v>593</v>
      </c>
      <c r="AR460" s="207"/>
      <c r="AS460" s="207"/>
      <c r="AT460" s="341"/>
      <c r="AU460" s="207" t="s">
        <v>593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523</v>
      </c>
      <c r="AJ461" s="217"/>
      <c r="AK461" s="217"/>
      <c r="AL461" s="159"/>
      <c r="AM461" s="217" t="s">
        <v>521</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523</v>
      </c>
      <c r="AJ466" s="217"/>
      <c r="AK466" s="217"/>
      <c r="AL466" s="159"/>
      <c r="AM466" s="217" t="s">
        <v>519</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523</v>
      </c>
      <c r="AJ471" s="217"/>
      <c r="AK471" s="217"/>
      <c r="AL471" s="159"/>
      <c r="AM471" s="217" t="s">
        <v>515</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523</v>
      </c>
      <c r="AJ476" s="217"/>
      <c r="AK476" s="217"/>
      <c r="AL476" s="159"/>
      <c r="AM476" s="217" t="s">
        <v>519</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563</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675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558</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524</v>
      </c>
      <c r="AJ485" s="217"/>
      <c r="AK485" s="217"/>
      <c r="AL485" s="159"/>
      <c r="AM485" s="217" t="s">
        <v>521</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523</v>
      </c>
      <c r="AJ490" s="217"/>
      <c r="AK490" s="217"/>
      <c r="AL490" s="159"/>
      <c r="AM490" s="217" t="s">
        <v>521</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523</v>
      </c>
      <c r="AJ495" s="217"/>
      <c r="AK495" s="217"/>
      <c r="AL495" s="159"/>
      <c r="AM495" s="217" t="s">
        <v>519</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523</v>
      </c>
      <c r="AJ500" s="217"/>
      <c r="AK500" s="217"/>
      <c r="AL500" s="159"/>
      <c r="AM500" s="217" t="s">
        <v>520</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523</v>
      </c>
      <c r="AJ505" s="217"/>
      <c r="AK505" s="217"/>
      <c r="AL505" s="159"/>
      <c r="AM505" s="217" t="s">
        <v>521</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523</v>
      </c>
      <c r="AJ510" s="217"/>
      <c r="AK510" s="217"/>
      <c r="AL510" s="159"/>
      <c r="AM510" s="217" t="s">
        <v>519</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524</v>
      </c>
      <c r="AJ515" s="217"/>
      <c r="AK515" s="217"/>
      <c r="AL515" s="159"/>
      <c r="AM515" s="217" t="s">
        <v>519</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524</v>
      </c>
      <c r="AJ520" s="217"/>
      <c r="AK520" s="217"/>
      <c r="AL520" s="159"/>
      <c r="AM520" s="217" t="s">
        <v>519</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523</v>
      </c>
      <c r="AJ525" s="217"/>
      <c r="AK525" s="217"/>
      <c r="AL525" s="159"/>
      <c r="AM525" s="217" t="s">
        <v>515</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523</v>
      </c>
      <c r="AJ530" s="217"/>
      <c r="AK530" s="217"/>
      <c r="AL530" s="159"/>
      <c r="AM530" s="217" t="s">
        <v>519</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559</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524</v>
      </c>
      <c r="AJ539" s="217"/>
      <c r="AK539" s="217"/>
      <c r="AL539" s="159"/>
      <c r="AM539" s="217" t="s">
        <v>519</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523</v>
      </c>
      <c r="AJ544" s="217"/>
      <c r="AK544" s="217"/>
      <c r="AL544" s="159"/>
      <c r="AM544" s="217" t="s">
        <v>521</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523</v>
      </c>
      <c r="AJ549" s="217"/>
      <c r="AK549" s="217"/>
      <c r="AL549" s="159"/>
      <c r="AM549" s="217" t="s">
        <v>515</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523</v>
      </c>
      <c r="AJ554" s="217"/>
      <c r="AK554" s="217"/>
      <c r="AL554" s="159"/>
      <c r="AM554" s="217" t="s">
        <v>515</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523</v>
      </c>
      <c r="AJ559" s="217"/>
      <c r="AK559" s="217"/>
      <c r="AL559" s="159"/>
      <c r="AM559" s="217" t="s">
        <v>519</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523</v>
      </c>
      <c r="AJ564" s="217"/>
      <c r="AK564" s="217"/>
      <c r="AL564" s="159"/>
      <c r="AM564" s="217" t="s">
        <v>515</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524</v>
      </c>
      <c r="AJ569" s="217"/>
      <c r="AK569" s="217"/>
      <c r="AL569" s="159"/>
      <c r="AM569" s="217" t="s">
        <v>515</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523</v>
      </c>
      <c r="AJ574" s="217"/>
      <c r="AK574" s="217"/>
      <c r="AL574" s="159"/>
      <c r="AM574" s="217" t="s">
        <v>515</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523</v>
      </c>
      <c r="AJ579" s="217"/>
      <c r="AK579" s="217"/>
      <c r="AL579" s="159"/>
      <c r="AM579" s="217" t="s">
        <v>515</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523</v>
      </c>
      <c r="AJ584" s="217"/>
      <c r="AK584" s="217"/>
      <c r="AL584" s="159"/>
      <c r="AM584" s="217" t="s">
        <v>519</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558</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523</v>
      </c>
      <c r="AJ593" s="217"/>
      <c r="AK593" s="217"/>
      <c r="AL593" s="159"/>
      <c r="AM593" s="217" t="s">
        <v>515</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524</v>
      </c>
      <c r="AJ598" s="217"/>
      <c r="AK598" s="217"/>
      <c r="AL598" s="159"/>
      <c r="AM598" s="217" t="s">
        <v>520</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523</v>
      </c>
      <c r="AJ603" s="217"/>
      <c r="AK603" s="217"/>
      <c r="AL603" s="159"/>
      <c r="AM603" s="217" t="s">
        <v>515</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523</v>
      </c>
      <c r="AJ608" s="217"/>
      <c r="AK608" s="217"/>
      <c r="AL608" s="159"/>
      <c r="AM608" s="217" t="s">
        <v>515</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523</v>
      </c>
      <c r="AJ613" s="217"/>
      <c r="AK613" s="217"/>
      <c r="AL613" s="159"/>
      <c r="AM613" s="217" t="s">
        <v>519</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523</v>
      </c>
      <c r="AJ618" s="217"/>
      <c r="AK618" s="217"/>
      <c r="AL618" s="159"/>
      <c r="AM618" s="217" t="s">
        <v>519</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523</v>
      </c>
      <c r="AJ623" s="217"/>
      <c r="AK623" s="217"/>
      <c r="AL623" s="159"/>
      <c r="AM623" s="217" t="s">
        <v>520</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523</v>
      </c>
      <c r="AJ628" s="217"/>
      <c r="AK628" s="217"/>
      <c r="AL628" s="159"/>
      <c r="AM628" s="217" t="s">
        <v>519</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523</v>
      </c>
      <c r="AJ633" s="217"/>
      <c r="AK633" s="217"/>
      <c r="AL633" s="159"/>
      <c r="AM633" s="217" t="s">
        <v>515</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523</v>
      </c>
      <c r="AJ638" s="217"/>
      <c r="AK638" s="217"/>
      <c r="AL638" s="159"/>
      <c r="AM638" s="217" t="s">
        <v>519</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559</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524</v>
      </c>
      <c r="AJ647" s="217"/>
      <c r="AK647" s="217"/>
      <c r="AL647" s="159"/>
      <c r="AM647" s="217" t="s">
        <v>515</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523</v>
      </c>
      <c r="AJ652" s="217"/>
      <c r="AK652" s="217"/>
      <c r="AL652" s="159"/>
      <c r="AM652" s="217" t="s">
        <v>515</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523</v>
      </c>
      <c r="AJ657" s="217"/>
      <c r="AK657" s="217"/>
      <c r="AL657" s="159"/>
      <c r="AM657" s="217" t="s">
        <v>519</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523</v>
      </c>
      <c r="AJ662" s="217"/>
      <c r="AK662" s="217"/>
      <c r="AL662" s="159"/>
      <c r="AM662" s="217" t="s">
        <v>515</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523</v>
      </c>
      <c r="AJ667" s="217"/>
      <c r="AK667" s="217"/>
      <c r="AL667" s="159"/>
      <c r="AM667" s="217" t="s">
        <v>515</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524</v>
      </c>
      <c r="AJ672" s="217"/>
      <c r="AK672" s="217"/>
      <c r="AL672" s="159"/>
      <c r="AM672" s="217" t="s">
        <v>515</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523</v>
      </c>
      <c r="AJ677" s="217"/>
      <c r="AK677" s="217"/>
      <c r="AL677" s="159"/>
      <c r="AM677" s="217" t="s">
        <v>521</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524</v>
      </c>
      <c r="AJ682" s="217"/>
      <c r="AK682" s="217"/>
      <c r="AL682" s="159"/>
      <c r="AM682" s="217" t="s">
        <v>519</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523</v>
      </c>
      <c r="AJ687" s="217"/>
      <c r="AK687" s="217"/>
      <c r="AL687" s="159"/>
      <c r="AM687" s="217" t="s">
        <v>515</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523</v>
      </c>
      <c r="AJ692" s="217"/>
      <c r="AK692" s="217"/>
      <c r="AL692" s="159"/>
      <c r="AM692" s="217" t="s">
        <v>520</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68.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615</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615</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34.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615</v>
      </c>
      <c r="AE704" s="783"/>
      <c r="AF704" s="783"/>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615</v>
      </c>
      <c r="AE705" s="715"/>
      <c r="AF705" s="715"/>
      <c r="AG705" s="125" t="s">
        <v>599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501</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623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623</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4.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615</v>
      </c>
      <c r="AE708" s="605"/>
      <c r="AF708" s="605"/>
      <c r="AG708" s="742" t="s">
        <v>600</v>
      </c>
      <c r="AH708" s="743"/>
      <c r="AI708" s="743"/>
      <c r="AJ708" s="743"/>
      <c r="AK708" s="743"/>
      <c r="AL708" s="743"/>
      <c r="AM708" s="743"/>
      <c r="AN708" s="743"/>
      <c r="AO708" s="743"/>
      <c r="AP708" s="743"/>
      <c r="AQ708" s="743"/>
      <c r="AR708" s="743"/>
      <c r="AS708" s="743"/>
      <c r="AT708" s="743"/>
      <c r="AU708" s="743"/>
      <c r="AV708" s="743"/>
      <c r="AW708" s="743"/>
      <c r="AX708" s="744"/>
    </row>
    <row r="709" spans="1:50" ht="44.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615</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42"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615</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33.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615</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46.5"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660</v>
      </c>
      <c r="AE712" s="783"/>
      <c r="AF712" s="783"/>
      <c r="AG712" s="810" t="s">
        <v>661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624</v>
      </c>
      <c r="AE713" s="329"/>
      <c r="AF713" s="663"/>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40.5"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615</v>
      </c>
      <c r="AE714" s="808"/>
      <c r="AF714" s="809"/>
      <c r="AG714" s="736" t="s">
        <v>604</v>
      </c>
      <c r="AH714" s="737"/>
      <c r="AI714" s="737"/>
      <c r="AJ714" s="737"/>
      <c r="AK714" s="737"/>
      <c r="AL714" s="737"/>
      <c r="AM714" s="737"/>
      <c r="AN714" s="737"/>
      <c r="AO714" s="737"/>
      <c r="AP714" s="737"/>
      <c r="AQ714" s="737"/>
      <c r="AR714" s="737"/>
      <c r="AS714" s="737"/>
      <c r="AT714" s="737"/>
      <c r="AU714" s="737"/>
      <c r="AV714" s="737"/>
      <c r="AW714" s="737"/>
      <c r="AX714" s="738"/>
    </row>
    <row r="715" spans="1:50" ht="41.25"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615</v>
      </c>
      <c r="AE715" s="605"/>
      <c r="AF715" s="656"/>
      <c r="AG715" s="742" t="s">
        <v>605</v>
      </c>
      <c r="AH715" s="743"/>
      <c r="AI715" s="743"/>
      <c r="AJ715" s="743"/>
      <c r="AK715" s="743"/>
      <c r="AL715" s="743"/>
      <c r="AM715" s="743"/>
      <c r="AN715" s="743"/>
      <c r="AO715" s="743"/>
      <c r="AP715" s="743"/>
      <c r="AQ715" s="743"/>
      <c r="AR715" s="743"/>
      <c r="AS715" s="743"/>
      <c r="AT715" s="743"/>
      <c r="AU715" s="743"/>
      <c r="AV715" s="743"/>
      <c r="AW715" s="743"/>
      <c r="AX715" s="744"/>
    </row>
    <row r="716" spans="1:50" ht="62.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615</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44.2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615</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81"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615</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624</v>
      </c>
      <c r="AE719" s="605"/>
      <c r="AF719" s="605"/>
      <c r="AG719" s="125" t="s">
        <v>694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659</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129.75" customHeight="1" thickBot="1" x14ac:dyDescent="0.2">
      <c r="A727" s="803"/>
      <c r="B727" s="804"/>
      <c r="C727" s="748" t="s">
        <v>57</v>
      </c>
      <c r="D727" s="749"/>
      <c r="E727" s="749"/>
      <c r="F727" s="750"/>
      <c r="G727" s="575" t="s">
        <v>693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hidden="1"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hidden="1"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hidden="1"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hidden="1"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hidden="1"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hidden="1"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658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545</v>
      </c>
      <c r="B737" s="210"/>
      <c r="C737" s="210"/>
      <c r="D737" s="211"/>
      <c r="E737" s="990" t="s">
        <v>567</v>
      </c>
      <c r="F737" s="990"/>
      <c r="G737" s="990"/>
      <c r="H737" s="990"/>
      <c r="I737" s="990"/>
      <c r="J737" s="990"/>
      <c r="K737" s="990"/>
      <c r="L737" s="990"/>
      <c r="M737" s="990"/>
      <c r="N737" s="365" t="s">
        <v>538</v>
      </c>
      <c r="O737" s="365"/>
      <c r="P737" s="365"/>
      <c r="Q737" s="365"/>
      <c r="R737" s="990" t="s">
        <v>609</v>
      </c>
      <c r="S737" s="990"/>
      <c r="T737" s="990"/>
      <c r="U737" s="990"/>
      <c r="V737" s="990"/>
      <c r="W737" s="990"/>
      <c r="X737" s="990"/>
      <c r="Y737" s="990"/>
      <c r="Z737" s="990"/>
      <c r="AA737" s="365" t="s">
        <v>537</v>
      </c>
      <c r="AB737" s="365"/>
      <c r="AC737" s="365"/>
      <c r="AD737" s="365"/>
      <c r="AE737" s="990" t="s">
        <v>610</v>
      </c>
      <c r="AF737" s="990"/>
      <c r="AG737" s="990"/>
      <c r="AH737" s="990"/>
      <c r="AI737" s="990"/>
      <c r="AJ737" s="990"/>
      <c r="AK737" s="990"/>
      <c r="AL737" s="990"/>
      <c r="AM737" s="990"/>
      <c r="AN737" s="365" t="s">
        <v>536</v>
      </c>
      <c r="AO737" s="365"/>
      <c r="AP737" s="365"/>
      <c r="AQ737" s="365"/>
      <c r="AR737" s="982" t="s">
        <v>611</v>
      </c>
      <c r="AS737" s="983"/>
      <c r="AT737" s="983"/>
      <c r="AU737" s="983"/>
      <c r="AV737" s="983"/>
      <c r="AW737" s="983"/>
      <c r="AX737" s="984"/>
      <c r="AY737" s="89"/>
      <c r="AZ737" s="89"/>
    </row>
    <row r="738" spans="1:52" ht="24.75" customHeight="1" x14ac:dyDescent="0.15">
      <c r="A738" s="991" t="s">
        <v>535</v>
      </c>
      <c r="B738" s="210"/>
      <c r="C738" s="210"/>
      <c r="D738" s="211"/>
      <c r="E738" s="990" t="s">
        <v>612</v>
      </c>
      <c r="F738" s="990"/>
      <c r="G738" s="990"/>
      <c r="H738" s="990"/>
      <c r="I738" s="990"/>
      <c r="J738" s="990"/>
      <c r="K738" s="990"/>
      <c r="L738" s="990"/>
      <c r="M738" s="990"/>
      <c r="N738" s="365" t="s">
        <v>534</v>
      </c>
      <c r="O738" s="365"/>
      <c r="P738" s="365"/>
      <c r="Q738" s="365"/>
      <c r="R738" s="990" t="s">
        <v>613</v>
      </c>
      <c r="S738" s="990"/>
      <c r="T738" s="990"/>
      <c r="U738" s="990"/>
      <c r="V738" s="990"/>
      <c r="W738" s="990"/>
      <c r="X738" s="990"/>
      <c r="Y738" s="990"/>
      <c r="Z738" s="990"/>
      <c r="AA738" s="365" t="s">
        <v>533</v>
      </c>
      <c r="AB738" s="365"/>
      <c r="AC738" s="365"/>
      <c r="AD738" s="365"/>
      <c r="AE738" s="990" t="s">
        <v>614</v>
      </c>
      <c r="AF738" s="990"/>
      <c r="AG738" s="990"/>
      <c r="AH738" s="990"/>
      <c r="AI738" s="990"/>
      <c r="AJ738" s="990"/>
      <c r="AK738" s="990"/>
      <c r="AL738" s="990"/>
      <c r="AM738" s="990"/>
      <c r="AN738" s="365" t="s">
        <v>529</v>
      </c>
      <c r="AO738" s="365"/>
      <c r="AP738" s="365"/>
      <c r="AQ738" s="365"/>
      <c r="AR738" s="982">
        <v>84</v>
      </c>
      <c r="AS738" s="983"/>
      <c r="AT738" s="983"/>
      <c r="AU738" s="983"/>
      <c r="AV738" s="983"/>
      <c r="AW738" s="983"/>
      <c r="AX738" s="984"/>
    </row>
    <row r="739" spans="1:52" ht="24.75" customHeight="1" thickBot="1" x14ac:dyDescent="0.2">
      <c r="A739" s="992" t="s">
        <v>525</v>
      </c>
      <c r="B739" s="993"/>
      <c r="C739" s="993"/>
      <c r="D739" s="994"/>
      <c r="E739" s="995" t="s">
        <v>565</v>
      </c>
      <c r="F739" s="985"/>
      <c r="G739" s="985"/>
      <c r="H739" s="93" t="str">
        <f>IF(E739="", "", "(")</f>
        <v>(</v>
      </c>
      <c r="I739" s="985"/>
      <c r="J739" s="985"/>
      <c r="K739" s="93" t="str">
        <f>IF(OR(I739="　", I739=""), "", "-")</f>
        <v/>
      </c>
      <c r="L739" s="986">
        <v>85</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504</v>
      </c>
      <c r="B740" s="615"/>
      <c r="C740" s="615"/>
      <c r="D740" s="615"/>
      <c r="E740" s="615"/>
      <c r="F740" s="616"/>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506</v>
      </c>
      <c r="B779" s="629"/>
      <c r="C779" s="629"/>
      <c r="D779" s="629"/>
      <c r="E779" s="629"/>
      <c r="F779" s="630"/>
      <c r="G779" s="595" t="s">
        <v>677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641</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651</v>
      </c>
      <c r="H781" s="671"/>
      <c r="I781" s="671"/>
      <c r="J781" s="671"/>
      <c r="K781" s="672"/>
      <c r="L781" s="664" t="s">
        <v>653</v>
      </c>
      <c r="M781" s="665"/>
      <c r="N781" s="665"/>
      <c r="O781" s="665"/>
      <c r="P781" s="665"/>
      <c r="Q781" s="665"/>
      <c r="R781" s="665"/>
      <c r="S781" s="665"/>
      <c r="T781" s="665"/>
      <c r="U781" s="665"/>
      <c r="V781" s="665"/>
      <c r="W781" s="665"/>
      <c r="X781" s="666"/>
      <c r="Y781" s="388">
        <v>2</v>
      </c>
      <c r="Z781" s="389"/>
      <c r="AA781" s="389"/>
      <c r="AB781" s="805"/>
      <c r="AC781" s="670" t="s">
        <v>688</v>
      </c>
      <c r="AD781" s="671"/>
      <c r="AE781" s="671"/>
      <c r="AF781" s="671"/>
      <c r="AG781" s="672"/>
      <c r="AH781" s="664" t="s">
        <v>689</v>
      </c>
      <c r="AI781" s="665"/>
      <c r="AJ781" s="665"/>
      <c r="AK781" s="665"/>
      <c r="AL781" s="665"/>
      <c r="AM781" s="665"/>
      <c r="AN781" s="665"/>
      <c r="AO781" s="665"/>
      <c r="AP781" s="665"/>
      <c r="AQ781" s="665"/>
      <c r="AR781" s="665"/>
      <c r="AS781" s="665"/>
      <c r="AT781" s="666"/>
      <c r="AU781" s="388">
        <v>1.2</v>
      </c>
      <c r="AV781" s="389"/>
      <c r="AW781" s="389"/>
      <c r="AX781" s="390"/>
    </row>
    <row r="782" spans="1:50" ht="24.75" customHeight="1" x14ac:dyDescent="0.15">
      <c r="A782" s="631"/>
      <c r="B782" s="632"/>
      <c r="C782" s="632"/>
      <c r="D782" s="632"/>
      <c r="E782" s="632"/>
      <c r="F782" s="633"/>
      <c r="G782" s="606" t="s">
        <v>652</v>
      </c>
      <c r="H782" s="607"/>
      <c r="I782" s="607"/>
      <c r="J782" s="607"/>
      <c r="K782" s="608"/>
      <c r="L782" s="598" t="s">
        <v>655</v>
      </c>
      <c r="M782" s="599"/>
      <c r="N782" s="599"/>
      <c r="O782" s="599"/>
      <c r="P782" s="599"/>
      <c r="Q782" s="599"/>
      <c r="R782" s="599"/>
      <c r="S782" s="599"/>
      <c r="T782" s="599"/>
      <c r="U782" s="599"/>
      <c r="V782" s="599"/>
      <c r="W782" s="599"/>
      <c r="X782" s="600"/>
      <c r="Y782" s="601">
        <v>0.5</v>
      </c>
      <c r="Z782" s="602"/>
      <c r="AA782" s="602"/>
      <c r="AB782" s="612"/>
      <c r="AC782" s="606" t="s">
        <v>651</v>
      </c>
      <c r="AD782" s="607"/>
      <c r="AE782" s="607"/>
      <c r="AF782" s="607"/>
      <c r="AG782" s="608"/>
      <c r="AH782" s="598" t="s">
        <v>690</v>
      </c>
      <c r="AI782" s="599"/>
      <c r="AJ782" s="599"/>
      <c r="AK782" s="599"/>
      <c r="AL782" s="599"/>
      <c r="AM782" s="599"/>
      <c r="AN782" s="599"/>
      <c r="AO782" s="599"/>
      <c r="AP782" s="599"/>
      <c r="AQ782" s="599"/>
      <c r="AR782" s="599"/>
      <c r="AS782" s="599"/>
      <c r="AT782" s="600"/>
      <c r="AU782" s="601">
        <v>1.6</v>
      </c>
      <c r="AV782" s="602"/>
      <c r="AW782" s="602"/>
      <c r="AX782" s="603"/>
    </row>
    <row r="783" spans="1:50" ht="24.75" customHeight="1" x14ac:dyDescent="0.15">
      <c r="A783" s="631"/>
      <c r="B783" s="632"/>
      <c r="C783" s="632"/>
      <c r="D783" s="632"/>
      <c r="E783" s="632"/>
      <c r="F783" s="633"/>
      <c r="G783" s="606" t="s">
        <v>643</v>
      </c>
      <c r="H783" s="607"/>
      <c r="I783" s="607"/>
      <c r="J783" s="607"/>
      <c r="K783" s="608"/>
      <c r="L783" s="598" t="s">
        <v>654</v>
      </c>
      <c r="M783" s="599"/>
      <c r="N783" s="599"/>
      <c r="O783" s="599"/>
      <c r="P783" s="599"/>
      <c r="Q783" s="599"/>
      <c r="R783" s="599"/>
      <c r="S783" s="599"/>
      <c r="T783" s="599"/>
      <c r="U783" s="599"/>
      <c r="V783" s="599"/>
      <c r="W783" s="599"/>
      <c r="X783" s="600"/>
      <c r="Y783" s="601">
        <v>0.4</v>
      </c>
      <c r="Z783" s="602"/>
      <c r="AA783" s="602"/>
      <c r="AB783" s="612"/>
      <c r="AC783" s="606" t="s">
        <v>196</v>
      </c>
      <c r="AD783" s="607"/>
      <c r="AE783" s="607"/>
      <c r="AF783" s="607"/>
      <c r="AG783" s="608"/>
      <c r="AH783" s="598" t="s">
        <v>691</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15">
      <c r="A784" s="631"/>
      <c r="B784" s="632"/>
      <c r="C784" s="632"/>
      <c r="D784" s="632"/>
      <c r="E784" s="632"/>
      <c r="F784" s="633"/>
      <c r="G784" s="606" t="s">
        <v>196</v>
      </c>
      <c r="H784" s="607"/>
      <c r="I784" s="607"/>
      <c r="J784" s="607"/>
      <c r="K784" s="608"/>
      <c r="L784" s="598" t="s">
        <v>656</v>
      </c>
      <c r="M784" s="599"/>
      <c r="N784" s="599"/>
      <c r="O784" s="599"/>
      <c r="P784" s="599"/>
      <c r="Q784" s="599"/>
      <c r="R784" s="599"/>
      <c r="S784" s="599"/>
      <c r="T784" s="599"/>
      <c r="U784" s="599"/>
      <c r="V784" s="599"/>
      <c r="W784" s="599"/>
      <c r="X784" s="600"/>
      <c r="Y784" s="601">
        <v>0.3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3.1999999999999997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3</v>
      </c>
      <c r="AV791" s="832"/>
      <c r="AW791" s="832"/>
      <c r="AX791" s="834"/>
    </row>
    <row r="792" spans="1:50" ht="24.75" customHeight="1" x14ac:dyDescent="0.15">
      <c r="A792" s="631"/>
      <c r="B792" s="632"/>
      <c r="C792" s="632"/>
      <c r="D792" s="632"/>
      <c r="E792" s="632"/>
      <c r="F792" s="633"/>
      <c r="G792" s="595" t="s">
        <v>642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643</v>
      </c>
      <c r="H794" s="671"/>
      <c r="I794" s="671"/>
      <c r="J794" s="671"/>
      <c r="K794" s="672"/>
      <c r="L794" s="664" t="s">
        <v>647</v>
      </c>
      <c r="M794" s="665"/>
      <c r="N794" s="665"/>
      <c r="O794" s="665"/>
      <c r="P794" s="665"/>
      <c r="Q794" s="665"/>
      <c r="R794" s="665"/>
      <c r="S794" s="665"/>
      <c r="T794" s="665"/>
      <c r="U794" s="665"/>
      <c r="V794" s="665"/>
      <c r="W794" s="665"/>
      <c r="X794" s="666"/>
      <c r="Y794" s="388">
        <v>1.8</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t="s">
        <v>644</v>
      </c>
      <c r="H795" s="607"/>
      <c r="I795" s="607"/>
      <c r="J795" s="607"/>
      <c r="K795" s="608"/>
      <c r="L795" s="598" t="s">
        <v>648</v>
      </c>
      <c r="M795" s="599"/>
      <c r="N795" s="599"/>
      <c r="O795" s="599"/>
      <c r="P795" s="599"/>
      <c r="Q795" s="599"/>
      <c r="R795" s="599"/>
      <c r="S795" s="599"/>
      <c r="T795" s="599"/>
      <c r="U795" s="599"/>
      <c r="V795" s="599"/>
      <c r="W795" s="599"/>
      <c r="X795" s="600"/>
      <c r="Y795" s="601">
        <v>0.8</v>
      </c>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t="s">
        <v>645</v>
      </c>
      <c r="H796" s="607"/>
      <c r="I796" s="607"/>
      <c r="J796" s="607"/>
      <c r="K796" s="608"/>
      <c r="L796" s="598" t="s">
        <v>650</v>
      </c>
      <c r="M796" s="599"/>
      <c r="N796" s="599"/>
      <c r="O796" s="599"/>
      <c r="P796" s="599"/>
      <c r="Q796" s="599"/>
      <c r="R796" s="599"/>
      <c r="S796" s="599"/>
      <c r="T796" s="599"/>
      <c r="U796" s="599"/>
      <c r="V796" s="599"/>
      <c r="W796" s="599"/>
      <c r="X796" s="600"/>
      <c r="Y796" s="601">
        <v>1.3</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t="s">
        <v>646</v>
      </c>
      <c r="H797" s="607"/>
      <c r="I797" s="607"/>
      <c r="J797" s="607"/>
      <c r="K797" s="608"/>
      <c r="L797" s="598" t="s">
        <v>649</v>
      </c>
      <c r="M797" s="599"/>
      <c r="N797" s="599"/>
      <c r="O797" s="599"/>
      <c r="P797" s="599"/>
      <c r="Q797" s="599"/>
      <c r="R797" s="599"/>
      <c r="S797" s="599"/>
      <c r="T797" s="599"/>
      <c r="U797" s="599"/>
      <c r="V797" s="599"/>
      <c r="W797" s="599"/>
      <c r="X797" s="600"/>
      <c r="Y797" s="601">
        <v>0.7</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4.6000000000000005</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47" t="s">
        <v>626</v>
      </c>
      <c r="D837" s="347"/>
      <c r="E837" s="347"/>
      <c r="F837" s="347"/>
      <c r="G837" s="347"/>
      <c r="H837" s="347"/>
      <c r="I837" s="347"/>
      <c r="J837" s="348">
        <v>1000020200000</v>
      </c>
      <c r="K837" s="349"/>
      <c r="L837" s="349"/>
      <c r="M837" s="349"/>
      <c r="N837" s="349"/>
      <c r="O837" s="349"/>
      <c r="P837" s="350" t="s">
        <v>657</v>
      </c>
      <c r="Q837" s="350"/>
      <c r="R837" s="350"/>
      <c r="S837" s="350"/>
      <c r="T837" s="350"/>
      <c r="U837" s="350"/>
      <c r="V837" s="350"/>
      <c r="W837" s="350"/>
      <c r="X837" s="350"/>
      <c r="Y837" s="351">
        <v>3.2</v>
      </c>
      <c r="Z837" s="352"/>
      <c r="AA837" s="352"/>
      <c r="AB837" s="353"/>
      <c r="AC837" s="363" t="s">
        <v>496</v>
      </c>
      <c r="AD837" s="371"/>
      <c r="AE837" s="371"/>
      <c r="AF837" s="371"/>
      <c r="AG837" s="371"/>
      <c r="AH837" s="372">
        <v>41</v>
      </c>
      <c r="AI837" s="373"/>
      <c r="AJ837" s="373"/>
      <c r="AK837" s="373"/>
      <c r="AL837" s="357">
        <v>100</v>
      </c>
      <c r="AM837" s="358"/>
      <c r="AN837" s="358"/>
      <c r="AO837" s="359"/>
      <c r="AP837" s="360" t="s">
        <v>567</v>
      </c>
      <c r="AQ837" s="360"/>
      <c r="AR837" s="360"/>
      <c r="AS837" s="360"/>
      <c r="AT837" s="360"/>
      <c r="AU837" s="360"/>
      <c r="AV837" s="360"/>
      <c r="AW837" s="360"/>
      <c r="AX837" s="360"/>
    </row>
    <row r="838" spans="1:50" ht="30" customHeight="1" x14ac:dyDescent="0.15">
      <c r="A838" s="376">
        <v>2</v>
      </c>
      <c r="B838" s="376">
        <v>1</v>
      </c>
      <c r="C838" s="347" t="s">
        <v>627</v>
      </c>
      <c r="D838" s="347"/>
      <c r="E838" s="347"/>
      <c r="F838" s="347"/>
      <c r="G838" s="347"/>
      <c r="H838" s="347"/>
      <c r="I838" s="347"/>
      <c r="J838" s="348">
        <v>2000020260002</v>
      </c>
      <c r="K838" s="349"/>
      <c r="L838" s="349"/>
      <c r="M838" s="349"/>
      <c r="N838" s="349"/>
      <c r="O838" s="349"/>
      <c r="P838" s="350" t="s">
        <v>657</v>
      </c>
      <c r="Q838" s="350"/>
      <c r="R838" s="350"/>
      <c r="S838" s="350"/>
      <c r="T838" s="350"/>
      <c r="U838" s="350"/>
      <c r="V838" s="350"/>
      <c r="W838" s="350"/>
      <c r="X838" s="350"/>
      <c r="Y838" s="351">
        <v>3.2</v>
      </c>
      <c r="Z838" s="352"/>
      <c r="AA838" s="352"/>
      <c r="AB838" s="353"/>
      <c r="AC838" s="363" t="s">
        <v>496</v>
      </c>
      <c r="AD838" s="363"/>
      <c r="AE838" s="363"/>
      <c r="AF838" s="363"/>
      <c r="AG838" s="363"/>
      <c r="AH838" s="372">
        <v>41</v>
      </c>
      <c r="AI838" s="373"/>
      <c r="AJ838" s="373"/>
      <c r="AK838" s="373"/>
      <c r="AL838" s="357">
        <v>100</v>
      </c>
      <c r="AM838" s="358"/>
      <c r="AN838" s="358"/>
      <c r="AO838" s="359"/>
      <c r="AP838" s="360" t="s">
        <v>567</v>
      </c>
      <c r="AQ838" s="360"/>
      <c r="AR838" s="360"/>
      <c r="AS838" s="360"/>
      <c r="AT838" s="360"/>
      <c r="AU838" s="360"/>
      <c r="AV838" s="360"/>
      <c r="AW838" s="360"/>
      <c r="AX838" s="360"/>
    </row>
    <row r="839" spans="1:50" ht="30" customHeight="1" x14ac:dyDescent="0.15">
      <c r="A839" s="376">
        <v>3</v>
      </c>
      <c r="B839" s="376">
        <v>1</v>
      </c>
      <c r="C839" s="361" t="s">
        <v>628</v>
      </c>
      <c r="D839" s="347"/>
      <c r="E839" s="347"/>
      <c r="F839" s="347"/>
      <c r="G839" s="347"/>
      <c r="H839" s="347"/>
      <c r="I839" s="347"/>
      <c r="J839" s="348">
        <v>8000020460001</v>
      </c>
      <c r="K839" s="349"/>
      <c r="L839" s="349"/>
      <c r="M839" s="349"/>
      <c r="N839" s="349"/>
      <c r="O839" s="349"/>
      <c r="P839" s="362" t="s">
        <v>657</v>
      </c>
      <c r="Q839" s="350"/>
      <c r="R839" s="350"/>
      <c r="S839" s="350"/>
      <c r="T839" s="350"/>
      <c r="U839" s="350"/>
      <c r="V839" s="350"/>
      <c r="W839" s="350"/>
      <c r="X839" s="350"/>
      <c r="Y839" s="351">
        <v>3.2</v>
      </c>
      <c r="Z839" s="352"/>
      <c r="AA839" s="352"/>
      <c r="AB839" s="353"/>
      <c r="AC839" s="363" t="s">
        <v>496</v>
      </c>
      <c r="AD839" s="363"/>
      <c r="AE839" s="363"/>
      <c r="AF839" s="363"/>
      <c r="AG839" s="363"/>
      <c r="AH839" s="355">
        <v>41</v>
      </c>
      <c r="AI839" s="356"/>
      <c r="AJ839" s="356"/>
      <c r="AK839" s="356"/>
      <c r="AL839" s="357">
        <v>100</v>
      </c>
      <c r="AM839" s="358"/>
      <c r="AN839" s="358"/>
      <c r="AO839" s="359"/>
      <c r="AP839" s="360" t="s">
        <v>567</v>
      </c>
      <c r="AQ839" s="360"/>
      <c r="AR839" s="360"/>
      <c r="AS839" s="360"/>
      <c r="AT839" s="360"/>
      <c r="AU839" s="360"/>
      <c r="AV839" s="360"/>
      <c r="AW839" s="360"/>
      <c r="AX839" s="360"/>
    </row>
    <row r="840" spans="1:50" ht="30" customHeight="1" x14ac:dyDescent="0.15">
      <c r="A840" s="376">
        <v>4</v>
      </c>
      <c r="B840" s="376">
        <v>1</v>
      </c>
      <c r="C840" s="361" t="s">
        <v>629</v>
      </c>
      <c r="D840" s="347"/>
      <c r="E840" s="347"/>
      <c r="F840" s="347"/>
      <c r="G840" s="347"/>
      <c r="H840" s="347"/>
      <c r="I840" s="347"/>
      <c r="J840" s="348">
        <v>5000020240001</v>
      </c>
      <c r="K840" s="349"/>
      <c r="L840" s="349"/>
      <c r="M840" s="349"/>
      <c r="N840" s="349"/>
      <c r="O840" s="349"/>
      <c r="P840" s="362" t="s">
        <v>657</v>
      </c>
      <c r="Q840" s="350"/>
      <c r="R840" s="350"/>
      <c r="S840" s="350"/>
      <c r="T840" s="350"/>
      <c r="U840" s="350"/>
      <c r="V840" s="350"/>
      <c r="W840" s="350"/>
      <c r="X840" s="350"/>
      <c r="Y840" s="351">
        <v>3.1</v>
      </c>
      <c r="Z840" s="352"/>
      <c r="AA840" s="352"/>
      <c r="AB840" s="353"/>
      <c r="AC840" s="363" t="s">
        <v>496</v>
      </c>
      <c r="AD840" s="363"/>
      <c r="AE840" s="363"/>
      <c r="AF840" s="363"/>
      <c r="AG840" s="363"/>
      <c r="AH840" s="355">
        <v>41</v>
      </c>
      <c r="AI840" s="356"/>
      <c r="AJ840" s="356"/>
      <c r="AK840" s="356"/>
      <c r="AL840" s="357">
        <v>100</v>
      </c>
      <c r="AM840" s="358"/>
      <c r="AN840" s="358"/>
      <c r="AO840" s="359"/>
      <c r="AP840" s="360" t="s">
        <v>567</v>
      </c>
      <c r="AQ840" s="360"/>
      <c r="AR840" s="360"/>
      <c r="AS840" s="360"/>
      <c r="AT840" s="360"/>
      <c r="AU840" s="360"/>
      <c r="AV840" s="360"/>
      <c r="AW840" s="360"/>
      <c r="AX840" s="360"/>
    </row>
    <row r="841" spans="1:50" ht="30" customHeight="1" x14ac:dyDescent="0.15">
      <c r="A841" s="376">
        <v>5</v>
      </c>
      <c r="B841" s="376">
        <v>1</v>
      </c>
      <c r="C841" s="347" t="s">
        <v>630</v>
      </c>
      <c r="D841" s="347"/>
      <c r="E841" s="347"/>
      <c r="F841" s="347"/>
      <c r="G841" s="347"/>
      <c r="H841" s="347"/>
      <c r="I841" s="347"/>
      <c r="J841" s="348">
        <v>1000020320005</v>
      </c>
      <c r="K841" s="349"/>
      <c r="L841" s="349"/>
      <c r="M841" s="349"/>
      <c r="N841" s="349"/>
      <c r="O841" s="349"/>
      <c r="P841" s="350" t="s">
        <v>657</v>
      </c>
      <c r="Q841" s="350"/>
      <c r="R841" s="350"/>
      <c r="S841" s="350"/>
      <c r="T841" s="350"/>
      <c r="U841" s="350"/>
      <c r="V841" s="350"/>
      <c r="W841" s="350"/>
      <c r="X841" s="350"/>
      <c r="Y841" s="351">
        <v>3</v>
      </c>
      <c r="Z841" s="352"/>
      <c r="AA841" s="352"/>
      <c r="AB841" s="353"/>
      <c r="AC841" s="354" t="s">
        <v>496</v>
      </c>
      <c r="AD841" s="354"/>
      <c r="AE841" s="354"/>
      <c r="AF841" s="354"/>
      <c r="AG841" s="354"/>
      <c r="AH841" s="355">
        <v>41</v>
      </c>
      <c r="AI841" s="356"/>
      <c r="AJ841" s="356"/>
      <c r="AK841" s="356"/>
      <c r="AL841" s="357">
        <v>100</v>
      </c>
      <c r="AM841" s="358"/>
      <c r="AN841" s="358"/>
      <c r="AO841" s="359"/>
      <c r="AP841" s="360" t="s">
        <v>567</v>
      </c>
      <c r="AQ841" s="360"/>
      <c r="AR841" s="360"/>
      <c r="AS841" s="360"/>
      <c r="AT841" s="360"/>
      <c r="AU841" s="360"/>
      <c r="AV841" s="360"/>
      <c r="AW841" s="360"/>
      <c r="AX841" s="360"/>
    </row>
    <row r="842" spans="1:50" ht="30" customHeight="1" x14ac:dyDescent="0.15">
      <c r="A842" s="376">
        <v>6</v>
      </c>
      <c r="B842" s="376">
        <v>1</v>
      </c>
      <c r="C842" s="347" t="s">
        <v>631</v>
      </c>
      <c r="D842" s="347"/>
      <c r="E842" s="347"/>
      <c r="F842" s="347"/>
      <c r="G842" s="347"/>
      <c r="H842" s="347"/>
      <c r="I842" s="347"/>
      <c r="J842" s="348">
        <v>7000020220001</v>
      </c>
      <c r="K842" s="349"/>
      <c r="L842" s="349"/>
      <c r="M842" s="349"/>
      <c r="N842" s="349"/>
      <c r="O842" s="349"/>
      <c r="P842" s="350" t="s">
        <v>657</v>
      </c>
      <c r="Q842" s="350"/>
      <c r="R842" s="350"/>
      <c r="S842" s="350"/>
      <c r="T842" s="350"/>
      <c r="U842" s="350"/>
      <c r="V842" s="350"/>
      <c r="W842" s="350"/>
      <c r="X842" s="350"/>
      <c r="Y842" s="351">
        <v>2.9</v>
      </c>
      <c r="Z842" s="352"/>
      <c r="AA842" s="352"/>
      <c r="AB842" s="353"/>
      <c r="AC842" s="354" t="s">
        <v>496</v>
      </c>
      <c r="AD842" s="354"/>
      <c r="AE842" s="354"/>
      <c r="AF842" s="354"/>
      <c r="AG842" s="354"/>
      <c r="AH842" s="355">
        <v>41</v>
      </c>
      <c r="AI842" s="356"/>
      <c r="AJ842" s="356"/>
      <c r="AK842" s="356"/>
      <c r="AL842" s="357">
        <v>100</v>
      </c>
      <c r="AM842" s="358"/>
      <c r="AN842" s="358"/>
      <c r="AO842" s="359"/>
      <c r="AP842" s="360" t="s">
        <v>567</v>
      </c>
      <c r="AQ842" s="360"/>
      <c r="AR842" s="360"/>
      <c r="AS842" s="360"/>
      <c r="AT842" s="360"/>
      <c r="AU842" s="360"/>
      <c r="AV842" s="360"/>
      <c r="AW842" s="360"/>
      <c r="AX842" s="360"/>
    </row>
    <row r="843" spans="1:50" ht="30" customHeight="1" x14ac:dyDescent="0.15">
      <c r="A843" s="376">
        <v>7</v>
      </c>
      <c r="B843" s="376">
        <v>1</v>
      </c>
      <c r="C843" s="347" t="s">
        <v>632</v>
      </c>
      <c r="D843" s="347"/>
      <c r="E843" s="347"/>
      <c r="F843" s="347"/>
      <c r="G843" s="347"/>
      <c r="H843" s="347"/>
      <c r="I843" s="347"/>
      <c r="J843" s="348">
        <v>1000020380008</v>
      </c>
      <c r="K843" s="349"/>
      <c r="L843" s="349"/>
      <c r="M843" s="349"/>
      <c r="N843" s="349"/>
      <c r="O843" s="349"/>
      <c r="P843" s="350" t="s">
        <v>657</v>
      </c>
      <c r="Q843" s="350"/>
      <c r="R843" s="350"/>
      <c r="S843" s="350"/>
      <c r="T843" s="350"/>
      <c r="U843" s="350"/>
      <c r="V843" s="350"/>
      <c r="W843" s="350"/>
      <c r="X843" s="350"/>
      <c r="Y843" s="351">
        <v>2.8</v>
      </c>
      <c r="Z843" s="352"/>
      <c r="AA843" s="352"/>
      <c r="AB843" s="353"/>
      <c r="AC843" s="354" t="s">
        <v>496</v>
      </c>
      <c r="AD843" s="354"/>
      <c r="AE843" s="354"/>
      <c r="AF843" s="354"/>
      <c r="AG843" s="354"/>
      <c r="AH843" s="355">
        <v>41</v>
      </c>
      <c r="AI843" s="356"/>
      <c r="AJ843" s="356"/>
      <c r="AK843" s="356"/>
      <c r="AL843" s="357">
        <v>100</v>
      </c>
      <c r="AM843" s="358"/>
      <c r="AN843" s="358"/>
      <c r="AO843" s="359"/>
      <c r="AP843" s="360" t="s">
        <v>567</v>
      </c>
      <c r="AQ843" s="360"/>
      <c r="AR843" s="360"/>
      <c r="AS843" s="360"/>
      <c r="AT843" s="360"/>
      <c r="AU843" s="360"/>
      <c r="AV843" s="360"/>
      <c r="AW843" s="360"/>
      <c r="AX843" s="360"/>
    </row>
    <row r="844" spans="1:50" ht="30" customHeight="1" x14ac:dyDescent="0.15">
      <c r="A844" s="376">
        <v>8</v>
      </c>
      <c r="B844" s="376">
        <v>1</v>
      </c>
      <c r="C844" s="347" t="s">
        <v>633</v>
      </c>
      <c r="D844" s="347"/>
      <c r="E844" s="347"/>
      <c r="F844" s="347"/>
      <c r="G844" s="347"/>
      <c r="H844" s="347"/>
      <c r="I844" s="347"/>
      <c r="J844" s="348">
        <v>7000020430005</v>
      </c>
      <c r="K844" s="349"/>
      <c r="L844" s="349"/>
      <c r="M844" s="349"/>
      <c r="N844" s="349"/>
      <c r="O844" s="349"/>
      <c r="P844" s="350" t="s">
        <v>657</v>
      </c>
      <c r="Q844" s="350"/>
      <c r="R844" s="350"/>
      <c r="S844" s="350"/>
      <c r="T844" s="350"/>
      <c r="U844" s="350"/>
      <c r="V844" s="350"/>
      <c r="W844" s="350"/>
      <c r="X844" s="350"/>
      <c r="Y844" s="351">
        <v>2.8</v>
      </c>
      <c r="Z844" s="352"/>
      <c r="AA844" s="352"/>
      <c r="AB844" s="353"/>
      <c r="AC844" s="354" t="s">
        <v>496</v>
      </c>
      <c r="AD844" s="354"/>
      <c r="AE844" s="354"/>
      <c r="AF844" s="354"/>
      <c r="AG844" s="354"/>
      <c r="AH844" s="355">
        <v>41</v>
      </c>
      <c r="AI844" s="356"/>
      <c r="AJ844" s="356"/>
      <c r="AK844" s="356"/>
      <c r="AL844" s="357">
        <v>100</v>
      </c>
      <c r="AM844" s="358"/>
      <c r="AN844" s="358"/>
      <c r="AO844" s="359"/>
      <c r="AP844" s="360" t="s">
        <v>567</v>
      </c>
      <c r="AQ844" s="360"/>
      <c r="AR844" s="360"/>
      <c r="AS844" s="360"/>
      <c r="AT844" s="360"/>
      <c r="AU844" s="360"/>
      <c r="AV844" s="360"/>
      <c r="AW844" s="360"/>
      <c r="AX844" s="360"/>
    </row>
    <row r="845" spans="1:50" ht="30" customHeight="1" x14ac:dyDescent="0.15">
      <c r="A845" s="376">
        <v>9</v>
      </c>
      <c r="B845" s="376">
        <v>1</v>
      </c>
      <c r="C845" s="347" t="s">
        <v>634</v>
      </c>
      <c r="D845" s="347"/>
      <c r="E845" s="347"/>
      <c r="F845" s="347"/>
      <c r="G845" s="347"/>
      <c r="H845" s="347"/>
      <c r="I845" s="347"/>
      <c r="J845" s="348">
        <v>7000020250007</v>
      </c>
      <c r="K845" s="349"/>
      <c r="L845" s="349"/>
      <c r="M845" s="349"/>
      <c r="N845" s="349"/>
      <c r="O845" s="349"/>
      <c r="P845" s="350" t="s">
        <v>657</v>
      </c>
      <c r="Q845" s="350"/>
      <c r="R845" s="350"/>
      <c r="S845" s="350"/>
      <c r="T845" s="350"/>
      <c r="U845" s="350"/>
      <c r="V845" s="350"/>
      <c r="W845" s="350"/>
      <c r="X845" s="350"/>
      <c r="Y845" s="351">
        <v>2.7</v>
      </c>
      <c r="Z845" s="352"/>
      <c r="AA845" s="352"/>
      <c r="AB845" s="353"/>
      <c r="AC845" s="354" t="s">
        <v>496</v>
      </c>
      <c r="AD845" s="354"/>
      <c r="AE845" s="354"/>
      <c r="AF845" s="354"/>
      <c r="AG845" s="354"/>
      <c r="AH845" s="355">
        <v>41</v>
      </c>
      <c r="AI845" s="356"/>
      <c r="AJ845" s="356"/>
      <c r="AK845" s="356"/>
      <c r="AL845" s="357">
        <v>100</v>
      </c>
      <c r="AM845" s="358"/>
      <c r="AN845" s="358"/>
      <c r="AO845" s="359"/>
      <c r="AP845" s="360" t="s">
        <v>567</v>
      </c>
      <c r="AQ845" s="360"/>
      <c r="AR845" s="360"/>
      <c r="AS845" s="360"/>
      <c r="AT845" s="360"/>
      <c r="AU845" s="360"/>
      <c r="AV845" s="360"/>
      <c r="AW845" s="360"/>
      <c r="AX845" s="360"/>
    </row>
    <row r="846" spans="1:50" ht="30" customHeight="1" x14ac:dyDescent="0.15">
      <c r="A846" s="376">
        <v>10</v>
      </c>
      <c r="B846" s="376">
        <v>1</v>
      </c>
      <c r="C846" s="347" t="s">
        <v>635</v>
      </c>
      <c r="D846" s="347"/>
      <c r="E846" s="347"/>
      <c r="F846" s="347"/>
      <c r="G846" s="347"/>
      <c r="H846" s="347"/>
      <c r="I846" s="347"/>
      <c r="J846" s="348">
        <v>7000020010006</v>
      </c>
      <c r="K846" s="349"/>
      <c r="L846" s="349"/>
      <c r="M846" s="349"/>
      <c r="N846" s="349"/>
      <c r="O846" s="349"/>
      <c r="P846" s="350" t="s">
        <v>657</v>
      </c>
      <c r="Q846" s="350"/>
      <c r="R846" s="350"/>
      <c r="S846" s="350"/>
      <c r="T846" s="350"/>
      <c r="U846" s="350"/>
      <c r="V846" s="350"/>
      <c r="W846" s="350"/>
      <c r="X846" s="350"/>
      <c r="Y846" s="351">
        <v>2.6</v>
      </c>
      <c r="Z846" s="352"/>
      <c r="AA846" s="352"/>
      <c r="AB846" s="353"/>
      <c r="AC846" s="354" t="s">
        <v>496</v>
      </c>
      <c r="AD846" s="354"/>
      <c r="AE846" s="354"/>
      <c r="AF846" s="354"/>
      <c r="AG846" s="354"/>
      <c r="AH846" s="355">
        <v>41</v>
      </c>
      <c r="AI846" s="356"/>
      <c r="AJ846" s="356"/>
      <c r="AK846" s="356"/>
      <c r="AL846" s="357">
        <v>100</v>
      </c>
      <c r="AM846" s="358"/>
      <c r="AN846" s="358"/>
      <c r="AO846" s="359"/>
      <c r="AP846" s="360" t="s">
        <v>567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678</v>
      </c>
      <c r="D870" s="347"/>
      <c r="E870" s="347"/>
      <c r="F870" s="347"/>
      <c r="G870" s="347"/>
      <c r="H870" s="347"/>
      <c r="I870" s="347"/>
      <c r="J870" s="348">
        <v>6000020242161</v>
      </c>
      <c r="K870" s="349"/>
      <c r="L870" s="349"/>
      <c r="M870" s="349"/>
      <c r="N870" s="349"/>
      <c r="O870" s="349"/>
      <c r="P870" s="362" t="s">
        <v>657</v>
      </c>
      <c r="Q870" s="350"/>
      <c r="R870" s="350"/>
      <c r="S870" s="350"/>
      <c r="T870" s="350"/>
      <c r="U870" s="350"/>
      <c r="V870" s="350"/>
      <c r="W870" s="350"/>
      <c r="X870" s="350"/>
      <c r="Y870" s="351">
        <v>3</v>
      </c>
      <c r="Z870" s="352"/>
      <c r="AA870" s="352"/>
      <c r="AB870" s="353"/>
      <c r="AC870" s="363" t="s">
        <v>496</v>
      </c>
      <c r="AD870" s="371"/>
      <c r="AE870" s="371"/>
      <c r="AF870" s="371"/>
      <c r="AG870" s="371"/>
      <c r="AH870" s="372">
        <v>41</v>
      </c>
      <c r="AI870" s="373"/>
      <c r="AJ870" s="373"/>
      <c r="AK870" s="373"/>
      <c r="AL870" s="357">
        <v>100</v>
      </c>
      <c r="AM870" s="358"/>
      <c r="AN870" s="358"/>
      <c r="AO870" s="359"/>
      <c r="AP870" s="360" t="s">
        <v>567</v>
      </c>
      <c r="AQ870" s="360"/>
      <c r="AR870" s="360"/>
      <c r="AS870" s="360"/>
      <c r="AT870" s="360"/>
      <c r="AU870" s="360"/>
      <c r="AV870" s="360"/>
      <c r="AW870" s="360"/>
      <c r="AX870" s="360"/>
    </row>
    <row r="871" spans="1:50" ht="30" customHeight="1" x14ac:dyDescent="0.15">
      <c r="A871" s="376">
        <v>2</v>
      </c>
      <c r="B871" s="376">
        <v>1</v>
      </c>
      <c r="C871" s="361" t="s">
        <v>679</v>
      </c>
      <c r="D871" s="347"/>
      <c r="E871" s="347"/>
      <c r="F871" s="347"/>
      <c r="G871" s="347"/>
      <c r="H871" s="347"/>
      <c r="I871" s="347"/>
      <c r="J871" s="348">
        <v>9000020432148</v>
      </c>
      <c r="K871" s="349"/>
      <c r="L871" s="349"/>
      <c r="M871" s="349"/>
      <c r="N871" s="349"/>
      <c r="O871" s="349"/>
      <c r="P871" s="362" t="s">
        <v>657</v>
      </c>
      <c r="Q871" s="350"/>
      <c r="R871" s="350"/>
      <c r="S871" s="350"/>
      <c r="T871" s="350"/>
      <c r="U871" s="350"/>
      <c r="V871" s="350"/>
      <c r="W871" s="350"/>
      <c r="X871" s="350"/>
      <c r="Y871" s="351">
        <v>2.5</v>
      </c>
      <c r="Z871" s="352"/>
      <c r="AA871" s="352"/>
      <c r="AB871" s="353"/>
      <c r="AC871" s="363" t="s">
        <v>496</v>
      </c>
      <c r="AD871" s="363"/>
      <c r="AE871" s="363"/>
      <c r="AF871" s="363"/>
      <c r="AG871" s="363"/>
      <c r="AH871" s="372">
        <v>41</v>
      </c>
      <c r="AI871" s="373"/>
      <c r="AJ871" s="373"/>
      <c r="AK871" s="373"/>
      <c r="AL871" s="357">
        <v>100</v>
      </c>
      <c r="AM871" s="358"/>
      <c r="AN871" s="358"/>
      <c r="AO871" s="359"/>
      <c r="AP871" s="360" t="s">
        <v>567</v>
      </c>
      <c r="AQ871" s="360"/>
      <c r="AR871" s="360"/>
      <c r="AS871" s="360"/>
      <c r="AT871" s="360"/>
      <c r="AU871" s="360"/>
      <c r="AV871" s="360"/>
      <c r="AW871" s="360"/>
      <c r="AX871" s="360"/>
    </row>
    <row r="872" spans="1:50" ht="30" customHeight="1" x14ac:dyDescent="0.15">
      <c r="A872" s="376">
        <v>3</v>
      </c>
      <c r="B872" s="376">
        <v>1</v>
      </c>
      <c r="C872" s="361" t="s">
        <v>680</v>
      </c>
      <c r="D872" s="347"/>
      <c r="E872" s="347"/>
      <c r="F872" s="347"/>
      <c r="G872" s="347"/>
      <c r="H872" s="347"/>
      <c r="I872" s="347"/>
      <c r="J872" s="348">
        <v>4000020202126</v>
      </c>
      <c r="K872" s="349"/>
      <c r="L872" s="349"/>
      <c r="M872" s="349"/>
      <c r="N872" s="349"/>
      <c r="O872" s="349"/>
      <c r="P872" s="362" t="s">
        <v>657</v>
      </c>
      <c r="Q872" s="350"/>
      <c r="R872" s="350"/>
      <c r="S872" s="350"/>
      <c r="T872" s="350"/>
      <c r="U872" s="350"/>
      <c r="V872" s="350"/>
      <c r="W872" s="350"/>
      <c r="X872" s="350"/>
      <c r="Y872" s="351">
        <v>2.2000000000000002</v>
      </c>
      <c r="Z872" s="352"/>
      <c r="AA872" s="352"/>
      <c r="AB872" s="353"/>
      <c r="AC872" s="363" t="s">
        <v>496</v>
      </c>
      <c r="AD872" s="363"/>
      <c r="AE872" s="363"/>
      <c r="AF872" s="363"/>
      <c r="AG872" s="363"/>
      <c r="AH872" s="355">
        <v>41</v>
      </c>
      <c r="AI872" s="356"/>
      <c r="AJ872" s="356"/>
      <c r="AK872" s="356"/>
      <c r="AL872" s="357">
        <v>100</v>
      </c>
      <c r="AM872" s="358"/>
      <c r="AN872" s="358"/>
      <c r="AO872" s="359"/>
      <c r="AP872" s="360" t="s">
        <v>567</v>
      </c>
      <c r="AQ872" s="360"/>
      <c r="AR872" s="360"/>
      <c r="AS872" s="360"/>
      <c r="AT872" s="360"/>
      <c r="AU872" s="360"/>
      <c r="AV872" s="360"/>
      <c r="AW872" s="360"/>
      <c r="AX872" s="360"/>
    </row>
    <row r="873" spans="1:50" ht="30" customHeight="1" x14ac:dyDescent="0.15">
      <c r="A873" s="376">
        <v>4</v>
      </c>
      <c r="B873" s="376">
        <v>1</v>
      </c>
      <c r="C873" s="361" t="s">
        <v>683</v>
      </c>
      <c r="D873" s="347"/>
      <c r="E873" s="347"/>
      <c r="F873" s="347"/>
      <c r="G873" s="347"/>
      <c r="H873" s="347"/>
      <c r="I873" s="347"/>
      <c r="J873" s="348">
        <v>4000020113018</v>
      </c>
      <c r="K873" s="349"/>
      <c r="L873" s="349"/>
      <c r="M873" s="349"/>
      <c r="N873" s="349"/>
      <c r="O873" s="349"/>
      <c r="P873" s="362" t="s">
        <v>657</v>
      </c>
      <c r="Q873" s="350"/>
      <c r="R873" s="350"/>
      <c r="S873" s="350"/>
      <c r="T873" s="350"/>
      <c r="U873" s="350"/>
      <c r="V873" s="350"/>
      <c r="W873" s="350"/>
      <c r="X873" s="350"/>
      <c r="Y873" s="351">
        <v>1.9</v>
      </c>
      <c r="Z873" s="352"/>
      <c r="AA873" s="352"/>
      <c r="AB873" s="353"/>
      <c r="AC873" s="363" t="s">
        <v>496</v>
      </c>
      <c r="AD873" s="363"/>
      <c r="AE873" s="363"/>
      <c r="AF873" s="363"/>
      <c r="AG873" s="363"/>
      <c r="AH873" s="355">
        <v>41</v>
      </c>
      <c r="AI873" s="356"/>
      <c r="AJ873" s="356"/>
      <c r="AK873" s="356"/>
      <c r="AL873" s="357">
        <v>100</v>
      </c>
      <c r="AM873" s="358"/>
      <c r="AN873" s="358"/>
      <c r="AO873" s="359"/>
      <c r="AP873" s="360" t="s">
        <v>567</v>
      </c>
      <c r="AQ873" s="360"/>
      <c r="AR873" s="360"/>
      <c r="AS873" s="360"/>
      <c r="AT873" s="360"/>
      <c r="AU873" s="360"/>
      <c r="AV873" s="360"/>
      <c r="AW873" s="360"/>
      <c r="AX873" s="360"/>
    </row>
    <row r="874" spans="1:50" ht="30" customHeight="1" x14ac:dyDescent="0.15">
      <c r="A874" s="376">
        <v>5</v>
      </c>
      <c r="B874" s="376">
        <v>1</v>
      </c>
      <c r="C874" s="361" t="s">
        <v>681</v>
      </c>
      <c r="D874" s="347"/>
      <c r="E874" s="347"/>
      <c r="F874" s="347"/>
      <c r="G874" s="347"/>
      <c r="H874" s="347"/>
      <c r="I874" s="347"/>
      <c r="J874" s="348">
        <v>1000020322059</v>
      </c>
      <c r="K874" s="349"/>
      <c r="L874" s="349"/>
      <c r="M874" s="349"/>
      <c r="N874" s="349"/>
      <c r="O874" s="349"/>
      <c r="P874" s="362" t="s">
        <v>657</v>
      </c>
      <c r="Q874" s="350"/>
      <c r="R874" s="350"/>
      <c r="S874" s="350"/>
      <c r="T874" s="350"/>
      <c r="U874" s="350"/>
      <c r="V874" s="350"/>
      <c r="W874" s="350"/>
      <c r="X874" s="350"/>
      <c r="Y874" s="351">
        <v>1.8</v>
      </c>
      <c r="Z874" s="352"/>
      <c r="AA874" s="352"/>
      <c r="AB874" s="353"/>
      <c r="AC874" s="354" t="s">
        <v>496</v>
      </c>
      <c r="AD874" s="354"/>
      <c r="AE874" s="354"/>
      <c r="AF874" s="354"/>
      <c r="AG874" s="354"/>
      <c r="AH874" s="355">
        <v>41</v>
      </c>
      <c r="AI874" s="356"/>
      <c r="AJ874" s="356"/>
      <c r="AK874" s="356"/>
      <c r="AL874" s="357">
        <v>100</v>
      </c>
      <c r="AM874" s="358"/>
      <c r="AN874" s="358"/>
      <c r="AO874" s="359"/>
      <c r="AP874" s="360" t="s">
        <v>567</v>
      </c>
      <c r="AQ874" s="360"/>
      <c r="AR874" s="360"/>
      <c r="AS874" s="360"/>
      <c r="AT874" s="360"/>
      <c r="AU874" s="360"/>
      <c r="AV874" s="360"/>
      <c r="AW874" s="360"/>
      <c r="AX874" s="360"/>
    </row>
    <row r="875" spans="1:50" ht="30" customHeight="1" x14ac:dyDescent="0.15">
      <c r="A875" s="376">
        <v>6</v>
      </c>
      <c r="B875" s="376">
        <v>1</v>
      </c>
      <c r="C875" s="347" t="s">
        <v>682</v>
      </c>
      <c r="D875" s="347"/>
      <c r="E875" s="347"/>
      <c r="F875" s="347"/>
      <c r="G875" s="347"/>
      <c r="H875" s="347"/>
      <c r="I875" s="347"/>
      <c r="J875" s="348">
        <v>2000020252115</v>
      </c>
      <c r="K875" s="349"/>
      <c r="L875" s="349"/>
      <c r="M875" s="349"/>
      <c r="N875" s="349"/>
      <c r="O875" s="349"/>
      <c r="P875" s="362" t="s">
        <v>657</v>
      </c>
      <c r="Q875" s="350"/>
      <c r="R875" s="350"/>
      <c r="S875" s="350"/>
      <c r="T875" s="350"/>
      <c r="U875" s="350"/>
      <c r="V875" s="350"/>
      <c r="W875" s="350"/>
      <c r="X875" s="350"/>
      <c r="Y875" s="351">
        <v>1.3</v>
      </c>
      <c r="Z875" s="352"/>
      <c r="AA875" s="352"/>
      <c r="AB875" s="353"/>
      <c r="AC875" s="354" t="s">
        <v>496</v>
      </c>
      <c r="AD875" s="354"/>
      <c r="AE875" s="354"/>
      <c r="AF875" s="354"/>
      <c r="AG875" s="354"/>
      <c r="AH875" s="355">
        <v>41</v>
      </c>
      <c r="AI875" s="356"/>
      <c r="AJ875" s="356"/>
      <c r="AK875" s="356"/>
      <c r="AL875" s="357">
        <v>100</v>
      </c>
      <c r="AM875" s="358"/>
      <c r="AN875" s="358"/>
      <c r="AO875" s="359"/>
      <c r="AP875" s="360" t="s">
        <v>567</v>
      </c>
      <c r="AQ875" s="360"/>
      <c r="AR875" s="360"/>
      <c r="AS875" s="360"/>
      <c r="AT875" s="360"/>
      <c r="AU875" s="360"/>
      <c r="AV875" s="360"/>
      <c r="AW875" s="360"/>
      <c r="AX875" s="360"/>
    </row>
    <row r="876" spans="1:50" ht="30" customHeight="1" x14ac:dyDescent="0.15">
      <c r="A876" s="376">
        <v>7</v>
      </c>
      <c r="B876" s="376">
        <v>1</v>
      </c>
      <c r="C876" s="361" t="s">
        <v>684</v>
      </c>
      <c r="D876" s="347"/>
      <c r="E876" s="347"/>
      <c r="F876" s="347"/>
      <c r="G876" s="347"/>
      <c r="H876" s="347"/>
      <c r="I876" s="347"/>
      <c r="J876" s="348">
        <v>7000020392014</v>
      </c>
      <c r="K876" s="349"/>
      <c r="L876" s="349"/>
      <c r="M876" s="349"/>
      <c r="N876" s="349"/>
      <c r="O876" s="349"/>
      <c r="P876" s="362" t="s">
        <v>657</v>
      </c>
      <c r="Q876" s="350"/>
      <c r="R876" s="350"/>
      <c r="S876" s="350"/>
      <c r="T876" s="350"/>
      <c r="U876" s="350"/>
      <c r="V876" s="350"/>
      <c r="W876" s="350"/>
      <c r="X876" s="350"/>
      <c r="Y876" s="351">
        <v>1.2</v>
      </c>
      <c r="Z876" s="352"/>
      <c r="AA876" s="352"/>
      <c r="AB876" s="353"/>
      <c r="AC876" s="354" t="s">
        <v>496</v>
      </c>
      <c r="AD876" s="354"/>
      <c r="AE876" s="354"/>
      <c r="AF876" s="354"/>
      <c r="AG876" s="354"/>
      <c r="AH876" s="355">
        <v>41</v>
      </c>
      <c r="AI876" s="356"/>
      <c r="AJ876" s="356"/>
      <c r="AK876" s="356"/>
      <c r="AL876" s="357">
        <v>100</v>
      </c>
      <c r="AM876" s="358"/>
      <c r="AN876" s="358"/>
      <c r="AO876" s="359"/>
      <c r="AP876" s="360" t="s">
        <v>567</v>
      </c>
      <c r="AQ876" s="360"/>
      <c r="AR876" s="360"/>
      <c r="AS876" s="360"/>
      <c r="AT876" s="360"/>
      <c r="AU876" s="360"/>
      <c r="AV876" s="360"/>
      <c r="AW876" s="360"/>
      <c r="AX876" s="360"/>
    </row>
    <row r="877" spans="1:50" ht="30" customHeight="1" x14ac:dyDescent="0.15">
      <c r="A877" s="376">
        <v>8</v>
      </c>
      <c r="B877" s="376">
        <v>1</v>
      </c>
      <c r="C877" s="361" t="s">
        <v>685</v>
      </c>
      <c r="D877" s="347"/>
      <c r="E877" s="347"/>
      <c r="F877" s="347"/>
      <c r="G877" s="347"/>
      <c r="H877" s="347"/>
      <c r="I877" s="347"/>
      <c r="J877" s="348">
        <v>7000020384011</v>
      </c>
      <c r="K877" s="349"/>
      <c r="L877" s="349"/>
      <c r="M877" s="349"/>
      <c r="N877" s="349"/>
      <c r="O877" s="349"/>
      <c r="P877" s="362" t="s">
        <v>657</v>
      </c>
      <c r="Q877" s="350"/>
      <c r="R877" s="350"/>
      <c r="S877" s="350"/>
      <c r="T877" s="350"/>
      <c r="U877" s="350"/>
      <c r="V877" s="350"/>
      <c r="W877" s="350"/>
      <c r="X877" s="350"/>
      <c r="Y877" s="351">
        <v>1.2</v>
      </c>
      <c r="Z877" s="352"/>
      <c r="AA877" s="352"/>
      <c r="AB877" s="353"/>
      <c r="AC877" s="354" t="s">
        <v>496</v>
      </c>
      <c r="AD877" s="354"/>
      <c r="AE877" s="354"/>
      <c r="AF877" s="354"/>
      <c r="AG877" s="354"/>
      <c r="AH877" s="355">
        <v>41</v>
      </c>
      <c r="AI877" s="356"/>
      <c r="AJ877" s="356"/>
      <c r="AK877" s="356"/>
      <c r="AL877" s="357">
        <v>100</v>
      </c>
      <c r="AM877" s="358"/>
      <c r="AN877" s="358"/>
      <c r="AO877" s="359"/>
      <c r="AP877" s="360" t="s">
        <v>567</v>
      </c>
      <c r="AQ877" s="360"/>
      <c r="AR877" s="360"/>
      <c r="AS877" s="360"/>
      <c r="AT877" s="360"/>
      <c r="AU877" s="360"/>
      <c r="AV877" s="360"/>
      <c r="AW877" s="360"/>
      <c r="AX877" s="360"/>
    </row>
    <row r="878" spans="1:50" ht="30" customHeight="1" x14ac:dyDescent="0.15">
      <c r="A878" s="376">
        <v>9</v>
      </c>
      <c r="B878" s="376">
        <v>1</v>
      </c>
      <c r="C878" s="361" t="s">
        <v>686</v>
      </c>
      <c r="D878" s="347"/>
      <c r="E878" s="347"/>
      <c r="F878" s="347"/>
      <c r="G878" s="347"/>
      <c r="H878" s="347"/>
      <c r="I878" s="347"/>
      <c r="J878" s="348">
        <v>2000020012238</v>
      </c>
      <c r="K878" s="349"/>
      <c r="L878" s="349"/>
      <c r="M878" s="349"/>
      <c r="N878" s="349"/>
      <c r="O878" s="349"/>
      <c r="P878" s="362" t="s">
        <v>657</v>
      </c>
      <c r="Q878" s="350"/>
      <c r="R878" s="350"/>
      <c r="S878" s="350"/>
      <c r="T878" s="350"/>
      <c r="U878" s="350"/>
      <c r="V878" s="350"/>
      <c r="W878" s="350"/>
      <c r="X878" s="350"/>
      <c r="Y878" s="351">
        <v>1.2</v>
      </c>
      <c r="Z878" s="352"/>
      <c r="AA878" s="352"/>
      <c r="AB878" s="353"/>
      <c r="AC878" s="354" t="s">
        <v>496</v>
      </c>
      <c r="AD878" s="354"/>
      <c r="AE878" s="354"/>
      <c r="AF878" s="354"/>
      <c r="AG878" s="354"/>
      <c r="AH878" s="355">
        <v>41</v>
      </c>
      <c r="AI878" s="356"/>
      <c r="AJ878" s="356"/>
      <c r="AK878" s="356"/>
      <c r="AL878" s="357">
        <v>100</v>
      </c>
      <c r="AM878" s="358"/>
      <c r="AN878" s="358"/>
      <c r="AO878" s="359"/>
      <c r="AP878" s="360" t="s">
        <v>567</v>
      </c>
      <c r="AQ878" s="360"/>
      <c r="AR878" s="360"/>
      <c r="AS878" s="360"/>
      <c r="AT878" s="360"/>
      <c r="AU878" s="360"/>
      <c r="AV878" s="360"/>
      <c r="AW878" s="360"/>
      <c r="AX878" s="360"/>
    </row>
    <row r="879" spans="1:50" ht="30" customHeight="1" x14ac:dyDescent="0.15">
      <c r="A879" s="376">
        <v>10</v>
      </c>
      <c r="B879" s="376">
        <v>1</v>
      </c>
      <c r="C879" s="361" t="s">
        <v>687</v>
      </c>
      <c r="D879" s="347"/>
      <c r="E879" s="347"/>
      <c r="F879" s="347"/>
      <c r="G879" s="347"/>
      <c r="H879" s="347"/>
      <c r="I879" s="347"/>
      <c r="J879" s="348">
        <v>1000020042129</v>
      </c>
      <c r="K879" s="349"/>
      <c r="L879" s="349"/>
      <c r="M879" s="349"/>
      <c r="N879" s="349"/>
      <c r="O879" s="349"/>
      <c r="P879" s="362" t="s">
        <v>657</v>
      </c>
      <c r="Q879" s="350"/>
      <c r="R879" s="350"/>
      <c r="S879" s="350"/>
      <c r="T879" s="350"/>
      <c r="U879" s="350"/>
      <c r="V879" s="350"/>
      <c r="W879" s="350"/>
      <c r="X879" s="350"/>
      <c r="Y879" s="351">
        <v>1.2</v>
      </c>
      <c r="Z879" s="352"/>
      <c r="AA879" s="352"/>
      <c r="AB879" s="353"/>
      <c r="AC879" s="354" t="s">
        <v>496</v>
      </c>
      <c r="AD879" s="354"/>
      <c r="AE879" s="354"/>
      <c r="AF879" s="354"/>
      <c r="AG879" s="354"/>
      <c r="AH879" s="355">
        <v>41</v>
      </c>
      <c r="AI879" s="356"/>
      <c r="AJ879" s="356"/>
      <c r="AK879" s="356"/>
      <c r="AL879" s="357">
        <v>100</v>
      </c>
      <c r="AM879" s="358"/>
      <c r="AN879" s="358"/>
      <c r="AO879" s="359"/>
      <c r="AP879" s="360" t="s">
        <v>567</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47" t="s">
        <v>637</v>
      </c>
      <c r="D903" s="347"/>
      <c r="E903" s="347"/>
      <c r="F903" s="347"/>
      <c r="G903" s="347"/>
      <c r="H903" s="347"/>
      <c r="I903" s="347"/>
      <c r="J903" s="348" t="s">
        <v>640</v>
      </c>
      <c r="K903" s="349"/>
      <c r="L903" s="349"/>
      <c r="M903" s="349"/>
      <c r="N903" s="349"/>
      <c r="O903" s="349"/>
      <c r="P903" s="350" t="s">
        <v>639</v>
      </c>
      <c r="Q903" s="350"/>
      <c r="R903" s="350"/>
      <c r="S903" s="350"/>
      <c r="T903" s="350"/>
      <c r="U903" s="350"/>
      <c r="V903" s="350"/>
      <c r="W903" s="350"/>
      <c r="X903" s="350"/>
      <c r="Y903" s="351">
        <v>4.5999999999999996</v>
      </c>
      <c r="Z903" s="352"/>
      <c r="AA903" s="352"/>
      <c r="AB903" s="353"/>
      <c r="AC903" s="363" t="s">
        <v>496</v>
      </c>
      <c r="AD903" s="371"/>
      <c r="AE903" s="371"/>
      <c r="AF903" s="371"/>
      <c r="AG903" s="371"/>
      <c r="AH903" s="372">
        <v>3</v>
      </c>
      <c r="AI903" s="373"/>
      <c r="AJ903" s="373"/>
      <c r="AK903" s="373"/>
      <c r="AL903" s="357">
        <v>100</v>
      </c>
      <c r="AM903" s="358"/>
      <c r="AN903" s="358"/>
      <c r="AO903" s="359"/>
      <c r="AP903" s="360" t="s">
        <v>567</v>
      </c>
      <c r="AQ903" s="360"/>
      <c r="AR903" s="360"/>
      <c r="AS903" s="360"/>
      <c r="AT903" s="360"/>
      <c r="AU903" s="360"/>
      <c r="AV903" s="360"/>
      <c r="AW903" s="360"/>
      <c r="AX903" s="360"/>
    </row>
    <row r="904" spans="1:50" ht="30" customHeight="1" x14ac:dyDescent="0.15">
      <c r="A904" s="376">
        <v>2</v>
      </c>
      <c r="B904" s="376">
        <v>1</v>
      </c>
      <c r="C904" s="347" t="s">
        <v>638</v>
      </c>
      <c r="D904" s="347"/>
      <c r="E904" s="347"/>
      <c r="F904" s="347"/>
      <c r="G904" s="347"/>
      <c r="H904" s="347"/>
      <c r="I904" s="347"/>
      <c r="J904" s="348">
        <v>3100005006723</v>
      </c>
      <c r="K904" s="349"/>
      <c r="L904" s="349"/>
      <c r="M904" s="349"/>
      <c r="N904" s="349"/>
      <c r="O904" s="349"/>
      <c r="P904" s="350" t="s">
        <v>639</v>
      </c>
      <c r="Q904" s="350"/>
      <c r="R904" s="350"/>
      <c r="S904" s="350"/>
      <c r="T904" s="350"/>
      <c r="U904" s="350"/>
      <c r="V904" s="350"/>
      <c r="W904" s="350"/>
      <c r="X904" s="350"/>
      <c r="Y904" s="351">
        <v>4</v>
      </c>
      <c r="Z904" s="352"/>
      <c r="AA904" s="352"/>
      <c r="AB904" s="353"/>
      <c r="AC904" s="363" t="s">
        <v>496</v>
      </c>
      <c r="AD904" s="363"/>
      <c r="AE904" s="363"/>
      <c r="AF904" s="363"/>
      <c r="AG904" s="363"/>
      <c r="AH904" s="372">
        <v>3</v>
      </c>
      <c r="AI904" s="373"/>
      <c r="AJ904" s="373"/>
      <c r="AK904" s="373"/>
      <c r="AL904" s="357">
        <v>100</v>
      </c>
      <c r="AM904" s="358"/>
      <c r="AN904" s="358"/>
      <c r="AO904" s="359"/>
      <c r="AP904" s="360" t="s">
        <v>567</v>
      </c>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147" t="s">
        <v>568</v>
      </c>
      <c r="F1102" s="375"/>
      <c r="G1102" s="375"/>
      <c r="H1102" s="375"/>
      <c r="I1102" s="375"/>
      <c r="J1102" s="348" t="s">
        <v>569</v>
      </c>
      <c r="K1102" s="349"/>
      <c r="L1102" s="349"/>
      <c r="M1102" s="349"/>
      <c r="N1102" s="349"/>
      <c r="O1102" s="349"/>
      <c r="P1102" s="362" t="s">
        <v>568</v>
      </c>
      <c r="Q1102" s="350"/>
      <c r="R1102" s="350"/>
      <c r="S1102" s="350"/>
      <c r="T1102" s="350"/>
      <c r="U1102" s="350"/>
      <c r="V1102" s="350"/>
      <c r="W1102" s="350"/>
      <c r="X1102" s="350"/>
      <c r="Y1102" s="351" t="s">
        <v>570</v>
      </c>
      <c r="Z1102" s="352"/>
      <c r="AA1102" s="352"/>
      <c r="AB1102" s="353"/>
      <c r="AC1102" s="354"/>
      <c r="AD1102" s="354"/>
      <c r="AE1102" s="354"/>
      <c r="AF1102" s="354"/>
      <c r="AG1102" s="354"/>
      <c r="AH1102" s="355" t="s">
        <v>569</v>
      </c>
      <c r="AI1102" s="356"/>
      <c r="AJ1102" s="356"/>
      <c r="AK1102" s="356"/>
      <c r="AL1102" s="357" t="s">
        <v>571</v>
      </c>
      <c r="AM1102" s="358"/>
      <c r="AN1102" s="358"/>
      <c r="AO1102" s="359"/>
      <c r="AP1102" s="360" t="s">
        <v>568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10" orientation="portrait" r:id="rId1"/>
  <headerFooter differentFirst="1" alignWithMargins="0"/>
  <rowBreaks count="3" manualBreakCount="3">
    <brk id="41"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562</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委託・請負</v>
      </c>
      <c r="T3" s="13"/>
      <c r="U3" s="32" t="s">
        <v>510</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542</v>
      </c>
      <c r="AK5" s="54" t="str">
        <f t="shared" si="7"/>
        <v>D</v>
      </c>
      <c r="AP5" s="56" t="s">
        <v>495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509</v>
      </c>
      <c r="W6" s="32" t="s">
        <v>271</v>
      </c>
      <c r="Y6" s="32" t="s">
        <v>76</v>
      </c>
      <c r="Z6" s="30"/>
      <c r="AA6" s="32" t="s">
        <v>85</v>
      </c>
      <c r="AB6" s="31"/>
      <c r="AC6" s="32" t="s">
        <v>257</v>
      </c>
      <c r="AD6" s="31"/>
      <c r="AE6" s="45" t="s">
        <v>502</v>
      </c>
      <c r="AF6" s="30"/>
      <c r="AG6" s="56" t="s">
        <v>496</v>
      </c>
      <c r="AI6" s="56" t="s">
        <v>543</v>
      </c>
      <c r="AK6" s="54" t="str">
        <f t="shared" si="7"/>
        <v>E</v>
      </c>
      <c r="AP6" s="56" t="s">
        <v>496</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544</v>
      </c>
      <c r="AK7" s="54" t="str">
        <f t="shared" si="7"/>
        <v>F</v>
      </c>
      <c r="AP7" s="56" t="s">
        <v>497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546</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510</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552</v>
      </c>
      <c r="AF2" s="1032"/>
      <c r="AG2" s="1032"/>
      <c r="AH2" s="1032"/>
      <c r="AI2" s="1032" t="s">
        <v>549</v>
      </c>
      <c r="AJ2" s="1032"/>
      <c r="AK2" s="1032"/>
      <c r="AL2" s="1032"/>
      <c r="AM2" s="1032" t="s">
        <v>523</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553</v>
      </c>
      <c r="AF9" s="1032"/>
      <c r="AG9" s="1032"/>
      <c r="AH9" s="1032"/>
      <c r="AI9" s="1032" t="s">
        <v>549</v>
      </c>
      <c r="AJ9" s="1032"/>
      <c r="AK9" s="1032"/>
      <c r="AL9" s="1032"/>
      <c r="AM9" s="1032" t="s">
        <v>523</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552</v>
      </c>
      <c r="AF16" s="1032"/>
      <c r="AG16" s="1032"/>
      <c r="AH16" s="1032"/>
      <c r="AI16" s="1032" t="s">
        <v>550</v>
      </c>
      <c r="AJ16" s="1032"/>
      <c r="AK16" s="1032"/>
      <c r="AL16" s="1032"/>
      <c r="AM16" s="1032" t="s">
        <v>523</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554</v>
      </c>
      <c r="AF23" s="1032"/>
      <c r="AG23" s="1032"/>
      <c r="AH23" s="1032"/>
      <c r="AI23" s="1032" t="s">
        <v>549</v>
      </c>
      <c r="AJ23" s="1032"/>
      <c r="AK23" s="1032"/>
      <c r="AL23" s="1032"/>
      <c r="AM23" s="1032" t="s">
        <v>523</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552</v>
      </c>
      <c r="AF30" s="1032"/>
      <c r="AG30" s="1032"/>
      <c r="AH30" s="1032"/>
      <c r="AI30" s="1032" t="s">
        <v>549</v>
      </c>
      <c r="AJ30" s="1032"/>
      <c r="AK30" s="1032"/>
      <c r="AL30" s="1032"/>
      <c r="AM30" s="1032" t="s">
        <v>547</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554</v>
      </c>
      <c r="AF37" s="1032"/>
      <c r="AG37" s="1032"/>
      <c r="AH37" s="1032"/>
      <c r="AI37" s="1032" t="s">
        <v>551</v>
      </c>
      <c r="AJ37" s="1032"/>
      <c r="AK37" s="1032"/>
      <c r="AL37" s="1032"/>
      <c r="AM37" s="1032" t="s">
        <v>548</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552</v>
      </c>
      <c r="AF44" s="1032"/>
      <c r="AG44" s="1032"/>
      <c r="AH44" s="1032"/>
      <c r="AI44" s="1032" t="s">
        <v>549</v>
      </c>
      <c r="AJ44" s="1032"/>
      <c r="AK44" s="1032"/>
      <c r="AL44" s="1032"/>
      <c r="AM44" s="1032" t="s">
        <v>523</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552</v>
      </c>
      <c r="AF51" s="1032"/>
      <c r="AG51" s="1032"/>
      <c r="AH51" s="1032"/>
      <c r="AI51" s="1032" t="s">
        <v>549</v>
      </c>
      <c r="AJ51" s="1032"/>
      <c r="AK51" s="1032"/>
      <c r="AL51" s="1032"/>
      <c r="AM51" s="1032" t="s">
        <v>523</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552</v>
      </c>
      <c r="AF58" s="1032"/>
      <c r="AG58" s="1032"/>
      <c r="AH58" s="1032"/>
      <c r="AI58" s="1032" t="s">
        <v>549</v>
      </c>
      <c r="AJ58" s="1032"/>
      <c r="AK58" s="1032"/>
      <c r="AL58" s="1032"/>
      <c r="AM58" s="1032" t="s">
        <v>523</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552</v>
      </c>
      <c r="AF65" s="1032"/>
      <c r="AG65" s="1032"/>
      <c r="AH65" s="1032"/>
      <c r="AI65" s="1032" t="s">
        <v>549</v>
      </c>
      <c r="AJ65" s="1032"/>
      <c r="AK65" s="1032"/>
      <c r="AL65" s="1032"/>
      <c r="AM65" s="1032" t="s">
        <v>523</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486</v>
      </c>
      <c r="H2" s="596"/>
      <c r="I2" s="596"/>
      <c r="J2" s="596"/>
      <c r="K2" s="596"/>
      <c r="L2" s="596"/>
      <c r="M2" s="596"/>
      <c r="N2" s="596"/>
      <c r="O2" s="596"/>
      <c r="P2" s="596"/>
      <c r="Q2" s="596"/>
      <c r="R2" s="596"/>
      <c r="S2" s="596"/>
      <c r="T2" s="596"/>
      <c r="U2" s="596"/>
      <c r="V2" s="596"/>
      <c r="W2" s="596"/>
      <c r="X2" s="596"/>
      <c r="Y2" s="596"/>
      <c r="Z2" s="596"/>
      <c r="AA2" s="596"/>
      <c r="AB2" s="597"/>
      <c r="AC2" s="595" t="s">
        <v>488</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2019-06-03T06:16:15Z</cp:lastPrinted>
  <dcterms:created xsi:type="dcterms:W3CDTF">2012-03-13T00:50:25Z</dcterms:created>
  <dcterms:modified xsi:type="dcterms:W3CDTF">2019-07-08T23:58:20Z</dcterms:modified>
</cp:coreProperties>
</file>