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1FBA69E-1C7E-468E-A650-489DE323AA85}"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<sst xmlns="http://schemas.openxmlformats.org/spreadsheetml/2006/main" count="2909" uniqueCount="653">
  <si>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</si>
  <si>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</si>
  <si>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</si>
  <si>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</si>
  <si>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</si>
  <si>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</si>
  <si>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</si>
  <si>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</si>
  <si>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</si>
  <si>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</si>
  <si>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</si>
  <si>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</si>
  <si>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</si>
  <si>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</si>
  <si>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</si>
  <si>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</si>
  <si>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</si>
  <si>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</si>
  <si>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</si>
  <si>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</si>
  <si>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</si>
  <si>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</si>
  <si>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</si>
  <si>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</si>
  <si>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</si>
  <si>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</si>
  <si>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</si>
  <si>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</si>
  <si>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</si>
  <si>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</si>
  <si>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</si>
  <si>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</si>
  <si>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</si>
  <si>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</si>
  <si>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</si>
  <si>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</si>
  <si>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</si>
  <si>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</si>
  <si>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</si>
  <si>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</si>
  <si>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</si>
  <si>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</si>
  <si>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</si>
  <si>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</si>
  <si>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</si>
  <si>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</si>
  <si>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</si>
  <si>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</si>
  <si>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</si>
  <si>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</si>
  <si>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</si>
  <si>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</si>
  <si>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</si>
  <si>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</si>
  <si>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</si>
  <si>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</si>
  <si>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</si>
  <si>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</si>
  <si>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</si>
  <si>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</si>
  <si>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</si>
  <si>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</si>
  <si>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</si>
  <si>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</si>
  <si>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</si>
  <si>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</si>
  <si>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</si>
  <si>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</si>
  <si>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</si>
  <si>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</si>
  <si>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</si>
  <si>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</si>
  <si>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</si>
  <si>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</si>
  <si>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</si>
  <si>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</si>
  <si>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</si>
  <si>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</si>
  <si>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</si>
  <si>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</si>
  <si>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</si>
  <si>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</si>
  <si>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</si>
  <si>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</si>
  <si>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</si>
  <si>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</si>
  <si>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</si>
  <si>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</si>
  <si>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</si>
  <si>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</si>
  <si>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</si>
  <si>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</si>
  <si>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</si>
  <si>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</si>
  <si>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</si>
  <si>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</si>
  <si>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</si>
  <si>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</si>
  <si>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</si>
  <si>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</si>
  <si>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</si>
  <si>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</si>
  <si>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</si>
  <si>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</si>
  <si>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</si>
  <si>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</si>
  <si>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</si>
  <si>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</si>
  <si>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</si>
  <si>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</si>
  <si>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</si>
  <si>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</si>
  <si>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</si>
  <si>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</si>
  <si>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</si>
  <si>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</si>
  <si>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</si>
  <si>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</si>
  <si>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</si>
  <si>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</si>
  <si>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</si>
  <si>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</si>
  <si>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</si>
  <si>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</si>
  <si>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</si>
  <si>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</si>
  <si>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</si>
  <si>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</si>
  <si>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</si>
  <si>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</si>
  <si>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</si>
  <si>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</si>
  <si>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</si>
  <si>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</si>
  <si>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</si>
  <si>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</si>
  <si>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</si>
  <si>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</si>
  <si>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</si>
  <si>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</si>
  <si>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</si>
  <si>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</si>
  <si>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</si>
  <si>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</si>
  <si>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</si>
  <si>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</si>
  <si>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</si>
  <si>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</si>
  <si>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</si>
  <si>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</si>
  <si>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</si>
  <si>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</si>
  <si>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</si>
  <si>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</si>
  <si>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</si>
  <si>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</si>
  <si>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</si>
  <si>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</si>
  <si>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</si>
  <si>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</si>
  <si>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</si>
  <si>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</si>
  <si>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</si>
  <si>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</si>
  <si>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</si>
  <si>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</si>
  <si>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</si>
  <si>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</si>
  <si>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</si>
  <si>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</si>
  <si>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</si>
  <si>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</si>
  <si>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</si>
  <si>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</si>
  <si>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</si>
  <si>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</si>
  <si>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</si>
  <si>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</si>
  <si>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</si>
  <si>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</si>
  <si>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</si>
  <si>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</si>
  <si>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</si>
  <si>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</si>
  <si>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</si>
  <si>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</si>
  <si>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</si>
  <si>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</si>
  <si>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</si>
  <si>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</si>
  <si>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</si>
  <si>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</si>
  <si>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</si>
  <si>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</si>
  <si>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</si>
  <si>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</si>
  <si>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</si>
  <si>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</si>
  <si>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</si>
  <si>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</si>
  <si>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</si>
  <si>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</si>
  <si>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</si>
  <si>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</si>
  <si>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</si>
  <si>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</si>
  <si>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</si>
  <si>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</si>
  <si>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</si>
  <si>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</si>
  <si>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</si>
  <si>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</si>
  <si>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</si>
  <si>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</si>
  <si>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</si>
  <si>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</si>
  <si>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</si>
  <si>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</si>
  <si>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</si>
  <si>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</si>
  <si>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</si>
  <si>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</si>
  <si>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</si>
  <si>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</si>
  <si>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</si>
  <si>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</si>
  <si>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</si>
  <si>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</si>
  <si>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</si>
  <si>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</si>
  <si>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</si>
  <si>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</si>
  <si>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</si>
  <si>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</si>
  <si>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</si>
  <si>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</si>
  <si>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</si>
  <si>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</si>
  <si>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</si>
  <si>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</si>
  <si>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</si>
  <si>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</si>
  <si>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</si>
  <si>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</si>
  <si>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</si>
  <si>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</si>
  <si>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</si>
  <si>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</si>
  <si>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</si>
  <si>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</si>
  <si>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</si>
  <si>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</si>
  <si>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</si>
  <si>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</si>
  <si>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</si>
  <si>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</si>
  <si>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</si>
  <si>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</si>
  <si>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</si>
  <si>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</si>
  <si>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</si>
  <si>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</si>
  <si>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</si>
  <si>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</si>
  <si>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</si>
  <si>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</si>
  <si>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</si>
  <si>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</si>
  <si>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</si>
  <si>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</si>
  <si>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</si>
  <si>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</si>
  <si>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</si>
  <si>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</si>
  <si>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</si>
  <si>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</si>
  <si>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</si>
  <si>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</si>
  <si>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</si>
  <si>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</si>
  <si>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</si>
  <si>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</si>
  <si>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</si>
  <si>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</si>
  <si>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</si>
  <si>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</si>
  <si>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</si>
  <si>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</si>
  <si>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</si>
  <si>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</si>
  <si>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</si>
  <si>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</si>
  <si>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</si>
  <si>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</si>
  <si>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</si>
  <si>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</si>
  <si>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</si>
  <si>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</si>
  <si>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</si>
  <si>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</si>
  <si>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</si>
  <si>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</si>
  <si>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</si>
  <si>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</si>
  <si>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</si>
  <si>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</si>
  <si>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</si>
  <si>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</si>
  <si>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</si>
  <si>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</si>
  <si>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</si>
  <si>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</si>
  <si>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</si>
  <si>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</si>
  <si>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</si>
  <si>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</si>
  <si>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</si>
  <si>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</si>
  <si>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</si>
  <si>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</si>
  <si>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</si>
  <si>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</si>
  <si>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</si>
  <si>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</si>
  <si>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</si>
  <si>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</si>
  <si>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</si>
  <si>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</si>
  <si>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</si>
  <si>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</si>
  <si>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</si>
  <si>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</si>
  <si>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</si>
  <si>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</si>
  <si>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</si>
  <si>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</si>
  <si>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</si>
  <si>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</si>
  <si>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</si>
  <si>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</si>
  <si>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</si>
  <si>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</si>
  <si>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</si>
  <si>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</si>
  <si>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</si>
  <si>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</si>
  <si>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</si>
  <si>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</si>
  <si>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</si>
  <si>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</si>
  <si>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</si>
  <si>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</si>
  <si>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</si>
  <si>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</si>
  <si>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</si>
  <si>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</si>
  <si>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</si>
  <si>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</si>
  <si>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</si>
  <si>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</si>
  <si>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</si>
  <si>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</si>
  <si>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</si>
  <si>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</si>
  <si>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</si>
  <si>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</si>
  <si>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</si>
  <si>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</si>
  <si>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</si>
  <si>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</si>
  <si>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</si>
  <si>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</si>
  <si>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</si>
  <si>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</si>
  <si>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</si>
  <si>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</si>
  <si>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</si>
  <si>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</si>
  <si>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</si>
  <si>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</si>
  <si>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</si>
  <si>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</si>
  <si>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</si>
  <si>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</si>
  <si>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</si>
  <si>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</si>
  <si>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</si>
  <si>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</si>
  <si>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</si>
  <si>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</si>
  <si>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</si>
  <si>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</si>
  <si>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</si>
  <si>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</si>
  <si>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</si>
  <si>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</si>
  <si>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</si>
  <si>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</si>
  <si>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</si>
  <si>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</si>
  <si>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</si>
  <si>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</si>
  <si>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</si>
  <si>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</si>
  <si>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</si>
  <si>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</si>
  <si>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</si>
  <si>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</si>
  <si>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</si>
  <si>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</si>
  <si>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</si>
  <si>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</si>
  <si>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</si>
  <si>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</si>
  <si>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</si>
  <si>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</si>
  <si>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</si>
  <si>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</si>
  <si>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</si>
  <si>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</si>
  <si>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</si>
  <si>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</si>
  <si>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</si>
  <si>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</si>
  <si>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</si>
  <si>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</si>
  <si>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</si>
  <si>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</si>
  <si>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</si>
  <si>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</si>
  <si>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</si>
  <si>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</si>
  <si>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</si>
  <si>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</si>
  <si>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</si>
  <si>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</si>
  <si>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</si>
  <si>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</si>
  <si>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</si>
  <si>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</si>
  <si>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</si>
  <si>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</si>
  <si>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</si>
  <si>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</si>
  <si>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</si>
  <si>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</si>
  <si>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</si>
  <si>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</si>
  <si>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</si>
  <si>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</si>
  <si>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</si>
  <si>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</si>
  <si>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</si>
  <si>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</si>
  <si>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</si>
  <si>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</si>
  <si>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</si>
  <si>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</si>
  <si>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</si>
  <si>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</si>
  <si>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</si>
  <si>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</si>
  <si>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</si>
  <si>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</si>
  <si>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</si>
  <si>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</si>
  <si>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</si>
  <si>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</si>
  <si>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</si>
  <si>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</si>
  <si>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</si>
  <si>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</si>
  <si>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</si>
  <si>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</si>
  <si>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</si>
  <si>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</si>
  <si>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</si>
  <si>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</si>
  <si>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</si>
  <si>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</si>
  <si>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</si>
  <si>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</si>
  <si>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</si>
  <si>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</si>
  <si>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</si>
  <si>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</si>
  <si>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</si>
  <si>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</si>
  <si>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</si>
  <si>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</si>
  <si>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</si>
  <si>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</si>
  <si>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</si>
  <si>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</si>
  <si>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</si>
  <si>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</si>
  <si>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</si>
  <si>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</si>
  <si>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</si>
  <si>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</si>
  <si>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</si>
  <si>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</si>
  <si>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</si>
  <si>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</si>
  <si>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</si>
  <si>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</si>
  <si>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</si>
  <si>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</si>
  <si>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</si>
  <si>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</si>
  <si>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</si>
  <si>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</si>
  <si>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</si>
  <si>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</si>
  <si>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</si>
  <si>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</si>
  <si>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</si>
  <si>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</si>
  <si>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</si>
  <si>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</si>
  <si>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</si>
  <si>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</si>
  <si>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</si>
  <si>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</si>
  <si>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</si>
  <si>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</si>
  <si>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</si>
  <si>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</si>
  <si>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</si>
  <si>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</si>
  <si>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</si>
  <si>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</si>
  <si>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</si>
  <si>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</si>
  <si>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</si>
  <si>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</si>
  <si>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</si>
  <si>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</si>
  <si>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</si>
  <si>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</si>
  <si>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</si>
  <si>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</si>
  <si>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</si>
  <si>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</si>
  <si>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</si>
  <si>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</si>
  <si>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</si>
  <si>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</si>
  <si>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</si>
  <si>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</si>
  <si>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</si>
  <si>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</si>
  <si>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</si>
  <si>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</si>
  <si>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</si>
  <si>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</si>
  <si>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</si>
  <si>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</si>
  <si>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</si>
  <si>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</si>
  <si>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</si>
  <si>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</si>
  <si>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</si>
  <si>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</si>
  <si>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</si>
  <si>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</si>
  <si>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</si>
  <si>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</si>
  <si>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</si>
  <si>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</si>
  <si>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</si>
  <si>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</si>
  <si>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</si>
  <si>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</si>
  <si>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</si>
  <si>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</si>
  <si>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</si>
  <si>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</si>
  <si>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平成２７年度</t>
  </si>
  <si>
    <t>終了予定なし</t>
  </si>
  <si>
    <t>教育基本法第２条第５項</t>
  </si>
  <si>
    <t>第3期教育振興基本計画（平成30年6月15日　閣議決定）
教育再生実行会議　第三次提言（平成25年5月28日）</t>
  </si>
  <si>
    <t>教育基本法や学習指導要領で重視されている伝統・文化に関する教育の充実を図り、グローバル社会で活躍し、伝統・文化を世界へ発信できる人材の育成を目指す。</t>
  </si>
  <si>
    <t>教育委員会等の学校設置者及び学校に対し、我が国の伝統や文化に関する教育の充実を図るためのカリキュラムの開発、指導方法の工夫・改善に関する実践研究、教材や指導資料等の作成、教員研修プログラムの開発、研修資料等の作成などを委託し、我が国の伝統や文化についての理解を深める取組を推進する。</t>
  </si>
  <si>
    <t>初等中等教育振興事業
委託費</t>
  </si>
  <si>
    <t>教職員研修費</t>
  </si>
  <si>
    <t>委員等旅費</t>
  </si>
  <si>
    <t>諸謝金</t>
  </si>
  <si>
    <t>職員旅費</t>
  </si>
  <si>
    <t>毎年度、児童生徒の伝統文化を尊重する態度をより向上させる</t>
  </si>
  <si>
    <t>全国学力・学習状況調査質問紙調査の「今住んでいる地域の行事に参加していますか」という質問に対し、「当てはまる」、「どちらかといえば、当てはまる」と回答した児童生徒の割合（小学校６年生）</t>
  </si>
  <si>
    <t>全国学力・学習状況調査質問紙調査の「今住んでいる地域の行事に参加していますか」という質問に対し、「当てはまる」、「どちらかといえば、当てはまる」と回答した児童生徒の割合（中学校３年生）</t>
  </si>
  <si>
    <t>調査研究の委託件数</t>
  </si>
  <si>
    <t>件</t>
  </si>
  <si>
    <t>執行額／委託件数　　　　　　　　　　　　　　</t>
    <phoneticPr fontId="5"/>
  </si>
  <si>
    <t>円</t>
  </si>
  <si>
    <t>　円　/　件</t>
    <phoneticPr fontId="5"/>
  </si>
  <si>
    <t>7,470,630/7</t>
  </si>
  <si>
    <t>②自分には良いところがあると思う児童の割合（％）</t>
  </si>
  <si>
    <t>②自分には良いところがあると思う生徒の割合（％）</t>
  </si>
  <si>
    <t>-</t>
    <phoneticPr fontId="5"/>
  </si>
  <si>
    <t>-</t>
    <phoneticPr fontId="5"/>
  </si>
  <si>
    <t>-</t>
    <phoneticPr fontId="5"/>
  </si>
  <si>
    <t>-</t>
    <phoneticPr fontId="5"/>
  </si>
  <si>
    <t>-</t>
    <phoneticPr fontId="5"/>
  </si>
  <si>
    <t>-</t>
    <phoneticPr fontId="5"/>
  </si>
  <si>
    <t>子どもの文化芸術体験について、我が国の伝統文化への理解に関する期待は大きく、国民や社会のニーズを反映した事業である。</t>
  </si>
  <si>
    <t>学校現場における定着状況が十分でなく、全国に普及するためには、国として行う必要がある。</t>
  </si>
  <si>
    <t>支出先の選定に当たっては、十分な公告期間を確保した上で公募（企画競争）を実施しており、競争性は確保されている。（一者応札、一者応募はなかった。）</t>
  </si>
  <si>
    <t>本事業は委託事業であり、妥当である。</t>
  </si>
  <si>
    <t>事業開始前、実施途中、完了後の各段階において、経費の使途や使用状況、事業目的との整合性等について、随時、確認を行い精査した。</t>
  </si>
  <si>
    <t>実施途中、コスト削減や効率化に向けた工夫を行った結果、多くの実施主体において経費を削減できた。</t>
  </si>
  <si>
    <t>いずれの成果目標もおおむね達成している。</t>
  </si>
  <si>
    <t>全国の教育委員会や学校の取組を直接、財政支援する場合に比べ、低コストで成果を全国に普及させることができる。</t>
  </si>
  <si>
    <t>活動実績は当初見込んだ件数と同数であるため、実績は当初の見込みに見合ったものとなっている。</t>
  </si>
  <si>
    <t>説明会や研修会等において、説明資料・参考資料として成果物を活用するとともに、全国の教育委員会・学校において、施策や授業実践等の参考にされている。</t>
  </si>
  <si>
    <t>新27-0014</t>
  </si>
  <si>
    <t>27-0067</t>
  </si>
  <si>
    <t>自分を取り巻く我が国や郷土が育んできた伝統・文化についての学びを充実することにより、児童生徒の自分自身や他者、社会等との関わりに関する意識の向上を図る。</t>
  </si>
  <si>
    <t>○</t>
  </si>
  <si>
    <t>2　確かな学力の向上、豊かな心と健やかな体の育成と信頼される学校づくり</t>
    <phoneticPr fontId="5"/>
  </si>
  <si>
    <t>2-2 豊かな心の育成</t>
    <phoneticPr fontId="5"/>
  </si>
  <si>
    <t>我が国の伝統・文化教育の充実に係る調査研究</t>
    <phoneticPr fontId="5"/>
  </si>
  <si>
    <t>初等中等教育局</t>
    <phoneticPr fontId="5"/>
  </si>
  <si>
    <t>教育課程課</t>
    <phoneticPr fontId="5"/>
  </si>
  <si>
    <t>-</t>
    <phoneticPr fontId="5"/>
  </si>
  <si>
    <t>教育課程課長
滝波　泰</t>
    <rPh sb="7" eb="9">
      <t>タキナミ</t>
    </rPh>
    <rPh sb="10" eb="11">
      <t>ヤスシ</t>
    </rPh>
    <phoneticPr fontId="5"/>
  </si>
  <si>
    <t>平成30年度全国学力・学習状況調査報告書</t>
    <phoneticPr fontId="5"/>
  </si>
  <si>
    <t>8,289,618/7</t>
    <phoneticPr fontId="5"/>
  </si>
  <si>
    <t>自分を取り巻く我が国や郷土が育んできた伝統・文化についての学びを充実することにより、児童生徒の自分自身や他者、社会等との関わりに関する意識の向上を図る。</t>
    <rPh sb="0" eb="2">
      <t>ジブン</t>
    </rPh>
    <phoneticPr fontId="5"/>
  </si>
  <si>
    <t>無</t>
  </si>
  <si>
    <t>‐</t>
  </si>
  <si>
    <t>○第3期教育振興基本計画（平成30年6月15日）
　　http://www.mext.go.jp/a_menu/keikaku/detail/1406127.htm　
○経済財政運営と改革の基本方針2014（平成26年6月24日）
　　https://www5.cao.go.jp/keizai-shimon/kaigi/cabinet/2014/decision0624.html</t>
    <phoneticPr fontId="5"/>
  </si>
  <si>
    <t>事業費</t>
    <rPh sb="0" eb="3">
      <t>ジギョウヒ</t>
    </rPh>
    <phoneticPr fontId="5"/>
  </si>
  <si>
    <t>A.国立大学法人京都教育大学</t>
    <rPh sb="2" eb="4">
      <t>コクリツ</t>
    </rPh>
    <rPh sb="4" eb="6">
      <t>ダイガク</t>
    </rPh>
    <rPh sb="6" eb="8">
      <t>ホウジン</t>
    </rPh>
    <rPh sb="8" eb="10">
      <t>キョウト</t>
    </rPh>
    <rPh sb="10" eb="12">
      <t>キョウイク</t>
    </rPh>
    <rPh sb="12" eb="14">
      <t>ダイガク</t>
    </rPh>
    <phoneticPr fontId="5"/>
  </si>
  <si>
    <t>外部講師謝金、旅費、消耗品費、印刷製本費　等</t>
    <rPh sb="0" eb="2">
      <t>ガイブ</t>
    </rPh>
    <rPh sb="2" eb="4">
      <t>コウシ</t>
    </rPh>
    <rPh sb="4" eb="6">
      <t>シャキン</t>
    </rPh>
    <rPh sb="7" eb="9">
      <t>リョヒ</t>
    </rPh>
    <rPh sb="10" eb="13">
      <t>ショウモウヒン</t>
    </rPh>
    <rPh sb="13" eb="14">
      <t>ヒ</t>
    </rPh>
    <rPh sb="15" eb="17">
      <t>インサツ</t>
    </rPh>
    <rPh sb="17" eb="19">
      <t>セイホン</t>
    </rPh>
    <rPh sb="19" eb="20">
      <t>ヒ</t>
    </rPh>
    <rPh sb="21" eb="22">
      <t>トウ</t>
    </rPh>
    <phoneticPr fontId="5"/>
  </si>
  <si>
    <t>国立大学法人京都教育大学</t>
    <rPh sb="0" eb="2">
      <t>コクリツ</t>
    </rPh>
    <rPh sb="2" eb="4">
      <t>ダイガク</t>
    </rPh>
    <rPh sb="4" eb="6">
      <t>ホウジン</t>
    </rPh>
    <rPh sb="6" eb="12">
      <t>キョウトキョウイクダイガク</t>
    </rPh>
    <phoneticPr fontId="5"/>
  </si>
  <si>
    <t>教員研修プログラムの開発、研修資料等の作成</t>
    <rPh sb="0" eb="2">
      <t>キョウイン</t>
    </rPh>
    <rPh sb="2" eb="4">
      <t>ケンシュウ</t>
    </rPh>
    <rPh sb="10" eb="12">
      <t>カイハツ</t>
    </rPh>
    <rPh sb="13" eb="15">
      <t>ケンシュウ</t>
    </rPh>
    <rPh sb="15" eb="17">
      <t>シリョウ</t>
    </rPh>
    <rPh sb="17" eb="18">
      <t>トウ</t>
    </rPh>
    <rPh sb="19" eb="21">
      <t>サクセイ</t>
    </rPh>
    <phoneticPr fontId="5"/>
  </si>
  <si>
    <t>国立大学法人信州大学</t>
    <rPh sb="0" eb="2">
      <t>コクリツ</t>
    </rPh>
    <rPh sb="2" eb="4">
      <t>ダイガク</t>
    </rPh>
    <rPh sb="4" eb="6">
      <t>ホウジン</t>
    </rPh>
    <rPh sb="6" eb="8">
      <t>シンシュウ</t>
    </rPh>
    <rPh sb="8" eb="10">
      <t>ダイガク</t>
    </rPh>
    <phoneticPr fontId="5"/>
  </si>
  <si>
    <t>カリキュラムの開発、教材・研修資料等の作成</t>
    <rPh sb="7" eb="9">
      <t>カイハツ</t>
    </rPh>
    <rPh sb="10" eb="12">
      <t>キョウザイ</t>
    </rPh>
    <rPh sb="13" eb="15">
      <t>ケンシュウ</t>
    </rPh>
    <rPh sb="15" eb="17">
      <t>シリョウ</t>
    </rPh>
    <rPh sb="17" eb="18">
      <t>トウ</t>
    </rPh>
    <rPh sb="19" eb="21">
      <t>サクセイ</t>
    </rPh>
    <phoneticPr fontId="5"/>
  </si>
  <si>
    <t>国立大学法人琉球大学</t>
    <rPh sb="0" eb="2">
      <t>コクリツ</t>
    </rPh>
    <rPh sb="2" eb="4">
      <t>ダイガク</t>
    </rPh>
    <rPh sb="4" eb="6">
      <t>ホウジン</t>
    </rPh>
    <rPh sb="6" eb="8">
      <t>リュウキュウ</t>
    </rPh>
    <rPh sb="8" eb="10">
      <t>ダイガク</t>
    </rPh>
    <phoneticPr fontId="5"/>
  </si>
  <si>
    <t>カリキュラムの開発、指導方法の工夫・改善に関する実践研究</t>
    <rPh sb="7" eb="9">
      <t>カイハツ</t>
    </rPh>
    <rPh sb="10" eb="12">
      <t>シドウ</t>
    </rPh>
    <rPh sb="12" eb="14">
      <t>ホウホウ</t>
    </rPh>
    <rPh sb="15" eb="17">
      <t>クフウ</t>
    </rPh>
    <rPh sb="18" eb="20">
      <t>カイゼン</t>
    </rPh>
    <rPh sb="21" eb="22">
      <t>カン</t>
    </rPh>
    <rPh sb="24" eb="26">
      <t>ジッセン</t>
    </rPh>
    <rPh sb="26" eb="28">
      <t>ケンキュウ</t>
    </rPh>
    <phoneticPr fontId="5"/>
  </si>
  <si>
    <t>山口県</t>
    <rPh sb="0" eb="3">
      <t>ヤマグチケン</t>
    </rPh>
    <phoneticPr fontId="5"/>
  </si>
  <si>
    <t>カリキュラム・指導資料の開発等</t>
    <rPh sb="7" eb="9">
      <t>シドウ</t>
    </rPh>
    <rPh sb="9" eb="11">
      <t>シリョウ</t>
    </rPh>
    <rPh sb="12" eb="14">
      <t>カイハツ</t>
    </rPh>
    <rPh sb="14" eb="15">
      <t>トウ</t>
    </rPh>
    <phoneticPr fontId="5"/>
  </si>
  <si>
    <t>徳島県</t>
    <rPh sb="0" eb="3">
      <t>トクシマケン</t>
    </rPh>
    <phoneticPr fontId="5"/>
  </si>
  <si>
    <t>三重県</t>
    <rPh sb="0" eb="3">
      <t>ミエケン</t>
    </rPh>
    <phoneticPr fontId="5"/>
  </si>
  <si>
    <t>稲敷市教育委員会</t>
    <rPh sb="0" eb="3">
      <t>イナシキシ</t>
    </rPh>
    <rPh sb="3" eb="5">
      <t>キョウイク</t>
    </rPh>
    <rPh sb="5" eb="8">
      <t>イインカイ</t>
    </rPh>
    <phoneticPr fontId="5"/>
  </si>
  <si>
    <t>教材、指導資料等の作成</t>
    <rPh sb="0" eb="2">
      <t>キョウザイ</t>
    </rPh>
    <rPh sb="3" eb="5">
      <t>シドウ</t>
    </rPh>
    <rPh sb="5" eb="7">
      <t>シリョウ</t>
    </rPh>
    <rPh sb="7" eb="8">
      <t>トウ</t>
    </rPh>
    <rPh sb="9" eb="11">
      <t>サクセイ</t>
    </rPh>
    <phoneticPr fontId="5"/>
  </si>
  <si>
    <t>第３期教育振興基本計画や教育再生実行会議第三次提言において、日本人としてのアイデンティティや日本の文化に対する深い理解を前提としてグローバル人材の育成を図っていくことが重要とされており、国として行う優先度の高い事業である。</t>
    <phoneticPr fontId="5"/>
  </si>
  <si>
    <t>8,849,758/8</t>
    <phoneticPr fontId="5"/>
  </si>
  <si>
    <t>　</t>
    <phoneticPr fontId="5"/>
  </si>
  <si>
    <t>より効果的・効率的な事業とするため、各委託先から提出された事業計画書の内容を精査するとともに、適切かつ計画的な予算執行や事業成果を意識した取組となるよう、年間を通した事業の進め方の工夫改善について検討していく必要がある。</t>
    <phoneticPr fontId="5"/>
  </si>
  <si>
    <t>より多くの成果を引き出すため、必要に応じ、委託期間中の進捗状況の確認や有識者による指導・助言を行う。また、広く事業成果を普及し、各地域における我が国の伝統や文化に関する教育の一層の推進を図るため、年度末に成果報告会の開催を予定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</si>
</sst>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171450</xdr:colOff>
      <xdr:row>742</xdr:row>
      <xdr:rowOff>342900</xdr:rowOff>
    </xdr:from>
    <xdr:to>
      <xdr:col>29</xdr:col>
      <xdr:colOff>133350</xdr:colOff>
      <xdr:row>745</xdr:row>
      <xdr:rowOff>190500</xdr:rowOff>
    </xdr:to>
    <xdr:sp macro="" textlink="">
      <xdr:nvSpPr>
        <xdr:cNvPr id="3" name="正方形/長方形 2">
          <a:extLst>
            <a:ext uri="{FF2B5EF4-FFF2-40B4-BE49-F238E27FC236}">
              <a16:creationId xmlns:a16="http://schemas.microsoft.com/office/drawing/2014/main" id="{8F2C8BBE-5603-4D7B-A3EB-A877F6E68555}"/>
            </a:ext>
          </a:extLst>
        </xdr:cNvPr>
        <xdr:cNvSpPr/>
      </xdr:nvSpPr>
      <xdr:spPr>
        <a:xfrm>
          <a:off x="4572000" y="63779400"/>
          <a:ext cx="1362075" cy="9048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a:solidFill>
                <a:schemeClr val="tx1"/>
              </a:solidFill>
            </a:rPr>
            <a:t>文部科学省</a:t>
          </a:r>
          <a:endParaRPr kumimoji="1" lang="en-US" altLang="ja-JP" sz="1500">
            <a:solidFill>
              <a:schemeClr val="tx1"/>
            </a:solidFill>
          </a:endParaRPr>
        </a:p>
        <a:p>
          <a:pPr algn="ctr"/>
          <a:r>
            <a:rPr kumimoji="1" lang="ja-JP" altLang="en-US" sz="1500">
              <a:solidFill>
                <a:schemeClr val="tx1"/>
              </a:solidFill>
            </a:rPr>
            <a:t>８百万円</a:t>
          </a:r>
        </a:p>
      </xdr:txBody>
    </xdr:sp>
    <xdr:clientData/>
  </xdr:twoCellAnchor>
  <xdr:twoCellAnchor>
    <xdr:from>
      <xdr:col>33</xdr:col>
      <xdr:colOff>104775</xdr:colOff>
      <xdr:row>743</xdr:row>
      <xdr:rowOff>9525</xdr:rowOff>
    </xdr:from>
    <xdr:to>
      <xdr:col>44</xdr:col>
      <xdr:colOff>114300</xdr:colOff>
      <xdr:row>745</xdr:row>
      <xdr:rowOff>209550</xdr:rowOff>
    </xdr:to>
    <xdr:sp macro="" textlink="">
      <xdr:nvSpPr>
        <xdr:cNvPr id="4" name="正方形/長方形 3">
          <a:extLst>
            <a:ext uri="{FF2B5EF4-FFF2-40B4-BE49-F238E27FC236}">
              <a16:creationId xmlns:a16="http://schemas.microsoft.com/office/drawing/2014/main" id="{05148BFB-2141-41EF-BDF0-87C924E1EC03}"/>
            </a:ext>
          </a:extLst>
        </xdr:cNvPr>
        <xdr:cNvSpPr/>
      </xdr:nvSpPr>
      <xdr:spPr>
        <a:xfrm>
          <a:off x="6705600" y="63798450"/>
          <a:ext cx="2209800" cy="9048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職員旅費等　　０．２百万円を含む</a:t>
          </a:r>
          <a:endParaRPr kumimoji="1" lang="en-US" altLang="ja-JP" sz="1000">
            <a:solidFill>
              <a:schemeClr val="tx1"/>
            </a:solidFill>
          </a:endParaRPr>
        </a:p>
      </xdr:txBody>
    </xdr:sp>
    <xdr:clientData/>
  </xdr:twoCellAnchor>
  <xdr:twoCellAnchor>
    <xdr:from>
      <xdr:col>22</xdr:col>
      <xdr:colOff>66674</xdr:colOff>
      <xdr:row>745</xdr:row>
      <xdr:rowOff>276225</xdr:rowOff>
    </xdr:from>
    <xdr:to>
      <xdr:col>30</xdr:col>
      <xdr:colOff>85725</xdr:colOff>
      <xdr:row>747</xdr:row>
      <xdr:rowOff>28575</xdr:rowOff>
    </xdr:to>
    <xdr:sp macro="" textlink="">
      <xdr:nvSpPr>
        <xdr:cNvPr id="7" name="大かっこ 6">
          <a:extLst>
            <a:ext uri="{FF2B5EF4-FFF2-40B4-BE49-F238E27FC236}">
              <a16:creationId xmlns:a16="http://schemas.microsoft.com/office/drawing/2014/main" id="{6655D5B2-8BAF-493F-8ABB-DC8F2C75D931}"/>
            </a:ext>
          </a:extLst>
        </xdr:cNvPr>
        <xdr:cNvSpPr/>
      </xdr:nvSpPr>
      <xdr:spPr>
        <a:xfrm>
          <a:off x="4467224" y="64770000"/>
          <a:ext cx="1619251"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114300</xdr:colOff>
      <xdr:row>745</xdr:row>
      <xdr:rowOff>228601</xdr:rowOff>
    </xdr:from>
    <xdr:to>
      <xdr:col>30</xdr:col>
      <xdr:colOff>114300</xdr:colOff>
      <xdr:row>747</xdr:row>
      <xdr:rowOff>57151</xdr:rowOff>
    </xdr:to>
    <xdr:sp macro="" textlink="">
      <xdr:nvSpPr>
        <xdr:cNvPr id="8" name="正方形/長方形 7">
          <a:extLst>
            <a:ext uri="{FF2B5EF4-FFF2-40B4-BE49-F238E27FC236}">
              <a16:creationId xmlns:a16="http://schemas.microsoft.com/office/drawing/2014/main" id="{69B1DEA9-D473-4235-9F56-09160E7F938D}"/>
            </a:ext>
          </a:extLst>
        </xdr:cNvPr>
        <xdr:cNvSpPr/>
      </xdr:nvSpPr>
      <xdr:spPr>
        <a:xfrm>
          <a:off x="4514850" y="64722376"/>
          <a:ext cx="1600200" cy="533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調査研究の実施・評価、連絡協議会の実施</a:t>
          </a:r>
          <a:endParaRPr kumimoji="1" lang="en-US" altLang="ja-JP" sz="1000">
            <a:solidFill>
              <a:schemeClr val="tx1"/>
            </a:solidFill>
          </a:endParaRPr>
        </a:p>
      </xdr:txBody>
    </xdr:sp>
    <xdr:clientData/>
  </xdr:twoCellAnchor>
  <xdr:twoCellAnchor>
    <xdr:from>
      <xdr:col>26</xdr:col>
      <xdr:colOff>133350</xdr:colOff>
      <xdr:row>747</xdr:row>
      <xdr:rowOff>38100</xdr:rowOff>
    </xdr:from>
    <xdr:to>
      <xdr:col>26</xdr:col>
      <xdr:colOff>133350</xdr:colOff>
      <xdr:row>749</xdr:row>
      <xdr:rowOff>180975</xdr:rowOff>
    </xdr:to>
    <xdr:cxnSp macro="">
      <xdr:nvCxnSpPr>
        <xdr:cNvPr id="10" name="直線矢印コネクタ 9">
          <a:extLst>
            <a:ext uri="{FF2B5EF4-FFF2-40B4-BE49-F238E27FC236}">
              <a16:creationId xmlns:a16="http://schemas.microsoft.com/office/drawing/2014/main" id="{5B329E00-228C-4008-998F-17FDC192963F}"/>
            </a:ext>
          </a:extLst>
        </xdr:cNvPr>
        <xdr:cNvCxnSpPr/>
      </xdr:nvCxnSpPr>
      <xdr:spPr>
        <a:xfrm>
          <a:off x="5334000" y="65236725"/>
          <a:ext cx="0" cy="8477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95249</xdr:colOff>
      <xdr:row>748</xdr:row>
      <xdr:rowOff>257175</xdr:rowOff>
    </xdr:from>
    <xdr:to>
      <xdr:col>27</xdr:col>
      <xdr:colOff>28574</xdr:colOff>
      <xdr:row>749</xdr:row>
      <xdr:rowOff>276225</xdr:rowOff>
    </xdr:to>
    <xdr:sp macro="" textlink="">
      <xdr:nvSpPr>
        <xdr:cNvPr id="11" name="正方形/長方形 10">
          <a:extLst>
            <a:ext uri="{FF2B5EF4-FFF2-40B4-BE49-F238E27FC236}">
              <a16:creationId xmlns:a16="http://schemas.microsoft.com/office/drawing/2014/main" id="{17137026-A53F-4400-A20D-7D617CD9BC3A}"/>
            </a:ext>
          </a:extLst>
        </xdr:cNvPr>
        <xdr:cNvSpPr/>
      </xdr:nvSpPr>
      <xdr:spPr>
        <a:xfrm>
          <a:off x="3495674" y="65808225"/>
          <a:ext cx="1933575" cy="3714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委託</a:t>
          </a:r>
          <a:r>
            <a:rPr kumimoji="1" lang="en-US" altLang="ja-JP" sz="1000">
              <a:solidFill>
                <a:schemeClr val="tx1"/>
              </a:solidFill>
            </a:rPr>
            <a:t>【</a:t>
          </a:r>
          <a:r>
            <a:rPr kumimoji="1" lang="ja-JP" altLang="en-US" sz="1000">
              <a:solidFill>
                <a:schemeClr val="tx1"/>
              </a:solidFill>
            </a:rPr>
            <a:t>随意契約（企画競争）</a:t>
          </a:r>
          <a:r>
            <a:rPr kumimoji="1" lang="en-US" altLang="ja-JP" sz="1000">
              <a:solidFill>
                <a:schemeClr val="tx1"/>
              </a:solidFill>
            </a:rPr>
            <a:t>】</a:t>
          </a:r>
        </a:p>
      </xdr:txBody>
    </xdr:sp>
    <xdr:clientData/>
  </xdr:twoCellAnchor>
  <xdr:twoCellAnchor>
    <xdr:from>
      <xdr:col>19</xdr:col>
      <xdr:colOff>38100</xdr:colOff>
      <xdr:row>749</xdr:row>
      <xdr:rowOff>219075</xdr:rowOff>
    </xdr:from>
    <xdr:to>
      <xdr:col>34</xdr:col>
      <xdr:colOff>57150</xdr:colOff>
      <xdr:row>752</xdr:row>
      <xdr:rowOff>66675</xdr:rowOff>
    </xdr:to>
    <xdr:sp macro="" textlink="">
      <xdr:nvSpPr>
        <xdr:cNvPr id="12" name="正方形/長方形 11">
          <a:extLst>
            <a:ext uri="{FF2B5EF4-FFF2-40B4-BE49-F238E27FC236}">
              <a16:creationId xmlns:a16="http://schemas.microsoft.com/office/drawing/2014/main" id="{4DE6BA59-73B7-415D-81C9-CF3AC73E356A}"/>
            </a:ext>
          </a:extLst>
        </xdr:cNvPr>
        <xdr:cNvSpPr/>
      </xdr:nvSpPr>
      <xdr:spPr>
        <a:xfrm>
          <a:off x="3838575" y="66122550"/>
          <a:ext cx="3019425" cy="9048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Ａ．都道府県教育委員会等（全７機関）</a:t>
          </a:r>
          <a:endParaRPr kumimoji="1" lang="en-US" altLang="ja-JP" sz="1200">
            <a:solidFill>
              <a:schemeClr val="tx1"/>
            </a:solidFill>
          </a:endParaRPr>
        </a:p>
        <a:p>
          <a:pPr algn="ctr"/>
          <a:r>
            <a:rPr kumimoji="1" lang="ja-JP" altLang="en-US" sz="1200">
              <a:solidFill>
                <a:schemeClr val="tx1"/>
              </a:solidFill>
            </a:rPr>
            <a:t>８百万円</a:t>
          </a:r>
          <a:endParaRPr kumimoji="1" lang="en-US" altLang="ja-JP" sz="1200">
            <a:solidFill>
              <a:schemeClr val="tx1"/>
            </a:solidFill>
          </a:endParaRPr>
        </a:p>
      </xdr:txBody>
    </xdr:sp>
    <xdr:clientData/>
  </xdr:twoCellAnchor>
  <xdr:twoCellAnchor>
    <xdr:from>
      <xdr:col>18</xdr:col>
      <xdr:colOff>180975</xdr:colOff>
      <xdr:row>752</xdr:row>
      <xdr:rowOff>133348</xdr:rowOff>
    </xdr:from>
    <xdr:to>
      <xdr:col>34</xdr:col>
      <xdr:colOff>95250</xdr:colOff>
      <xdr:row>754</xdr:row>
      <xdr:rowOff>323849</xdr:rowOff>
    </xdr:to>
    <xdr:sp macro="" textlink="">
      <xdr:nvSpPr>
        <xdr:cNvPr id="13" name="大かっこ 12">
          <a:extLst>
            <a:ext uri="{FF2B5EF4-FFF2-40B4-BE49-F238E27FC236}">
              <a16:creationId xmlns:a16="http://schemas.microsoft.com/office/drawing/2014/main" id="{7EC4402C-236D-49A0-AA93-586142609C09}"/>
            </a:ext>
          </a:extLst>
        </xdr:cNvPr>
        <xdr:cNvSpPr/>
      </xdr:nvSpPr>
      <xdr:spPr>
        <a:xfrm>
          <a:off x="3781425" y="67094098"/>
          <a:ext cx="3114675" cy="8953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95250</xdr:colOff>
      <xdr:row>752</xdr:row>
      <xdr:rowOff>142874</xdr:rowOff>
    </xdr:from>
    <xdr:to>
      <xdr:col>34</xdr:col>
      <xdr:colOff>47624</xdr:colOff>
      <xdr:row>755</xdr:row>
      <xdr:rowOff>9525</xdr:rowOff>
    </xdr:to>
    <xdr:sp macro="" textlink="">
      <xdr:nvSpPr>
        <xdr:cNvPr id="14" name="正方形/長方形 13">
          <a:extLst>
            <a:ext uri="{FF2B5EF4-FFF2-40B4-BE49-F238E27FC236}">
              <a16:creationId xmlns:a16="http://schemas.microsoft.com/office/drawing/2014/main" id="{75868DB5-9285-4F14-88CE-15D5602B324A}"/>
            </a:ext>
          </a:extLst>
        </xdr:cNvPr>
        <xdr:cNvSpPr/>
      </xdr:nvSpPr>
      <xdr:spPr>
        <a:xfrm>
          <a:off x="3895725" y="67103624"/>
          <a:ext cx="2952749" cy="92392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我が国の伝統や文化に関する教育の充実を図るためのカリキュラムの開発、指導方法の工夫・改善に関する実践研究、教材や指導資料等の作成、教員研修プログラムの開発、研修資料等の作成などを実施する。</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85</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578</v>
      </c>
      <c r="H5" s="840"/>
      <c r="I5" s="840"/>
      <c r="J5" s="840"/>
      <c r="K5" s="840"/>
      <c r="L5" s="840"/>
      <c r="M5" s="841" t="s">
        <v>66</v>
      </c>
      <c r="N5" s="842"/>
      <c r="O5" s="842"/>
      <c r="P5" s="842"/>
      <c r="Q5" s="842"/>
      <c r="R5" s="843"/>
      <c r="S5" s="844" t="s">
        <v>579</v>
      </c>
      <c r="T5" s="840"/>
      <c r="U5" s="840"/>
      <c r="V5" s="840"/>
      <c r="W5" s="840"/>
      <c r="X5" s="845"/>
      <c r="Y5" s="698" t="s">
        <v>3</v>
      </c>
      <c r="Z5" s="543"/>
      <c r="AA5" s="543"/>
      <c r="AB5" s="543"/>
      <c r="AC5" s="543"/>
      <c r="AD5" s="544"/>
      <c r="AE5" s="699" t="s">
        <v>624</v>
      </c>
      <c r="AF5" s="699"/>
      <c r="AG5" s="699"/>
      <c r="AH5" s="699"/>
      <c r="AI5" s="699"/>
      <c r="AJ5" s="699"/>
      <c r="AK5" s="699"/>
      <c r="AL5" s="699"/>
      <c r="AM5" s="699"/>
      <c r="AN5" s="699"/>
      <c r="AO5" s="699"/>
      <c r="AP5" s="700"/>
      <c r="AQ5" s="701" t="s">
        <v>626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580</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581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v>
      </c>
      <c r="Q13" s="658"/>
      <c r="R13" s="658"/>
      <c r="S13" s="658"/>
      <c r="T13" s="658"/>
      <c r="U13" s="658"/>
      <c r="V13" s="659"/>
      <c r="W13" s="657">
        <v>11</v>
      </c>
      <c r="X13" s="658"/>
      <c r="Y13" s="658"/>
      <c r="Z13" s="658"/>
      <c r="AA13" s="658"/>
      <c r="AB13" s="658"/>
      <c r="AC13" s="659"/>
      <c r="AD13" s="657">
        <v>10.7</v>
      </c>
      <c r="AE13" s="658"/>
      <c r="AF13" s="658"/>
      <c r="AG13" s="658"/>
      <c r="AH13" s="658"/>
      <c r="AI13" s="658"/>
      <c r="AJ13" s="659"/>
      <c r="AK13" s="657">
        <v>7.8999999999999995</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572</v>
      </c>
      <c r="X14" s="658"/>
      <c r="Y14" s="658"/>
      <c r="Z14" s="658"/>
      <c r="AA14" s="658"/>
      <c r="AB14" s="658"/>
      <c r="AC14" s="659"/>
      <c r="AD14" s="657" t="s">
        <v>625</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12</v>
      </c>
      <c r="Q18" s="879"/>
      <c r="R18" s="879"/>
      <c r="S18" s="879"/>
      <c r="T18" s="879"/>
      <c r="U18" s="879"/>
      <c r="V18" s="880"/>
      <c r="W18" s="878">
        <f>SUM(W13:AC17)</f>
        <v>11</v>
      </c>
      <c r="X18" s="879"/>
      <c r="Y18" s="879"/>
      <c r="Z18" s="879"/>
      <c r="AA18" s="879"/>
      <c r="AB18" s="879"/>
      <c r="AC18" s="880"/>
      <c r="AD18" s="878">
        <f>SUM(AD13:AJ17)</f>
        <v>10.7</v>
      </c>
      <c r="AE18" s="879"/>
      <c r="AF18" s="879"/>
      <c r="AG18" s="879"/>
      <c r="AH18" s="879"/>
      <c r="AI18" s="879"/>
      <c r="AJ18" s="880"/>
      <c r="AK18" s="878">
        <f>SUM(AK13:AQ17)</f>
        <v>7.8999999999999995</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v>
      </c>
      <c r="Q19" s="658"/>
      <c r="R19" s="658"/>
      <c r="S19" s="658"/>
      <c r="T19" s="658"/>
      <c r="U19" s="658"/>
      <c r="V19" s="659"/>
      <c r="W19" s="657">
        <v>8</v>
      </c>
      <c r="X19" s="658"/>
      <c r="Y19" s="658"/>
      <c r="Z19" s="658"/>
      <c r="AA19" s="658"/>
      <c r="AB19" s="658"/>
      <c r="AC19" s="659"/>
      <c r="AD19" s="657">
        <v>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0.75</v>
      </c>
      <c r="Q20" s="318"/>
      <c r="R20" s="318"/>
      <c r="S20" s="318"/>
      <c r="T20" s="318"/>
      <c r="U20" s="318"/>
      <c r="V20" s="318"/>
      <c r="W20" s="318">
        <f t="shared" ref="W20" si="0">IF(W18=0, "-", SUM(W19)/W18)</f>
        <v>0.72727272727272729</v>
      </c>
      <c r="X20" s="318"/>
      <c r="Y20" s="318"/>
      <c r="Z20" s="318"/>
      <c r="AA20" s="318"/>
      <c r="AB20" s="318"/>
      <c r="AC20" s="318"/>
      <c r="AD20" s="318">
        <f t="shared" ref="AD20" si="1">IF(AD18=0, "-", SUM(AD19)/AD18)</f>
        <v>0.74766355140186924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0.75</v>
      </c>
      <c r="Q21" s="318"/>
      <c r="R21" s="318"/>
      <c r="S21" s="318"/>
      <c r="T21" s="318"/>
      <c r="U21" s="318"/>
      <c r="V21" s="318"/>
      <c r="W21" s="318">
        <f t="shared" ref="W21" si="2">IF(W19=0, "-", SUM(W19)/SUM(W13,W14))</f>
        <v>0.72727272727272729</v>
      </c>
      <c r="X21" s="318"/>
      <c r="Y21" s="318"/>
      <c r="Z21" s="318"/>
      <c r="AA21" s="318"/>
      <c r="AB21" s="318"/>
      <c r="AC21" s="318"/>
      <c r="AD21" s="318">
        <f t="shared" ref="AD21" si="3">IF(AD19=0, "-", SUM(AD19)/SUM(AD13,AD14))</f>
        <v>0.74766355140186924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5.25" customHeight="1" x14ac:dyDescent="0.15">
      <c r="A23" s="967"/>
      <c r="B23" s="968"/>
      <c r="C23" s="968"/>
      <c r="D23" s="968"/>
      <c r="E23" s="968"/>
      <c r="F23" s="969"/>
      <c r="G23" s="952" t="s">
        <v>584</v>
      </c>
      <c r="H23" s="953"/>
      <c r="I23" s="953"/>
      <c r="J23" s="953"/>
      <c r="K23" s="953"/>
      <c r="L23" s="953"/>
      <c r="M23" s="953"/>
      <c r="N23" s="953"/>
      <c r="O23" s="954"/>
      <c r="P23" s="919">
        <v>6.5</v>
      </c>
      <c r="Q23" s="920"/>
      <c r="R23" s="920"/>
      <c r="S23" s="920"/>
      <c r="T23" s="920"/>
      <c r="U23" s="920"/>
      <c r="V23" s="937"/>
      <c r="W23" s="919"/>
      <c r="X23" s="920"/>
      <c r="Y23" s="920"/>
      <c r="Z23" s="920"/>
      <c r="AA23" s="920"/>
      <c r="AB23" s="920"/>
      <c r="AC23" s="937"/>
      <c r="AD23" s="974" t="s">
        <v>571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585</v>
      </c>
      <c r="H24" s="956"/>
      <c r="I24" s="956"/>
      <c r="J24" s="956"/>
      <c r="K24" s="956"/>
      <c r="L24" s="956"/>
      <c r="M24" s="956"/>
      <c r="N24" s="956"/>
      <c r="O24" s="957"/>
      <c r="P24" s="657">
        <v>0.6</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586</v>
      </c>
      <c r="H25" s="956"/>
      <c r="I25" s="956"/>
      <c r="J25" s="956"/>
      <c r="K25" s="956"/>
      <c r="L25" s="956"/>
      <c r="M25" s="956"/>
      <c r="N25" s="956"/>
      <c r="O25" s="957"/>
      <c r="P25" s="657">
        <v>0.4</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587</v>
      </c>
      <c r="H26" s="956"/>
      <c r="I26" s="956"/>
      <c r="J26" s="956"/>
      <c r="K26" s="956"/>
      <c r="L26" s="956"/>
      <c r="M26" s="956"/>
      <c r="N26" s="956"/>
      <c r="O26" s="957"/>
      <c r="P26" s="657">
        <v>0.2</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588</v>
      </c>
      <c r="H27" s="956"/>
      <c r="I27" s="956"/>
      <c r="J27" s="956"/>
      <c r="K27" s="956"/>
      <c r="L27" s="956"/>
      <c r="M27" s="956"/>
      <c r="N27" s="956"/>
      <c r="O27" s="957"/>
      <c r="P27" s="657">
        <v>0.2</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7.8999999999999995</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t="s">
        <v>572</v>
      </c>
      <c r="AV31" s="199"/>
      <c r="AW31" s="398" t="s">
        <v>300</v>
      </c>
      <c r="AX31" s="399"/>
    </row>
    <row r="32" spans="1:50" ht="42.75" customHeight="1" x14ac:dyDescent="0.15">
      <c r="A32" s="403"/>
      <c r="B32" s="401"/>
      <c r="C32" s="401"/>
      <c r="D32" s="401"/>
      <c r="E32" s="401"/>
      <c r="F32" s="402"/>
      <c r="G32" s="564" t="s">
        <v>589</v>
      </c>
      <c r="H32" s="565"/>
      <c r="I32" s="565"/>
      <c r="J32" s="565"/>
      <c r="K32" s="565"/>
      <c r="L32" s="565"/>
      <c r="M32" s="565"/>
      <c r="N32" s="565"/>
      <c r="O32" s="566"/>
      <c r="P32" s="105" t="s">
        <v>590</v>
      </c>
      <c r="Q32" s="105"/>
      <c r="R32" s="105"/>
      <c r="S32" s="105"/>
      <c r="T32" s="105"/>
      <c r="U32" s="105"/>
      <c r="V32" s="105"/>
      <c r="W32" s="105"/>
      <c r="X32" s="106"/>
      <c r="Y32" s="471" t="s">
        <v>12</v>
      </c>
      <c r="Z32" s="531"/>
      <c r="AA32" s="532"/>
      <c r="AB32" s="461" t="s">
        <v>495</v>
      </c>
      <c r="AC32" s="461"/>
      <c r="AD32" s="461"/>
      <c r="AE32" s="218">
        <v>67.7</v>
      </c>
      <c r="AF32" s="219"/>
      <c r="AG32" s="219"/>
      <c r="AH32" s="219"/>
      <c r="AI32" s="218">
        <v>62.2</v>
      </c>
      <c r="AJ32" s="219"/>
      <c r="AK32" s="219"/>
      <c r="AL32" s="219"/>
      <c r="AM32" s="218">
        <v>62.4</v>
      </c>
      <c r="AN32" s="219"/>
      <c r="AO32" s="219"/>
      <c r="AP32" s="219"/>
      <c r="AQ32" s="340" t="s">
        <v>572</v>
      </c>
      <c r="AR32" s="207"/>
      <c r="AS32" s="207"/>
      <c r="AT32" s="341"/>
      <c r="AU32" s="219" t="s">
        <v>572</v>
      </c>
      <c r="AV32" s="219"/>
      <c r="AW32" s="219"/>
      <c r="AX32" s="221"/>
    </row>
    <row r="33" spans="1:50" ht="42.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495</v>
      </c>
      <c r="AC33" s="523"/>
      <c r="AD33" s="523"/>
      <c r="AE33" s="218">
        <v>66.7</v>
      </c>
      <c r="AF33" s="219"/>
      <c r="AG33" s="219"/>
      <c r="AH33" s="219"/>
      <c r="AI33" s="218">
        <v>67.7</v>
      </c>
      <c r="AJ33" s="219"/>
      <c r="AK33" s="219"/>
      <c r="AL33" s="219"/>
      <c r="AM33" s="218">
        <v>62.2</v>
      </c>
      <c r="AN33" s="219"/>
      <c r="AO33" s="219"/>
      <c r="AP33" s="219"/>
      <c r="AQ33" s="340">
        <v>67.7</v>
      </c>
      <c r="AR33" s="207"/>
      <c r="AS33" s="207"/>
      <c r="AT33" s="341"/>
      <c r="AU33" s="219">
        <v>67.7</v>
      </c>
      <c r="AV33" s="219"/>
      <c r="AW33" s="219"/>
      <c r="AX33" s="221"/>
    </row>
    <row r="34" spans="1:50" ht="42.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101</v>
      </c>
      <c r="AF34" s="219"/>
      <c r="AG34" s="219"/>
      <c r="AH34" s="219"/>
      <c r="AI34" s="218">
        <v>91.9</v>
      </c>
      <c r="AJ34" s="219"/>
      <c r="AK34" s="219"/>
      <c r="AL34" s="219"/>
      <c r="AM34" s="218">
        <v>100</v>
      </c>
      <c r="AN34" s="219"/>
      <c r="AO34" s="219"/>
      <c r="AP34" s="219"/>
      <c r="AQ34" s="340" t="s">
        <v>572</v>
      </c>
      <c r="AR34" s="207"/>
      <c r="AS34" s="207"/>
      <c r="AT34" s="341"/>
      <c r="AU34" s="219" t="s">
        <v>572</v>
      </c>
      <c r="AV34" s="219"/>
      <c r="AW34" s="219"/>
      <c r="AX34" s="221"/>
    </row>
    <row r="35" spans="1:50" ht="23.25" customHeight="1" x14ac:dyDescent="0.15">
      <c r="A35" s="226" t="s">
        <v>504</v>
      </c>
      <c r="B35" s="227"/>
      <c r="C35" s="227"/>
      <c r="D35" s="227"/>
      <c r="E35" s="227"/>
      <c r="F35" s="228"/>
      <c r="G35" s="232" t="s">
        <v>627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355</v>
      </c>
      <c r="AT38" s="134"/>
      <c r="AU38" s="199" t="s">
        <v>572</v>
      </c>
      <c r="AV38" s="199"/>
      <c r="AW38" s="398" t="s">
        <v>300</v>
      </c>
      <c r="AX38" s="399"/>
    </row>
    <row r="39" spans="1:50" ht="42.75" customHeight="1" x14ac:dyDescent="0.15">
      <c r="A39" s="403"/>
      <c r="B39" s="401"/>
      <c r="C39" s="401"/>
      <c r="D39" s="401"/>
      <c r="E39" s="401"/>
      <c r="F39" s="402"/>
      <c r="G39" s="564" t="s">
        <v>589</v>
      </c>
      <c r="H39" s="565"/>
      <c r="I39" s="565"/>
      <c r="J39" s="565"/>
      <c r="K39" s="565"/>
      <c r="L39" s="565"/>
      <c r="M39" s="565"/>
      <c r="N39" s="565"/>
      <c r="O39" s="566"/>
      <c r="P39" s="105" t="s">
        <v>591</v>
      </c>
      <c r="Q39" s="105"/>
      <c r="R39" s="105"/>
      <c r="S39" s="105"/>
      <c r="T39" s="105"/>
      <c r="U39" s="105"/>
      <c r="V39" s="105"/>
      <c r="W39" s="105"/>
      <c r="X39" s="106"/>
      <c r="Y39" s="471" t="s">
        <v>12</v>
      </c>
      <c r="Z39" s="531"/>
      <c r="AA39" s="532"/>
      <c r="AB39" s="461" t="s">
        <v>495</v>
      </c>
      <c r="AC39" s="461"/>
      <c r="AD39" s="461"/>
      <c r="AE39" s="218">
        <v>44.5</v>
      </c>
      <c r="AF39" s="219"/>
      <c r="AG39" s="219"/>
      <c r="AH39" s="219"/>
      <c r="AI39" s="218">
        <v>41.5</v>
      </c>
      <c r="AJ39" s="219"/>
      <c r="AK39" s="219"/>
      <c r="AL39" s="219"/>
      <c r="AM39" s="218">
        <v>45</v>
      </c>
      <c r="AN39" s="219"/>
      <c r="AO39" s="219"/>
      <c r="AP39" s="219"/>
      <c r="AQ39" s="340" t="s">
        <v>572</v>
      </c>
      <c r="AR39" s="207"/>
      <c r="AS39" s="207"/>
      <c r="AT39" s="341"/>
      <c r="AU39" s="219" t="s">
        <v>572</v>
      </c>
      <c r="AV39" s="219"/>
      <c r="AW39" s="219"/>
      <c r="AX39" s="221"/>
    </row>
    <row r="40" spans="1:50" ht="42.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495</v>
      </c>
      <c r="AC40" s="523"/>
      <c r="AD40" s="523"/>
      <c r="AE40" s="218">
        <v>44.2</v>
      </c>
      <c r="AF40" s="219"/>
      <c r="AG40" s="219"/>
      <c r="AH40" s="219"/>
      <c r="AI40" s="218">
        <v>44.5</v>
      </c>
      <c r="AJ40" s="219"/>
      <c r="AK40" s="219"/>
      <c r="AL40" s="219"/>
      <c r="AM40" s="218">
        <v>41.5</v>
      </c>
      <c r="AN40" s="219"/>
      <c r="AO40" s="219"/>
      <c r="AP40" s="219"/>
      <c r="AQ40" s="340">
        <v>44.5</v>
      </c>
      <c r="AR40" s="207"/>
      <c r="AS40" s="207"/>
      <c r="AT40" s="341"/>
      <c r="AU40" s="219">
        <v>44.5</v>
      </c>
      <c r="AV40" s="219"/>
      <c r="AW40" s="219"/>
      <c r="AX40" s="221"/>
    </row>
    <row r="41" spans="1:50" ht="42.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101</v>
      </c>
      <c r="AF41" s="219"/>
      <c r="AG41" s="219"/>
      <c r="AH41" s="219"/>
      <c r="AI41" s="218">
        <v>93.3</v>
      </c>
      <c r="AJ41" s="219"/>
      <c r="AK41" s="219"/>
      <c r="AL41" s="219"/>
      <c r="AM41" s="218">
        <v>108</v>
      </c>
      <c r="AN41" s="219"/>
      <c r="AO41" s="219"/>
      <c r="AP41" s="219"/>
      <c r="AQ41" s="340" t="s">
        <v>572</v>
      </c>
      <c r="AR41" s="207"/>
      <c r="AS41" s="207"/>
      <c r="AT41" s="341"/>
      <c r="AU41" s="219" t="s">
        <v>572</v>
      </c>
      <c r="AV41" s="219"/>
      <c r="AW41" s="219"/>
      <c r="AX41" s="221"/>
    </row>
    <row r="42" spans="1:50" ht="23.25" customHeight="1" x14ac:dyDescent="0.15">
      <c r="A42" s="226" t="s">
        <v>504</v>
      </c>
      <c r="B42" s="227"/>
      <c r="C42" s="227"/>
      <c r="D42" s="227"/>
      <c r="E42" s="227"/>
      <c r="F42" s="228"/>
      <c r="G42" s="232" t="s">
        <v>627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v>8</v>
      </c>
      <c r="AF101" s="219"/>
      <c r="AG101" s="219"/>
      <c r="AH101" s="220"/>
      <c r="AI101" s="218">
        <v>7</v>
      </c>
      <c r="AJ101" s="219"/>
      <c r="AK101" s="219"/>
      <c r="AL101" s="220"/>
      <c r="AM101" s="218">
        <v>7</v>
      </c>
      <c r="AN101" s="219"/>
      <c r="AO101" s="219"/>
      <c r="AP101" s="220"/>
      <c r="AQ101" s="218" t="s">
        <v>572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v>8</v>
      </c>
      <c r="AF102" s="418"/>
      <c r="AG102" s="418"/>
      <c r="AH102" s="418"/>
      <c r="AI102" s="418">
        <v>7</v>
      </c>
      <c r="AJ102" s="418"/>
      <c r="AK102" s="418"/>
      <c r="AL102" s="418"/>
      <c r="AM102" s="418">
        <v>7</v>
      </c>
      <c r="AN102" s="418"/>
      <c r="AO102" s="418"/>
      <c r="AP102" s="418"/>
      <c r="AQ102" s="273">
        <v>7</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1106220</v>
      </c>
      <c r="AF116" s="418"/>
      <c r="AG116" s="418"/>
      <c r="AH116" s="418"/>
      <c r="AI116" s="418">
        <v>1067233</v>
      </c>
      <c r="AJ116" s="418"/>
      <c r="AK116" s="418"/>
      <c r="AL116" s="418"/>
      <c r="AM116" s="418">
        <v>1184231</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649</v>
      </c>
      <c r="AF117" s="551"/>
      <c r="AG117" s="551"/>
      <c r="AH117" s="551"/>
      <c r="AI117" s="551" t="s">
        <v>597</v>
      </c>
      <c r="AJ117" s="551"/>
      <c r="AK117" s="551"/>
      <c r="AL117" s="551"/>
      <c r="AM117" s="551" t="s">
        <v>628</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511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511</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511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620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355</v>
      </c>
      <c r="AT133" s="134"/>
      <c r="AU133" s="200" t="s">
        <v>572</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495</v>
      </c>
      <c r="AC134" s="205"/>
      <c r="AD134" s="205"/>
      <c r="AE134" s="206">
        <v>76.400000000000006</v>
      </c>
      <c r="AF134" s="207"/>
      <c r="AG134" s="207"/>
      <c r="AH134" s="207"/>
      <c r="AI134" s="206">
        <v>77.900000000000006</v>
      </c>
      <c r="AJ134" s="207"/>
      <c r="AK134" s="207"/>
      <c r="AL134" s="207"/>
      <c r="AM134" s="206">
        <v>84.1</v>
      </c>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495</v>
      </c>
      <c r="AC135" s="213"/>
      <c r="AD135" s="213"/>
      <c r="AE135" s="206">
        <v>76.3</v>
      </c>
      <c r="AF135" s="207"/>
      <c r="AG135" s="207"/>
      <c r="AH135" s="207"/>
      <c r="AI135" s="206">
        <v>76.400000000000006</v>
      </c>
      <c r="AJ135" s="207"/>
      <c r="AK135" s="207"/>
      <c r="AL135" s="207"/>
      <c r="AM135" s="206">
        <v>77.900000000000006</v>
      </c>
      <c r="AN135" s="207"/>
      <c r="AO135" s="207"/>
      <c r="AP135" s="207"/>
      <c r="AQ135" s="206" t="s">
        <v>572</v>
      </c>
      <c r="AR135" s="207"/>
      <c r="AS135" s="207"/>
      <c r="AT135" s="207"/>
      <c r="AU135" s="206" t="s">
        <v>572</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572</v>
      </c>
      <c r="AR137" s="199"/>
      <c r="AS137" s="133" t="s">
        <v>355</v>
      </c>
      <c r="AT137" s="134"/>
      <c r="AU137" s="200" t="s">
        <v>572</v>
      </c>
      <c r="AV137" s="200"/>
      <c r="AW137" s="133" t="s">
        <v>300</v>
      </c>
      <c r="AX137" s="195"/>
    </row>
    <row r="138" spans="1:50" ht="39.75" customHeight="1" x14ac:dyDescent="0.15">
      <c r="A138" s="189"/>
      <c r="B138" s="186"/>
      <c r="C138" s="180"/>
      <c r="D138" s="186"/>
      <c r="E138" s="180"/>
      <c r="F138" s="181"/>
      <c r="G138" s="104" t="s">
        <v>599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495</v>
      </c>
      <c r="AC138" s="205"/>
      <c r="AD138" s="205"/>
      <c r="AE138" s="206">
        <v>69.3</v>
      </c>
      <c r="AF138" s="207"/>
      <c r="AG138" s="207"/>
      <c r="AH138" s="207"/>
      <c r="AI138" s="206">
        <v>70.7</v>
      </c>
      <c r="AJ138" s="207"/>
      <c r="AK138" s="207"/>
      <c r="AL138" s="207"/>
      <c r="AM138" s="206">
        <v>78.900000000000006</v>
      </c>
      <c r="AN138" s="207"/>
      <c r="AO138" s="207"/>
      <c r="AP138" s="207"/>
      <c r="AQ138" s="206" t="s">
        <v>572</v>
      </c>
      <c r="AR138" s="207"/>
      <c r="AS138" s="207"/>
      <c r="AT138" s="207"/>
      <c r="AU138" s="206" t="s">
        <v>572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495</v>
      </c>
      <c r="AC139" s="213"/>
      <c r="AD139" s="213"/>
      <c r="AE139" s="206">
        <v>68.099999999999994</v>
      </c>
      <c r="AF139" s="207"/>
      <c r="AG139" s="207"/>
      <c r="AH139" s="207"/>
      <c r="AI139" s="206">
        <v>69.3</v>
      </c>
      <c r="AJ139" s="207"/>
      <c r="AK139" s="207"/>
      <c r="AL139" s="207"/>
      <c r="AM139" s="206">
        <v>70.7</v>
      </c>
      <c r="AN139" s="207"/>
      <c r="AO139" s="207"/>
      <c r="AP139" s="207"/>
      <c r="AQ139" s="206" t="s">
        <v>572</v>
      </c>
      <c r="AR139" s="207"/>
      <c r="AS139" s="207"/>
      <c r="AT139" s="207"/>
      <c r="AU139" s="206" t="s">
        <v>572</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t="s">
        <v>618</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600</v>
      </c>
      <c r="K430" s="901"/>
      <c r="L430" s="901"/>
      <c r="M430" s="901"/>
      <c r="N430" s="901"/>
      <c r="O430" s="901"/>
      <c r="P430" s="901"/>
      <c r="Q430" s="901"/>
      <c r="R430" s="901"/>
      <c r="S430" s="901"/>
      <c r="T430" s="902"/>
      <c r="U430" s="588" t="s">
        <v>601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603</v>
      </c>
      <c r="AF432" s="200"/>
      <c r="AG432" s="133" t="s">
        <v>355</v>
      </c>
      <c r="AH432" s="134"/>
      <c r="AI432" s="156"/>
      <c r="AJ432" s="156"/>
      <c r="AK432" s="156"/>
      <c r="AL432" s="154"/>
      <c r="AM432" s="156"/>
      <c r="AN432" s="156"/>
      <c r="AO432" s="156"/>
      <c r="AP432" s="154"/>
      <c r="AQ432" s="590" t="s">
        <v>601</v>
      </c>
      <c r="AR432" s="200"/>
      <c r="AS432" s="133" t="s">
        <v>355</v>
      </c>
      <c r="AT432" s="134"/>
      <c r="AU432" s="200" t="s">
        <v>601</v>
      </c>
      <c r="AV432" s="200"/>
      <c r="AW432" s="133" t="s">
        <v>300</v>
      </c>
      <c r="AX432" s="195"/>
    </row>
    <row r="433" spans="1:50" ht="23.25" customHeight="1" x14ac:dyDescent="0.15">
      <c r="A433" s="189"/>
      <c r="B433" s="186"/>
      <c r="C433" s="180"/>
      <c r="D433" s="186"/>
      <c r="E433" s="342"/>
      <c r="F433" s="343"/>
      <c r="G433" s="104" t="s">
        <v>601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601</v>
      </c>
      <c r="AC433" s="213"/>
      <c r="AD433" s="213"/>
      <c r="AE433" s="340" t="s">
        <v>600</v>
      </c>
      <c r="AF433" s="207"/>
      <c r="AG433" s="207"/>
      <c r="AH433" s="341"/>
      <c r="AI433" s="340" t="s">
        <v>600</v>
      </c>
      <c r="AJ433" s="207"/>
      <c r="AK433" s="207"/>
      <c r="AL433" s="207"/>
      <c r="AM433" s="340" t="s">
        <v>572</v>
      </c>
      <c r="AN433" s="207"/>
      <c r="AO433" s="207"/>
      <c r="AP433" s="341"/>
      <c r="AQ433" s="340" t="s">
        <v>600</v>
      </c>
      <c r="AR433" s="207"/>
      <c r="AS433" s="207"/>
      <c r="AT433" s="341"/>
      <c r="AU433" s="207" t="s">
        <v>604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602</v>
      </c>
      <c r="AC434" s="205"/>
      <c r="AD434" s="205"/>
      <c r="AE434" s="340" t="s">
        <v>604</v>
      </c>
      <c r="AF434" s="207"/>
      <c r="AG434" s="207"/>
      <c r="AH434" s="341"/>
      <c r="AI434" s="340" t="s">
        <v>604</v>
      </c>
      <c r="AJ434" s="207"/>
      <c r="AK434" s="207"/>
      <c r="AL434" s="207"/>
      <c r="AM434" s="340" t="s">
        <v>572</v>
      </c>
      <c r="AN434" s="207"/>
      <c r="AO434" s="207"/>
      <c r="AP434" s="341"/>
      <c r="AQ434" s="340" t="s">
        <v>600</v>
      </c>
      <c r="AR434" s="207"/>
      <c r="AS434" s="207"/>
      <c r="AT434" s="341"/>
      <c r="AU434" s="207" t="s">
        <v>600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605</v>
      </c>
      <c r="AF435" s="207"/>
      <c r="AG435" s="207"/>
      <c r="AH435" s="341"/>
      <c r="AI435" s="340" t="s">
        <v>604</v>
      </c>
      <c r="AJ435" s="207"/>
      <c r="AK435" s="207"/>
      <c r="AL435" s="207"/>
      <c r="AM435" s="340" t="s">
        <v>572</v>
      </c>
      <c r="AN435" s="207"/>
      <c r="AO435" s="207"/>
      <c r="AP435" s="341"/>
      <c r="AQ435" s="340" t="s">
        <v>600</v>
      </c>
      <c r="AR435" s="207"/>
      <c r="AS435" s="207"/>
      <c r="AT435" s="341"/>
      <c r="AU435" s="207" t="s">
        <v>600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601</v>
      </c>
      <c r="AF457" s="200"/>
      <c r="AG457" s="133" t="s">
        <v>355</v>
      </c>
      <c r="AH457" s="134"/>
      <c r="AI457" s="156"/>
      <c r="AJ457" s="156"/>
      <c r="AK457" s="156"/>
      <c r="AL457" s="154"/>
      <c r="AM457" s="156"/>
      <c r="AN457" s="156"/>
      <c r="AO457" s="156"/>
      <c r="AP457" s="154"/>
      <c r="AQ457" s="590" t="s">
        <v>601</v>
      </c>
      <c r="AR457" s="200"/>
      <c r="AS457" s="133" t="s">
        <v>355</v>
      </c>
      <c r="AT457" s="134"/>
      <c r="AU457" s="200" t="s">
        <v>601</v>
      </c>
      <c r="AV457" s="200"/>
      <c r="AW457" s="133" t="s">
        <v>300</v>
      </c>
      <c r="AX457" s="195"/>
    </row>
    <row r="458" spans="1:50" ht="23.25" customHeight="1" x14ac:dyDescent="0.15">
      <c r="A458" s="189"/>
      <c r="B458" s="186"/>
      <c r="C458" s="180"/>
      <c r="D458" s="186"/>
      <c r="E458" s="342"/>
      <c r="F458" s="343"/>
      <c r="G458" s="104" t="s">
        <v>601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601</v>
      </c>
      <c r="AC458" s="213"/>
      <c r="AD458" s="213"/>
      <c r="AE458" s="340" t="s">
        <v>600</v>
      </c>
      <c r="AF458" s="207"/>
      <c r="AG458" s="207"/>
      <c r="AH458" s="207"/>
      <c r="AI458" s="340" t="s">
        <v>600</v>
      </c>
      <c r="AJ458" s="207"/>
      <c r="AK458" s="207"/>
      <c r="AL458" s="207"/>
      <c r="AM458" s="340" t="s">
        <v>572</v>
      </c>
      <c r="AN458" s="207"/>
      <c r="AO458" s="207"/>
      <c r="AP458" s="341"/>
      <c r="AQ458" s="340" t="s">
        <v>605</v>
      </c>
      <c r="AR458" s="207"/>
      <c r="AS458" s="207"/>
      <c r="AT458" s="341"/>
      <c r="AU458" s="207" t="s">
        <v>600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601</v>
      </c>
      <c r="AC459" s="205"/>
      <c r="AD459" s="205"/>
      <c r="AE459" s="340" t="s">
        <v>604</v>
      </c>
      <c r="AF459" s="207"/>
      <c r="AG459" s="207"/>
      <c r="AH459" s="341"/>
      <c r="AI459" s="340" t="s">
        <v>600</v>
      </c>
      <c r="AJ459" s="207"/>
      <c r="AK459" s="207"/>
      <c r="AL459" s="207"/>
      <c r="AM459" s="340" t="s">
        <v>572</v>
      </c>
      <c r="AN459" s="207"/>
      <c r="AO459" s="207"/>
      <c r="AP459" s="341"/>
      <c r="AQ459" s="340" t="s">
        <v>604</v>
      </c>
      <c r="AR459" s="207"/>
      <c r="AS459" s="207"/>
      <c r="AT459" s="341"/>
      <c r="AU459" s="207" t="s">
        <v>600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600</v>
      </c>
      <c r="AF460" s="207"/>
      <c r="AG460" s="207"/>
      <c r="AH460" s="341"/>
      <c r="AI460" s="340" t="s">
        <v>600</v>
      </c>
      <c r="AJ460" s="207"/>
      <c r="AK460" s="207"/>
      <c r="AL460" s="207"/>
      <c r="AM460" s="340" t="s">
        <v>572</v>
      </c>
      <c r="AN460" s="207"/>
      <c r="AO460" s="207"/>
      <c r="AP460" s="341"/>
      <c r="AQ460" s="340" t="s">
        <v>600</v>
      </c>
      <c r="AR460" s="207"/>
      <c r="AS460" s="207"/>
      <c r="AT460" s="341"/>
      <c r="AU460" s="207" t="s">
        <v>600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9"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619</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619</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6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619</v>
      </c>
      <c r="AE704" s="783"/>
      <c r="AF704" s="783"/>
      <c r="AG704" s="167" t="s">
        <v>648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619</v>
      </c>
      <c r="AE705" s="715"/>
      <c r="AF705" s="715"/>
      <c r="AG705" s="125" t="s">
        <v>608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619</v>
      </c>
      <c r="AE708" s="605"/>
      <c r="AF708" s="605"/>
      <c r="AG708" s="742" t="s">
        <v>609</v>
      </c>
      <c r="AH708" s="743"/>
      <c r="AI708" s="743"/>
      <c r="AJ708" s="743"/>
      <c r="AK708" s="743"/>
      <c r="AL708" s="743"/>
      <c r="AM708" s="743"/>
      <c r="AN708" s="743"/>
      <c r="AO708" s="743"/>
      <c r="AP708" s="743"/>
      <c r="AQ708" s="743"/>
      <c r="AR708" s="743"/>
      <c r="AS708" s="743"/>
      <c r="AT708" s="743"/>
      <c r="AU708" s="743"/>
      <c r="AV708" s="743"/>
      <c r="AW708" s="743"/>
      <c r="AX708" s="744"/>
    </row>
    <row r="709" spans="1:50" ht="58.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619</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57"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t="s">
        <v>610</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619</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42"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619</v>
      </c>
      <c r="AE712" s="783"/>
      <c r="AF712" s="783"/>
      <c r="AG712" s="810" t="s">
        <v>611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631</v>
      </c>
      <c r="AE713" s="329"/>
      <c r="AF713" s="663"/>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48.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619</v>
      </c>
      <c r="AE714" s="808"/>
      <c r="AF714" s="809"/>
      <c r="AG714" s="736" t="s">
        <v>610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619</v>
      </c>
      <c r="AE715" s="605"/>
      <c r="AF715" s="656"/>
      <c r="AG715" s="742" t="s">
        <v>612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619</v>
      </c>
      <c r="AE716" s="627"/>
      <c r="AF716" s="627"/>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619</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50.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619</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631</v>
      </c>
      <c r="AE719" s="605"/>
      <c r="AF719" s="605"/>
      <c r="AG719" s="125" t="s">
        <v>572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07.25" customHeight="1" thickBot="1" x14ac:dyDescent="0.2">
      <c r="A735" s="790" t="s">
        <v>632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572</v>
      </c>
      <c r="F737" s="990"/>
      <c r="G737" s="990"/>
      <c r="H737" s="990"/>
      <c r="I737" s="990"/>
      <c r="J737" s="990"/>
      <c r="K737" s="990"/>
      <c r="L737" s="990"/>
      <c r="M737" s="990"/>
      <c r="N737" s="365" t="s">
        <v>542</v>
      </c>
      <c r="O737" s="365"/>
      <c r="P737" s="365"/>
      <c r="Q737" s="365"/>
      <c r="R737" s="990" t="s">
        <v>572</v>
      </c>
      <c r="S737" s="990"/>
      <c r="T737" s="990"/>
      <c r="U737" s="990"/>
      <c r="V737" s="990"/>
      <c r="W737" s="990"/>
      <c r="X737" s="990"/>
      <c r="Y737" s="990"/>
      <c r="Z737" s="990"/>
      <c r="AA737" s="365" t="s">
        <v>541</v>
      </c>
      <c r="AB737" s="365"/>
      <c r="AC737" s="365"/>
      <c r="AD737" s="365"/>
      <c r="AE737" s="990" t="s">
        <v>572</v>
      </c>
      <c r="AF737" s="990"/>
      <c r="AG737" s="990"/>
      <c r="AH737" s="990"/>
      <c r="AI737" s="990"/>
      <c r="AJ737" s="990"/>
      <c r="AK737" s="990"/>
      <c r="AL737" s="990"/>
      <c r="AM737" s="990"/>
      <c r="AN737" s="365" t="s">
        <v>540</v>
      </c>
      <c r="AO737" s="365"/>
      <c r="AP737" s="365"/>
      <c r="AQ737" s="365"/>
      <c r="AR737" s="982" t="s">
        <v>572</v>
      </c>
      <c r="AS737" s="983"/>
      <c r="AT737" s="983"/>
      <c r="AU737" s="983"/>
      <c r="AV737" s="983"/>
      <c r="AW737" s="983"/>
      <c r="AX737" s="984"/>
      <c r="AY737" s="89"/>
      <c r="AZ737" s="89"/>
    </row>
    <row r="738" spans="1:52" ht="24.75" customHeight="1" x14ac:dyDescent="0.15">
      <c r="A738" s="991" t="s">
        <v>539</v>
      </c>
      <c r="B738" s="210"/>
      <c r="C738" s="210"/>
      <c r="D738" s="211"/>
      <c r="E738" s="990" t="s">
        <v>572</v>
      </c>
      <c r="F738" s="990"/>
      <c r="G738" s="990"/>
      <c r="H738" s="990"/>
      <c r="I738" s="990"/>
      <c r="J738" s="990"/>
      <c r="K738" s="990"/>
      <c r="L738" s="990"/>
      <c r="M738" s="990"/>
      <c r="N738" s="365" t="s">
        <v>538</v>
      </c>
      <c r="O738" s="365"/>
      <c r="P738" s="365"/>
      <c r="Q738" s="365"/>
      <c r="R738" s="990" t="s">
        <v>616</v>
      </c>
      <c r="S738" s="990"/>
      <c r="T738" s="990"/>
      <c r="U738" s="990"/>
      <c r="V738" s="990"/>
      <c r="W738" s="990"/>
      <c r="X738" s="990"/>
      <c r="Y738" s="990"/>
      <c r="Z738" s="990"/>
      <c r="AA738" s="365" t="s">
        <v>537</v>
      </c>
      <c r="AB738" s="365"/>
      <c r="AC738" s="365"/>
      <c r="AD738" s="365"/>
      <c r="AE738" s="990" t="s">
        <v>617</v>
      </c>
      <c r="AF738" s="990"/>
      <c r="AG738" s="990"/>
      <c r="AH738" s="990"/>
      <c r="AI738" s="990"/>
      <c r="AJ738" s="990"/>
      <c r="AK738" s="990"/>
      <c r="AL738" s="990"/>
      <c r="AM738" s="990"/>
      <c r="AN738" s="365" t="s">
        <v>533</v>
      </c>
      <c r="AO738" s="365"/>
      <c r="AP738" s="365"/>
      <c r="AQ738" s="365"/>
      <c r="AR738" s="982">
        <v>69</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71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t="s">
        <v>650</v>
      </c>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634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2.75" customHeight="1" x14ac:dyDescent="0.15">
      <c r="A781" s="631"/>
      <c r="B781" s="632"/>
      <c r="C781" s="632"/>
      <c r="D781" s="632"/>
      <c r="E781" s="632"/>
      <c r="F781" s="633"/>
      <c r="G781" s="670" t="s">
        <v>633</v>
      </c>
      <c r="H781" s="671"/>
      <c r="I781" s="671"/>
      <c r="J781" s="671"/>
      <c r="K781" s="672"/>
      <c r="L781" s="664" t="s">
        <v>635</v>
      </c>
      <c r="M781" s="665"/>
      <c r="N781" s="665"/>
      <c r="O781" s="665"/>
      <c r="P781" s="665"/>
      <c r="Q781" s="665"/>
      <c r="R781" s="665"/>
      <c r="S781" s="665"/>
      <c r="T781" s="665"/>
      <c r="U781" s="665"/>
      <c r="V781" s="665"/>
      <c r="W781" s="665"/>
      <c r="X781" s="666"/>
      <c r="Y781" s="388">
        <v>2.1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636</v>
      </c>
      <c r="D837" s="347"/>
      <c r="E837" s="347"/>
      <c r="F837" s="347"/>
      <c r="G837" s="347"/>
      <c r="H837" s="347"/>
      <c r="I837" s="347"/>
      <c r="J837" s="348">
        <v>8130005005528</v>
      </c>
      <c r="K837" s="349"/>
      <c r="L837" s="349"/>
      <c r="M837" s="349"/>
      <c r="N837" s="349"/>
      <c r="O837" s="349"/>
      <c r="P837" s="362" t="s">
        <v>637</v>
      </c>
      <c r="Q837" s="350"/>
      <c r="R837" s="350"/>
      <c r="S837" s="350"/>
      <c r="T837" s="350"/>
      <c r="U837" s="350"/>
      <c r="V837" s="350"/>
      <c r="W837" s="350"/>
      <c r="X837" s="350"/>
      <c r="Y837" s="351">
        <v>2.1</v>
      </c>
      <c r="Z837" s="352"/>
      <c r="AA837" s="352"/>
      <c r="AB837" s="353"/>
      <c r="AC837" s="363" t="s">
        <v>500</v>
      </c>
      <c r="AD837" s="371"/>
      <c r="AE837" s="371"/>
      <c r="AF837" s="371"/>
      <c r="AG837" s="371"/>
      <c r="AH837" s="372">
        <v>9</v>
      </c>
      <c r="AI837" s="373"/>
      <c r="AJ837" s="373"/>
      <c r="AK837" s="373"/>
      <c r="AL837" s="357">
        <v>100</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638</v>
      </c>
      <c r="D838" s="347"/>
      <c r="E838" s="347"/>
      <c r="F838" s="347"/>
      <c r="G838" s="347"/>
      <c r="H838" s="347"/>
      <c r="I838" s="347"/>
      <c r="J838" s="348">
        <v>3100005006723</v>
      </c>
      <c r="K838" s="349"/>
      <c r="L838" s="349"/>
      <c r="M838" s="349"/>
      <c r="N838" s="349"/>
      <c r="O838" s="349"/>
      <c r="P838" s="362" t="s">
        <v>639</v>
      </c>
      <c r="Q838" s="350"/>
      <c r="R838" s="350"/>
      <c r="S838" s="350"/>
      <c r="T838" s="350"/>
      <c r="U838" s="350"/>
      <c r="V838" s="350"/>
      <c r="W838" s="350"/>
      <c r="X838" s="350"/>
      <c r="Y838" s="351">
        <v>1.8</v>
      </c>
      <c r="Z838" s="352"/>
      <c r="AA838" s="352"/>
      <c r="AB838" s="353"/>
      <c r="AC838" s="363" t="s">
        <v>500</v>
      </c>
      <c r="AD838" s="363"/>
      <c r="AE838" s="363"/>
      <c r="AF838" s="363"/>
      <c r="AG838" s="363"/>
      <c r="AH838" s="372">
        <v>9</v>
      </c>
      <c r="AI838" s="373"/>
      <c r="AJ838" s="373"/>
      <c r="AK838" s="373"/>
      <c r="AL838" s="357">
        <v>100</v>
      </c>
      <c r="AM838" s="358"/>
      <c r="AN838" s="358"/>
      <c r="AO838" s="359"/>
      <c r="AP838" s="360"/>
      <c r="AQ838" s="360"/>
      <c r="AR838" s="360"/>
      <c r="AS838" s="360"/>
      <c r="AT838" s="360"/>
      <c r="AU838" s="360"/>
      <c r="AV838" s="360"/>
      <c r="AW838" s="360"/>
      <c r="AX838" s="360"/>
    </row>
    <row r="839" spans="1:50" ht="45" customHeight="1" x14ac:dyDescent="0.15">
      <c r="A839" s="376">
        <v>3</v>
      </c>
      <c r="B839" s="376">
        <v>1</v>
      </c>
      <c r="C839" s="361" t="s">
        <v>640</v>
      </c>
      <c r="D839" s="347"/>
      <c r="E839" s="347"/>
      <c r="F839" s="347"/>
      <c r="G839" s="347"/>
      <c r="H839" s="347"/>
      <c r="I839" s="347"/>
      <c r="J839" s="348">
        <v>6360005001332</v>
      </c>
      <c r="K839" s="349"/>
      <c r="L839" s="349"/>
      <c r="M839" s="349"/>
      <c r="N839" s="349"/>
      <c r="O839" s="349"/>
      <c r="P839" s="362" t="s">
        <v>641</v>
      </c>
      <c r="Q839" s="350"/>
      <c r="R839" s="350"/>
      <c r="S839" s="350"/>
      <c r="T839" s="350"/>
      <c r="U839" s="350"/>
      <c r="V839" s="350"/>
      <c r="W839" s="350"/>
      <c r="X839" s="350"/>
      <c r="Y839" s="351">
        <v>1.3</v>
      </c>
      <c r="Z839" s="352"/>
      <c r="AA839" s="352"/>
      <c r="AB839" s="353"/>
      <c r="AC839" s="363" t="s">
        <v>500</v>
      </c>
      <c r="AD839" s="363"/>
      <c r="AE839" s="363"/>
      <c r="AF839" s="363"/>
      <c r="AG839" s="363"/>
      <c r="AH839" s="355">
        <v>9</v>
      </c>
      <c r="AI839" s="356"/>
      <c r="AJ839" s="356"/>
      <c r="AK839" s="356"/>
      <c r="AL839" s="357">
        <v>100</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642</v>
      </c>
      <c r="D840" s="347"/>
      <c r="E840" s="347"/>
      <c r="F840" s="347"/>
      <c r="G840" s="347"/>
      <c r="H840" s="347"/>
      <c r="I840" s="347"/>
      <c r="J840" s="348">
        <v>2000020350001</v>
      </c>
      <c r="K840" s="349"/>
      <c r="L840" s="349"/>
      <c r="M840" s="349"/>
      <c r="N840" s="349"/>
      <c r="O840" s="349"/>
      <c r="P840" s="362" t="s">
        <v>643</v>
      </c>
      <c r="Q840" s="350"/>
      <c r="R840" s="350"/>
      <c r="S840" s="350"/>
      <c r="T840" s="350"/>
      <c r="U840" s="350"/>
      <c r="V840" s="350"/>
      <c r="W840" s="350"/>
      <c r="X840" s="350"/>
      <c r="Y840" s="351">
        <v>1.2</v>
      </c>
      <c r="Z840" s="352"/>
      <c r="AA840" s="352"/>
      <c r="AB840" s="353"/>
      <c r="AC840" s="363" t="s">
        <v>500</v>
      </c>
      <c r="AD840" s="363"/>
      <c r="AE840" s="363"/>
      <c r="AF840" s="363"/>
      <c r="AG840" s="363"/>
      <c r="AH840" s="355">
        <v>9</v>
      </c>
      <c r="AI840" s="356"/>
      <c r="AJ840" s="356"/>
      <c r="AK840" s="356"/>
      <c r="AL840" s="357">
        <v>100</v>
      </c>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644</v>
      </c>
      <c r="D841" s="347"/>
      <c r="E841" s="347"/>
      <c r="F841" s="347"/>
      <c r="G841" s="347"/>
      <c r="H841" s="347"/>
      <c r="I841" s="347"/>
      <c r="J841" s="348">
        <v>4000020360007</v>
      </c>
      <c r="K841" s="349"/>
      <c r="L841" s="349"/>
      <c r="M841" s="349"/>
      <c r="N841" s="349"/>
      <c r="O841" s="349"/>
      <c r="P841" s="362" t="s">
        <v>637</v>
      </c>
      <c r="Q841" s="350"/>
      <c r="R841" s="350"/>
      <c r="S841" s="350"/>
      <c r="T841" s="350"/>
      <c r="U841" s="350"/>
      <c r="V841" s="350"/>
      <c r="W841" s="350"/>
      <c r="X841" s="350"/>
      <c r="Y841" s="351">
        <v>1</v>
      </c>
      <c r="Z841" s="352"/>
      <c r="AA841" s="352"/>
      <c r="AB841" s="353"/>
      <c r="AC841" s="354" t="s">
        <v>500</v>
      </c>
      <c r="AD841" s="354"/>
      <c r="AE841" s="354"/>
      <c r="AF841" s="354"/>
      <c r="AG841" s="354"/>
      <c r="AH841" s="355">
        <v>9</v>
      </c>
      <c r="AI841" s="356"/>
      <c r="AJ841" s="356"/>
      <c r="AK841" s="356"/>
      <c r="AL841" s="357">
        <v>100</v>
      </c>
      <c r="AM841" s="358"/>
      <c r="AN841" s="358"/>
      <c r="AO841" s="359"/>
      <c r="AP841" s="360"/>
      <c r="AQ841" s="360"/>
      <c r="AR841" s="360"/>
      <c r="AS841" s="360"/>
      <c r="AT841" s="360"/>
      <c r="AU841" s="360"/>
      <c r="AV841" s="360"/>
      <c r="AW841" s="360"/>
      <c r="AX841" s="360"/>
    </row>
    <row r="842" spans="1:50" ht="45.75" customHeight="1" x14ac:dyDescent="0.15">
      <c r="A842" s="376">
        <v>6</v>
      </c>
      <c r="B842" s="376">
        <v>1</v>
      </c>
      <c r="C842" s="361" t="s">
        <v>645</v>
      </c>
      <c r="D842" s="347"/>
      <c r="E842" s="347"/>
      <c r="F842" s="347"/>
      <c r="G842" s="347"/>
      <c r="H842" s="347"/>
      <c r="I842" s="347"/>
      <c r="J842" s="348">
        <v>5000020240001</v>
      </c>
      <c r="K842" s="349"/>
      <c r="L842" s="349"/>
      <c r="M842" s="349"/>
      <c r="N842" s="349"/>
      <c r="O842" s="349"/>
      <c r="P842" s="362" t="s">
        <v>641</v>
      </c>
      <c r="Q842" s="350"/>
      <c r="R842" s="350"/>
      <c r="S842" s="350"/>
      <c r="T842" s="350"/>
      <c r="U842" s="350"/>
      <c r="V842" s="350"/>
      <c r="W842" s="350"/>
      <c r="X842" s="350"/>
      <c r="Y842" s="351">
        <v>0.5</v>
      </c>
      <c r="Z842" s="352"/>
      <c r="AA842" s="352"/>
      <c r="AB842" s="353"/>
      <c r="AC842" s="354" t="s">
        <v>500</v>
      </c>
      <c r="AD842" s="354"/>
      <c r="AE842" s="354"/>
      <c r="AF842" s="354"/>
      <c r="AG842" s="354"/>
      <c r="AH842" s="355">
        <v>9</v>
      </c>
      <c r="AI842" s="356"/>
      <c r="AJ842" s="356"/>
      <c r="AK842" s="356"/>
      <c r="AL842" s="357">
        <v>100</v>
      </c>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646</v>
      </c>
      <c r="D843" s="347"/>
      <c r="E843" s="347"/>
      <c r="F843" s="347"/>
      <c r="G843" s="347"/>
      <c r="H843" s="347"/>
      <c r="I843" s="347"/>
      <c r="J843" s="348">
        <v>4000020082295</v>
      </c>
      <c r="K843" s="349"/>
      <c r="L843" s="349"/>
      <c r="M843" s="349"/>
      <c r="N843" s="349"/>
      <c r="O843" s="349"/>
      <c r="P843" s="362" t="s">
        <v>647</v>
      </c>
      <c r="Q843" s="350"/>
      <c r="R843" s="350"/>
      <c r="S843" s="350"/>
      <c r="T843" s="350"/>
      <c r="U843" s="350"/>
      <c r="V843" s="350"/>
      <c r="W843" s="350"/>
      <c r="X843" s="350"/>
      <c r="Y843" s="351">
        <v>0.4</v>
      </c>
      <c r="Z843" s="352"/>
      <c r="AA843" s="352"/>
      <c r="AB843" s="353"/>
      <c r="AC843" s="354" t="s">
        <v>500</v>
      </c>
      <c r="AD843" s="354"/>
      <c r="AE843" s="354"/>
      <c r="AF843" s="354"/>
      <c r="AG843" s="354"/>
      <c r="AH843" s="355">
        <v>9</v>
      </c>
      <c r="AI843" s="356"/>
      <c r="AJ843" s="356"/>
      <c r="AK843" s="356"/>
      <c r="AL843" s="357">
        <v>100</v>
      </c>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574</v>
      </c>
      <c r="K1102" s="349"/>
      <c r="L1102" s="349"/>
      <c r="M1102" s="349"/>
      <c r="N1102" s="349"/>
      <c r="O1102" s="349"/>
      <c r="P1102" s="362" t="s">
        <v>573</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574</v>
      </c>
      <c r="AI1102" s="356"/>
      <c r="AJ1102" s="356"/>
      <c r="AK1102" s="356"/>
      <c r="AL1102" s="357" t="s">
        <v>576</v>
      </c>
      <c r="AM1102" s="358"/>
      <c r="AN1102" s="358"/>
      <c r="AO1102" s="359"/>
      <c r="AP1102" s="360" t="s">
        <v>573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G7" sqref="AG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t="s">
        <v>619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566</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619</v>
      </c>
      <c r="M3" s="13" t="str">
        <f t="shared" ref="M3:M11" si="2">IF(L3="","",K3)</f>
        <v>文教及び科学振興</v>
      </c>
      <c r="N3" s="13" t="str">
        <f>IF(M3="",N2,IF(N2&lt;&gt;"",CONCATENATE(N2,"、",M3),M3))</f>
        <v>文教及び科学振興</v>
      </c>
      <c r="O3" s="13"/>
      <c r="P3" s="12" t="s">
        <v>191</v>
      </c>
      <c r="Q3" s="17" t="s">
        <v>619</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546</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506</v>
      </c>
      <c r="AF6" s="30"/>
      <c r="AG6" s="56" t="s">
        <v>500</v>
      </c>
      <c r="AI6" s="56" t="s">
        <v>547</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548</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619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2019-05-27T04:49:16Z</cp:lastPrinted>
  <dcterms:created xsi:type="dcterms:W3CDTF">2012-03-13T00:50:25Z</dcterms:created>
  <dcterms:modified xsi:type="dcterms:W3CDTF">2019-07-09T10:29:35Z</dcterms:modified>
</cp:coreProperties>
</file>