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F8E7B5F-55C4-4F76-BB4A-9D087617EFEA}"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<sst xmlns="http://schemas.openxmlformats.org/spreadsheetml/2006/main" count="2996" uniqueCount="686">
  <si>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</si>
  <si>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</si>
  <si>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</si>
  <si>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</si>
  <si>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</si>
  <si>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</si>
  <si>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</si>
  <si>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</si>
  <si>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</si>
  <si>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</si>
  <si>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</si>
  <si>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</si>
  <si>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</si>
  <si>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</si>
  <si>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</si>
  <si>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</si>
  <si>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</si>
  <si>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</si>
  <si>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</si>
  <si>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</si>
  <si>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</si>
  <si>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</si>
  <si>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</si>
  <si>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</si>
  <si>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</si>
  <si>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</si>
  <si>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</si>
  <si>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</si>
  <si>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</si>
  <si>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</si>
  <si>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</si>
  <si>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</si>
  <si>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</si>
  <si>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</si>
  <si>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</si>
  <si>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</si>
  <si>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</si>
  <si>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</si>
  <si>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</si>
  <si>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</si>
  <si>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</si>
  <si>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</si>
  <si>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</si>
  <si>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</si>
  <si>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</si>
  <si>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</si>
  <si>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</si>
  <si>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</si>
  <si>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</si>
  <si>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</si>
  <si>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</si>
  <si>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</si>
  <si>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</si>
  <si>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</si>
  <si>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</si>
  <si>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</si>
  <si>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</si>
  <si>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</si>
  <si>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</si>
  <si>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</si>
  <si>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</si>
  <si>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</si>
  <si>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</si>
  <si>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</si>
  <si>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</si>
  <si>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</si>
  <si>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</si>
  <si>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</si>
  <si>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</si>
  <si>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</si>
  <si>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</si>
  <si>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</si>
  <si>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</si>
  <si>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</si>
  <si>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</si>
  <si>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</si>
  <si>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</si>
  <si>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</si>
  <si>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</si>
  <si>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</si>
  <si>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</si>
  <si>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</si>
  <si>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</si>
  <si>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</si>
  <si>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</si>
  <si>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</si>
  <si>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</si>
  <si>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</si>
  <si>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</si>
  <si>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</si>
  <si>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</si>
  <si>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</si>
  <si>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</si>
  <si>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</si>
  <si>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</si>
  <si>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</si>
  <si>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</si>
  <si>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</si>
  <si>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</si>
  <si>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</si>
  <si>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</si>
  <si>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</si>
  <si>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</si>
  <si>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</si>
  <si>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</si>
  <si>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</si>
  <si>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</si>
  <si>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</si>
  <si>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</si>
  <si>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</si>
  <si>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</si>
  <si>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</si>
  <si>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</si>
  <si>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</si>
  <si>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</si>
  <si>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</si>
  <si>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</si>
  <si>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</si>
  <si>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</si>
  <si>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</si>
  <si>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</si>
  <si>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</si>
  <si>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</si>
  <si>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</si>
  <si>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</si>
  <si>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</si>
  <si>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</si>
  <si>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</si>
  <si>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</si>
  <si>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</si>
  <si>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</si>
  <si>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</si>
  <si>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</si>
  <si>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</si>
  <si>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</si>
  <si>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</si>
  <si>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</si>
  <si>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</si>
  <si>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</si>
  <si>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</si>
  <si>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</si>
  <si>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</si>
  <si>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</si>
  <si>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</si>
  <si>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</si>
  <si>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</si>
  <si>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</si>
  <si>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</si>
  <si>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</si>
  <si>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</si>
  <si>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</si>
  <si>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</si>
  <si>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</si>
  <si>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</si>
  <si>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</si>
  <si>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</si>
  <si>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</si>
  <si>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</si>
  <si>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</si>
  <si>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</si>
  <si>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</si>
  <si>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</si>
  <si>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</si>
  <si>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</si>
  <si>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</si>
  <si>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</si>
  <si>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</si>
  <si>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</si>
  <si>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</si>
  <si>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</si>
  <si>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</si>
  <si>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</si>
  <si>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</si>
  <si>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</si>
  <si>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</si>
  <si>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</si>
  <si>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</si>
  <si>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</si>
  <si>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</si>
  <si>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</si>
  <si>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</si>
  <si>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</si>
  <si>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</si>
  <si>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</si>
  <si>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</si>
  <si>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</si>
  <si>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</si>
  <si>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</si>
  <si>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</si>
  <si>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</si>
  <si>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</si>
  <si>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</si>
  <si>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</si>
  <si>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</si>
  <si>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</si>
  <si>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</si>
  <si>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</si>
  <si>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</si>
  <si>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</si>
  <si>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</si>
  <si>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</si>
  <si>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</si>
  <si>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</si>
  <si>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</si>
  <si>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</si>
  <si>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</si>
  <si>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</si>
  <si>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</si>
  <si>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</si>
  <si>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</si>
  <si>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</si>
  <si>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</si>
  <si>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</si>
  <si>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</si>
  <si>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</si>
  <si>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</si>
  <si>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</si>
  <si>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</si>
  <si>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</si>
  <si>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</si>
  <si>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</si>
  <si>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</si>
  <si>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</si>
  <si>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</si>
  <si>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</si>
  <si>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</si>
  <si>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</si>
  <si>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</si>
  <si>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</si>
  <si>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</si>
  <si>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</si>
  <si>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</si>
  <si>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</si>
  <si>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</si>
  <si>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</si>
  <si>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</si>
  <si>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</si>
  <si>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</si>
  <si>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</si>
  <si>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</si>
  <si>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</si>
  <si>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</si>
  <si>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</si>
  <si>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</si>
  <si>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</si>
  <si>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</si>
  <si>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</si>
  <si>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</si>
  <si>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</si>
  <si>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</si>
  <si>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</si>
  <si>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</si>
  <si>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</si>
  <si>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</si>
  <si>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</si>
  <si>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</si>
  <si>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</si>
  <si>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</si>
  <si>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</si>
  <si>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</si>
  <si>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</si>
  <si>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</si>
  <si>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</si>
  <si>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</si>
  <si>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</si>
  <si>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</si>
  <si>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</si>
  <si>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</si>
  <si>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</si>
  <si>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</si>
  <si>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</si>
  <si>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</si>
  <si>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</si>
  <si>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</si>
  <si>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</si>
  <si>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</si>
  <si>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</si>
  <si>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</si>
  <si>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</si>
  <si>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</si>
  <si>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</si>
  <si>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</si>
  <si>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</si>
  <si>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</si>
  <si>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</si>
  <si>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</si>
  <si>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</si>
  <si>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</si>
  <si>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</si>
  <si>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</si>
  <si>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</si>
  <si>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</si>
  <si>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</si>
  <si>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</si>
  <si>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</si>
  <si>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</si>
  <si>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</si>
  <si>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</si>
  <si>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</si>
  <si>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</si>
  <si>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</si>
  <si>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</si>
  <si>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</si>
  <si>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</si>
  <si>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</si>
  <si>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</si>
  <si>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</si>
  <si>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</si>
  <si>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</si>
  <si>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</si>
  <si>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</si>
  <si>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</si>
  <si>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</si>
  <si>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</si>
  <si>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</si>
  <si>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</si>
  <si>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</si>
  <si>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</si>
  <si>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</si>
  <si>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</si>
  <si>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</si>
  <si>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</si>
  <si>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</si>
  <si>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</si>
  <si>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</si>
  <si>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</si>
  <si>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</si>
  <si>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</si>
  <si>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</si>
  <si>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</si>
  <si>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</si>
  <si>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</si>
  <si>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</si>
  <si>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</si>
  <si>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</si>
  <si>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</si>
  <si>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</si>
  <si>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</si>
  <si>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</si>
  <si>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</si>
  <si>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</si>
  <si>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</si>
  <si>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</si>
  <si>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</si>
  <si>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</si>
  <si>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</si>
  <si>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</si>
  <si>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</si>
  <si>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</si>
  <si>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</si>
  <si>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</si>
  <si>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</si>
  <si>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</si>
  <si>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</si>
  <si>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</si>
  <si>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</si>
  <si>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</si>
  <si>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</si>
  <si>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</si>
  <si>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</si>
  <si>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</si>
  <si>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</si>
  <si>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</si>
  <si>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</si>
  <si>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</si>
  <si>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</si>
  <si>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</si>
  <si>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</si>
  <si>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</si>
  <si>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</si>
  <si>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</si>
  <si>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</si>
  <si>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</si>
  <si>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</si>
  <si>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</si>
  <si>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</si>
  <si>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</si>
  <si>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</si>
  <si>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</si>
  <si>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</si>
  <si>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</si>
  <si>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</si>
  <si>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</si>
  <si>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</si>
  <si>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</si>
  <si>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</si>
  <si>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</si>
  <si>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</si>
  <si>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</si>
  <si>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</si>
  <si>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</si>
  <si>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</si>
  <si>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</si>
  <si>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</si>
  <si>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</si>
  <si>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</si>
  <si>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</si>
  <si>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</si>
  <si>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</si>
  <si>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</si>
  <si>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</si>
  <si>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</si>
  <si>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</si>
  <si>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</si>
  <si>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</si>
  <si>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</si>
  <si>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</si>
  <si>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</si>
  <si>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</si>
  <si>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</si>
  <si>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</si>
  <si>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</si>
  <si>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</si>
  <si>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</si>
  <si>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</si>
  <si>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</si>
  <si>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</si>
  <si>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</si>
  <si>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</si>
  <si>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</si>
  <si>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</si>
  <si>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</si>
  <si>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</si>
  <si>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</si>
  <si>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</si>
  <si>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</si>
  <si>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</si>
  <si>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</si>
  <si>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</si>
  <si>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</si>
  <si>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</si>
  <si>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</si>
  <si>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</si>
  <si>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</si>
  <si>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</si>
  <si>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</si>
  <si>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</si>
  <si>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</si>
  <si>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</si>
  <si>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</si>
  <si>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</si>
  <si>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</si>
  <si>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</si>
  <si>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</si>
  <si>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</si>
  <si>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</si>
  <si>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</si>
  <si>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</si>
  <si>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</si>
  <si>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</si>
  <si>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</si>
  <si>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</si>
  <si>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</si>
  <si>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</si>
  <si>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</si>
  <si>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</si>
  <si>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</si>
  <si>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</si>
  <si>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</si>
  <si>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</si>
  <si>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</si>
  <si>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</si>
  <si>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</si>
  <si>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</si>
  <si>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</si>
  <si>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</si>
  <si>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</si>
  <si>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</si>
  <si>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</si>
  <si>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</si>
  <si>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</si>
  <si>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</si>
  <si>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</si>
  <si>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</si>
  <si>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</si>
  <si>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</si>
  <si>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</si>
  <si>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</si>
  <si>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</si>
  <si>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</si>
  <si>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</si>
  <si>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</si>
  <si>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</si>
  <si>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</si>
  <si>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</si>
  <si>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</si>
  <si>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</si>
  <si>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</si>
  <si>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</si>
  <si>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</si>
  <si>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</si>
  <si>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</si>
  <si>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</si>
  <si>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</si>
  <si>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</si>
  <si>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</si>
  <si>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</si>
  <si>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</si>
  <si>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</si>
  <si>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</si>
  <si>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</si>
  <si>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</si>
  <si>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</si>
  <si>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</si>
  <si>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</si>
  <si>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</si>
  <si>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</si>
  <si>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</si>
  <si>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</si>
  <si>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</si>
  <si>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</si>
  <si>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</si>
  <si>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</si>
  <si>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</si>
  <si>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</si>
  <si>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</si>
  <si>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</si>
  <si>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</si>
  <si>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</si>
  <si>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</si>
  <si>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</si>
  <si>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</si>
  <si>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</si>
  <si>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</si>
  <si>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</si>
  <si>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</si>
  <si>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</si>
  <si>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</si>
  <si>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</si>
  <si>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</si>
  <si>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</si>
  <si>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</si>
  <si>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</si>
  <si>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</si>
  <si>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</si>
  <si>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</si>
  <si>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</si>
  <si>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</si>
  <si>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</si>
  <si>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</si>
  <si>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</si>
  <si>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</si>
  <si>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</si>
  <si>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</si>
  <si>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</si>
  <si>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</si>
  <si>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</si>
  <si>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</si>
  <si>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</si>
  <si>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</si>
  <si>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</si>
  <si>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</si>
  <si>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</si>
  <si>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</si>
  <si>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</si>
  <si>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</si>
  <si>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</si>
  <si>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</si>
  <si>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</si>
  <si>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</si>
  <si>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</si>
  <si>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</si>
  <si>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</si>
  <si>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</si>
  <si>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</si>
  <si>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</si>
  <si>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</si>
  <si>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</si>
  <si>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</si>
  <si>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</si>
  <si>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</si>
  <si>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</si>
  <si>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</si>
  <si>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</si>
  <si>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終了予定なし</t>
  </si>
  <si>
    <t>○「第3期教育振興基本計画（平成30年6月15日閣議決定）
○中教審「今後の学校におけるキャリア教育・職業教育の在り方について（答申）」平成23年１月</t>
  </si>
  <si>
    <t>　新学習指導要領（平成29年3月・平成30年3月公示）や中教審「幼稚園、小学校、中学校、高等学校及び特別支援学校の学習指導要領等の改善及び必要な方策等について（答申）」、「今後の学校におけるキャリア教育・職業教育の在り方について（答申）」等を踏まえ、児童生徒一人一人の社会的・職業的自立に向け、学校と地域・産業界との連携を深め、小学校からの起業体験や中学校の職場体験活動、高等学校のインターンシップ等を促進し、発達段階に応じた体系的なキャリア教育を推進する。</t>
  </si>
  <si>
    <t>　学校におけるキャリア教育のより一層の充実が求められている中、（1）優れた取組の表彰やシンポジウムの開催等によるキャリア教育の普及・啓発、（2）児童生徒が自らの学習活動等の学びのプロセスを記述し振り返ることのできる教材の導入に向けた活用方法等の調査研究、(3)チャレンジ精神や実行力等の起業家精神等を養うための学校における起業体験の推進、（4）小学校における進路選択等のキャリア教育の在り方に関する調査研究、（5）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</si>
  <si>
    <t>初等中等教育等振興事業委託費</t>
  </si>
  <si>
    <t>教職員研修費</t>
  </si>
  <si>
    <t>委員等旅費</t>
  </si>
  <si>
    <t>職員旅費</t>
  </si>
  <si>
    <t>諸謝金</t>
  </si>
  <si>
    <t>「将来の夢や目標を持っている」という質問に対し、「当てはまる」「どちらかといえば、当てはまる」と回答した生徒の割合について対前回調査値を上回る。【中学校】</t>
  </si>
  <si>
    <t>全国学力・学習状況調査（中学校）</t>
  </si>
  <si>
    <t>「自分の進路選択について考えているか」という質問に対し、「かなり考えている」「ある程度考えている」と回答した高校生の割合について対前回調査値を上回る。【高等学校】</t>
  </si>
  <si>
    <t>高校生と保護者の進路に関する意識調査</t>
  </si>
  <si>
    <t>中学校における職場体験実施率（国立教育政策研究所が公表する「職場体験・インターンシップ実施状況等調査」の数値であるため、公表前に示すことが出来ない）</t>
  </si>
  <si>
    <t>高等学校におけるインターンシップ実施率（国立教育政策研究所が公表する「職場体験・インターンシップ実施状況等調査」の数値であるため、公表前に示すことが出来ない。）</t>
  </si>
  <si>
    <t>執行額　／　採択地域数</t>
    <phoneticPr fontId="5"/>
  </si>
  <si>
    <t>百万円</t>
  </si>
  <si>
    <t>執行額/採択地域数</t>
    <phoneticPr fontId="5"/>
  </si>
  <si>
    <t>19.7/11</t>
  </si>
  <si>
    <t>20/12</t>
  </si>
  <si>
    <t>／　　　　　　　　　　　　　　</t>
    <phoneticPr fontId="5"/>
  </si>
  <si>
    <t>将来の夢や目標をもっている児童生徒の割合（小学校）
目標値：対前回調査値増</t>
  </si>
  <si>
    <t>将来の夢や目標をもっている児童生徒の割合（中学校）
目標値：対前回調査値増</t>
  </si>
  <si>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事業が目指す方向性と一致している。</t>
  </si>
  <si>
    <t>-</t>
    <phoneticPr fontId="5"/>
  </si>
  <si>
    <t>-</t>
    <phoneticPr fontId="5"/>
  </si>
  <si>
    <t>キャリア教育は、新学習指導要領（平成29年3月・平成30年3月公示）において「充実を図ること」と記述されるなど、その推進が求められている優先度の高い事業である。</t>
  </si>
  <si>
    <t>一人一人の社会的・職業的自立に向けて、各学校段階に応じた体系的なキャリア教育を充実するため、地方自治体の取組を後押しすべく、国が主導して推進していくことが必要である。</t>
  </si>
  <si>
    <t>本事業は、第３期教育振興基本計画の五つの基本的な方針「１．夢と志を持ち、可能性に挑戦するために必要となる力を要請する」に係る施策においても、明記されている優先度の高い事業である。</t>
  </si>
  <si>
    <t>支出先の選定に当たっては、十分な公告期間を確保した上で公募を行い、事業審査委員会において、審査基準に基づき十分に精査しており、選定の妥当性が確保されている。</t>
  </si>
  <si>
    <t>「第３期教育振興計画」において、国は「各学校段階を通じた体系的・系統的なキャリア教育を推進する」こととし、「地元企業等と連携した起業体験、職場体験、インターンシップの普及促進を図る」ことが記述されており、国の委託費として支援することは妥当である。</t>
  </si>
  <si>
    <t>公募要領等により、単位当たりのコスト等の水準を定めており、妥当である。</t>
  </si>
  <si>
    <t>各団体から提出された事業計画書について、十分に精査しており、経費の支出については合理的なものとなっている。</t>
  </si>
  <si>
    <t>事業審査委員会において、事業経費の費目・使途を厳正に審査するなど必要性について適切にチェックを行っている。</t>
  </si>
  <si>
    <t>事業計画書を適切に精査しており、効率性の高い事業となっている。</t>
  </si>
  <si>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成果目標に見合ったものとなっている。</t>
  </si>
  <si>
    <t>キャリア教育の推進する上で、学校と地域・産業界との連携は不可欠であり、中学校での職場体験や高校でのインターンシップの充実を図ることは、児童生徒の勤労観・職業観の形成につながることから効果的な事業と考えている。</t>
  </si>
  <si>
    <t>各都道府県においてキャリア教育支援のための協議会の設置が促進され、中学校の職場体験活動や高等学校のインターンシップの実施率が向上しており、見込みに見合ったものとなっている。</t>
  </si>
  <si>
    <t>取組事例のHP掲載、全国キャリア教育担当者会議等で事例を紹介するなど、本事業の取組を全国への普及のために活用している。</t>
  </si>
  <si>
    <t>○新学習指導要領（平成30年3月公示・平成29年3月公示）
　http://www.mext.go.jp/a_menu/shotou/new-cs/1383986.htm
○中教審「幼稚園、小学校、中学校、高等学校及び特別支援学校の学習指導要領等の改善及び必要な方策等について（答申）」平成28年12月
　http://www.mext.go.jp/b_menu/shingi/chukyo/chukyo0/toushin/__icsFiles/afieldfile/2017/01/10/1380902_0.pdf
○第３期教育振興基本計画（平成30年6月15日閣議決定）
　http://www.mext.go.jp/a_menu/keikaku/detail/__icsFiles/afieldfile/2018/06/18/1406127_002.pdf
○中教審「今後の学校におけるキャリア教育・職業教育の在り方について（答申）」平成23年1月
　http://www.mext.go.jp/b_menu/shingi/chukyo/chukyo0/toushin/1301877.htm
○「日本再興戦略」改訂2016（平成28年６月２日閣議決定）
　https://www.kantei.go.jp/jp/singi/keizaisaisei/pdf/zentaihombun_160602.pdf</t>
  </si>
  <si>
    <t>新26-0012</t>
  </si>
  <si>
    <t>0064</t>
  </si>
  <si>
    <t>0065</t>
  </si>
  <si>
    <t>○</t>
  </si>
  <si>
    <t>2　確かな学力の向上、豊かな心と健やかな体の育成と信頼される学校づくり</t>
    <phoneticPr fontId="5"/>
  </si>
  <si>
    <t>2-2 豊かな心の育成</t>
    <phoneticPr fontId="5"/>
  </si>
  <si>
    <t>将来の在り方・生き方を主体的に考えられる若者を育むキャリア教育推進事業</t>
    <phoneticPr fontId="5"/>
  </si>
  <si>
    <t>初等中等教育局</t>
    <phoneticPr fontId="5"/>
  </si>
  <si>
    <t>児童生徒課</t>
    <phoneticPr fontId="5"/>
  </si>
  <si>
    <t>【公募　再委託】</t>
    <rPh sb="1" eb="3">
      <t>コウボ</t>
    </rPh>
    <rPh sb="4" eb="7">
      <t>サイイタク</t>
    </rPh>
    <phoneticPr fontId="5"/>
  </si>
  <si>
    <t>京都府教育委員会</t>
  </si>
  <si>
    <t>小・中学校等における起業体験推進事業の実施</t>
  </si>
  <si>
    <t>随意契約
（企画競争）</t>
  </si>
  <si>
    <t>京都市</t>
  </si>
  <si>
    <t>秋田県</t>
  </si>
  <si>
    <t>富山県教育委員会</t>
  </si>
  <si>
    <t>岡山県</t>
  </si>
  <si>
    <t>熊本県教育委員会</t>
  </si>
  <si>
    <t>山口県教育委員会</t>
  </si>
  <si>
    <t>横浜市教育委員会</t>
  </si>
  <si>
    <t>仙台市</t>
  </si>
  <si>
    <t>三豊市</t>
  </si>
  <si>
    <t>小学校における進路指導の在り方に関する調査研究事業の実施</t>
  </si>
  <si>
    <t>世田谷区</t>
  </si>
  <si>
    <t>B.横浜市教育委員会</t>
    <rPh sb="2" eb="5">
      <t>ヨコハマシ</t>
    </rPh>
    <rPh sb="5" eb="7">
      <t>キョウイク</t>
    </rPh>
    <rPh sb="7" eb="10">
      <t>イインカイ</t>
    </rPh>
    <phoneticPr fontId="5"/>
  </si>
  <si>
    <t>諸謝金</t>
    <rPh sb="0" eb="1">
      <t>ショ</t>
    </rPh>
    <rPh sb="1" eb="3">
      <t>シャキン</t>
    </rPh>
    <phoneticPr fontId="5"/>
  </si>
  <si>
    <t>印刷製本費</t>
    <rPh sb="0" eb="2">
      <t>インサツ</t>
    </rPh>
    <rPh sb="2" eb="4">
      <t>セイホン</t>
    </rPh>
    <rPh sb="4" eb="5">
      <t>ヒ</t>
    </rPh>
    <phoneticPr fontId="5"/>
  </si>
  <si>
    <t>その他</t>
    <rPh sb="2" eb="3">
      <t>タ</t>
    </rPh>
    <phoneticPr fontId="5"/>
  </si>
  <si>
    <t>消耗品費、旅費、会議費</t>
    <rPh sb="0" eb="3">
      <t>ショウモウヒン</t>
    </rPh>
    <rPh sb="3" eb="4">
      <t>ヒ</t>
    </rPh>
    <rPh sb="5" eb="7">
      <t>リョヒ</t>
    </rPh>
    <rPh sb="8" eb="11">
      <t>カイギヒ</t>
    </rPh>
    <phoneticPr fontId="5"/>
  </si>
  <si>
    <t>外部委員謝金</t>
    <rPh sb="0" eb="2">
      <t>ガイブ</t>
    </rPh>
    <rPh sb="2" eb="4">
      <t>イイン</t>
    </rPh>
    <rPh sb="4" eb="6">
      <t>シャキン</t>
    </rPh>
    <phoneticPr fontId="5"/>
  </si>
  <si>
    <t>パンフレット等作成費</t>
    <rPh sb="6" eb="7">
      <t>トウ</t>
    </rPh>
    <rPh sb="7" eb="10">
      <t>サクセイヒ</t>
    </rPh>
    <phoneticPr fontId="5"/>
  </si>
  <si>
    <t>市町村教育委員会への委託</t>
    <rPh sb="0" eb="3">
      <t>シチョウソン</t>
    </rPh>
    <rPh sb="3" eb="5">
      <t>キョウイク</t>
    </rPh>
    <rPh sb="5" eb="8">
      <t>イインカイ</t>
    </rPh>
    <rPh sb="10" eb="12">
      <t>イタク</t>
    </rPh>
    <phoneticPr fontId="5"/>
  </si>
  <si>
    <t>再委託費</t>
    <rPh sb="0" eb="1">
      <t>サイ</t>
    </rPh>
    <rPh sb="1" eb="4">
      <t>イタクヒ</t>
    </rPh>
    <phoneticPr fontId="5"/>
  </si>
  <si>
    <t>消耗品費</t>
    <rPh sb="0" eb="3">
      <t>ショウモウヒン</t>
    </rPh>
    <rPh sb="3" eb="4">
      <t>ヒ</t>
    </rPh>
    <phoneticPr fontId="5"/>
  </si>
  <si>
    <t>「自分の進路選択について考えているか」という質問に対し、「かなり考えている」「ある程度考えている」と回答した高校生の割合（民間企業による隔年調査のため、平成２８年度及び３０年度の成果実績を示すことが出来ない）</t>
    <rPh sb="76" eb="78">
      <t>ヘイセイ</t>
    </rPh>
    <rPh sb="82" eb="83">
      <t>オヨ</t>
    </rPh>
    <rPh sb="86" eb="88">
      <t>ネンド</t>
    </rPh>
    <phoneticPr fontId="5"/>
  </si>
  <si>
    <t>「将来の夢や目標を持っていますか」という質問に対し、「当てはまる」「どちらかといえば、当てはまる」と回答した生徒の割合</t>
    <phoneticPr fontId="5"/>
  </si>
  <si>
    <t>児童生徒課長
大濱健志</t>
    <phoneticPr fontId="5"/>
  </si>
  <si>
    <t>無</t>
  </si>
  <si>
    <t>‐</t>
  </si>
  <si>
    <t>「日本再興戦略」改訂2016（平成28年６月２日閣議決定）において、小・中・高等学校（特に普通科）での起業体験・職場体験活動などの社会経験等の実施が求められているところ、文部科学省で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rPh sb="74" eb="75">
      <t>モト</t>
    </rPh>
    <rPh sb="96" eb="97">
      <t>トウ</t>
    </rPh>
    <rPh sb="138" eb="140">
      <t>キョウイク</t>
    </rPh>
    <rPh sb="141" eb="143">
      <t>スイシン</t>
    </rPh>
    <rPh sb="145" eb="147">
      <t>キギョウ</t>
    </rPh>
    <rPh sb="147" eb="149">
      <t>タイケン</t>
    </rPh>
    <rPh sb="149" eb="151">
      <t>カツドウ</t>
    </rPh>
    <rPh sb="171" eb="172">
      <t>テキ</t>
    </rPh>
    <rPh sb="173" eb="175">
      <t>ガクシュウ</t>
    </rPh>
    <rPh sb="176" eb="178">
      <t>センモン</t>
    </rPh>
    <rPh sb="178" eb="180">
      <t>ジンザイ</t>
    </rPh>
    <rPh sb="210" eb="212">
      <t>イッテイ</t>
    </rPh>
    <rPh sb="213" eb="215">
      <t>セイカ</t>
    </rPh>
    <rPh sb="216" eb="217">
      <t>エ</t>
    </rPh>
    <phoneticPr fontId="5"/>
  </si>
  <si>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また、各学校段階に応じた体系的・系統的なキャリア教育の充実を図るため、児童生徒が自らの学習活動等の学びのプロセスを記述し振り返ることのできる教材の導入に向けた取組を進めていく。</t>
    <rPh sb="29" eb="30">
      <t>ツウ</t>
    </rPh>
    <rPh sb="33" eb="35">
      <t>ガッコウ</t>
    </rPh>
    <rPh sb="51" eb="54">
      <t>チュウガッコウ</t>
    </rPh>
    <rPh sb="55" eb="57">
      <t>ショクバ</t>
    </rPh>
    <rPh sb="57" eb="59">
      <t>タイケン</t>
    </rPh>
    <rPh sb="59" eb="61">
      <t>カツドウ</t>
    </rPh>
    <rPh sb="62" eb="64">
      <t>コウコウ</t>
    </rPh>
    <rPh sb="73" eb="74">
      <t>トウ</t>
    </rPh>
    <rPh sb="75" eb="77">
      <t>ジュウジツ</t>
    </rPh>
    <rPh sb="78" eb="79">
      <t>ツト</t>
    </rPh>
    <rPh sb="97" eb="99">
      <t>キョウイク</t>
    </rPh>
    <rPh sb="100" eb="101">
      <t>サラ</t>
    </rPh>
    <rPh sb="103" eb="105">
      <t>ジュウジツ</t>
    </rPh>
    <rPh sb="105" eb="107">
      <t>セサク</t>
    </rPh>
    <rPh sb="116" eb="118">
      <t>シャカイ</t>
    </rPh>
    <rPh sb="119" eb="120">
      <t>モト</t>
    </rPh>
    <rPh sb="124" eb="126">
      <t>シシツ</t>
    </rPh>
    <rPh sb="127" eb="129">
      <t>ノウリョク</t>
    </rPh>
    <rPh sb="137" eb="139">
      <t>セイシン</t>
    </rPh>
    <rPh sb="140" eb="143">
      <t>ジッコウリョク</t>
    </rPh>
    <rPh sb="150" eb="152">
      <t>セイシン</t>
    </rPh>
    <rPh sb="152" eb="153">
      <t>トウ</t>
    </rPh>
    <rPh sb="154" eb="155">
      <t>ヤシナ</t>
    </rPh>
    <rPh sb="166" eb="169">
      <t>タイケンテキ</t>
    </rPh>
    <rPh sb="170" eb="172">
      <t>ガクシュウ</t>
    </rPh>
    <rPh sb="173" eb="175">
      <t>スイシン</t>
    </rPh>
    <rPh sb="183" eb="186">
      <t>カクガッコウ</t>
    </rPh>
    <rPh sb="186" eb="188">
      <t>ダンカイ</t>
    </rPh>
    <rPh sb="189" eb="190">
      <t>オウ</t>
    </rPh>
    <rPh sb="192" eb="195">
      <t>タイケイテキ</t>
    </rPh>
    <rPh sb="196" eb="199">
      <t>ケイトウテキ</t>
    </rPh>
    <rPh sb="204" eb="206">
      <t>キョウイク</t>
    </rPh>
    <rPh sb="207" eb="209">
      <t>ジュウジツ</t>
    </rPh>
    <rPh sb="210" eb="211">
      <t>ハカ</t>
    </rPh>
    <rPh sb="259" eb="261">
      <t>トリクミ</t>
    </rPh>
    <rPh sb="262" eb="263">
      <t>スス</t>
    </rPh>
    <phoneticPr fontId="5"/>
  </si>
  <si>
    <t>採択地域数が予定に満たなかったことと併せ、事業経費の費目・使途を厳正に審査するなど必要性について適切に確認した結果、契約価格が予定より下回ったもの。また、本事業の取組において効果的・効率的な執行に努めた結果、執行率が69％と予定より実績が下回ったもの。</t>
    <phoneticPr fontId="5"/>
  </si>
  <si>
    <t>特定非営利活動法人アントレプレナーシップ開発センター</t>
    <phoneticPr fontId="5"/>
  </si>
  <si>
    <t>小・中学校等における起業体験推進事業</t>
    <rPh sb="0" eb="1">
      <t>ショウ</t>
    </rPh>
    <rPh sb="2" eb="3">
      <t>チュウ</t>
    </rPh>
    <rPh sb="3" eb="5">
      <t>ガッコウ</t>
    </rPh>
    <rPh sb="5" eb="6">
      <t>トウ</t>
    </rPh>
    <rPh sb="10" eb="12">
      <t>キギョウ</t>
    </rPh>
    <rPh sb="12" eb="14">
      <t>タイケン</t>
    </rPh>
    <rPh sb="14" eb="16">
      <t>スイシン</t>
    </rPh>
    <rPh sb="16" eb="18">
      <t>ジギョウ</t>
    </rPh>
    <phoneticPr fontId="5"/>
  </si>
  <si>
    <t>氷見市</t>
    <rPh sb="0" eb="3">
      <t>ヒミシ</t>
    </rPh>
    <phoneticPr fontId="5"/>
  </si>
  <si>
    <t>C.亀岡市教育委員会</t>
    <rPh sb="2" eb="5">
      <t>カメオカシ</t>
    </rPh>
    <rPh sb="5" eb="7">
      <t>キョウイク</t>
    </rPh>
    <rPh sb="7" eb="10">
      <t>イインカイ</t>
    </rPh>
    <phoneticPr fontId="5"/>
  </si>
  <si>
    <t>授業講師謝金</t>
  </si>
  <si>
    <t>その他</t>
  </si>
  <si>
    <t>旅費、会議費</t>
  </si>
  <si>
    <t>特定非営利活動法人への委託</t>
    <rPh sb="11" eb="13">
      <t>イタク</t>
    </rPh>
    <phoneticPr fontId="5"/>
  </si>
  <si>
    <t>再々委託費</t>
    <rPh sb="0" eb="2">
      <t>サイサイ</t>
    </rPh>
    <rPh sb="2" eb="5">
      <t>イタクヒ</t>
    </rPh>
    <phoneticPr fontId="5"/>
  </si>
  <si>
    <t>早島町教育委員会</t>
    <rPh sb="0" eb="3">
      <t>ハヤシマチョウ</t>
    </rPh>
    <rPh sb="3" eb="5">
      <t>キョウイク</t>
    </rPh>
    <rPh sb="5" eb="8">
      <t>イインカイ</t>
    </rPh>
    <phoneticPr fontId="5"/>
  </si>
  <si>
    <t>南丹市教育委員会</t>
    <rPh sb="0" eb="3">
      <t>ナンタンシ</t>
    </rPh>
    <rPh sb="3" eb="5">
      <t>キョウイク</t>
    </rPh>
    <rPh sb="5" eb="8">
      <t>イインカイ</t>
    </rPh>
    <phoneticPr fontId="5"/>
  </si>
  <si>
    <t>東成瀬村教育委員会</t>
    <rPh sb="0" eb="4">
      <t>ヒガシナルセムラ</t>
    </rPh>
    <rPh sb="4" eb="6">
      <t>キョウイク</t>
    </rPh>
    <rPh sb="6" eb="9">
      <t>イインカイ</t>
    </rPh>
    <phoneticPr fontId="5"/>
  </si>
  <si>
    <t>鹿角市教育委員会</t>
    <rPh sb="0" eb="3">
      <t>カヅノシ</t>
    </rPh>
    <rPh sb="3" eb="5">
      <t>キョウイク</t>
    </rPh>
    <rPh sb="5" eb="8">
      <t>イインカイ</t>
    </rPh>
    <phoneticPr fontId="5"/>
  </si>
  <si>
    <t>山陽小野田市</t>
    <rPh sb="0" eb="6">
      <t>サンヨウオノダシ</t>
    </rPh>
    <phoneticPr fontId="5"/>
  </si>
  <si>
    <t>美咲町教育委員会</t>
    <rPh sb="0" eb="3">
      <t>ミサキチョウ</t>
    </rPh>
    <rPh sb="3" eb="5">
      <t>キョウイク</t>
    </rPh>
    <rPh sb="5" eb="8">
      <t>イインカイ</t>
    </rPh>
    <phoneticPr fontId="5"/>
  </si>
  <si>
    <t>高森町</t>
    <rPh sb="0" eb="3">
      <t>タカモリチョウ</t>
    </rPh>
    <phoneticPr fontId="5"/>
  </si>
  <si>
    <t>和水町</t>
    <rPh sb="0" eb="1">
      <t>ワ</t>
    </rPh>
    <rPh sb="1" eb="3">
      <t>ミズマチ</t>
    </rPh>
    <phoneticPr fontId="5"/>
  </si>
  <si>
    <t>亀岡市教育委員会</t>
    <rPh sb="0" eb="3">
      <t>カメオカシ</t>
    </rPh>
    <rPh sb="3" eb="5">
      <t>キョウイク</t>
    </rPh>
    <rPh sb="5" eb="8">
      <t>イインカイ</t>
    </rPh>
    <phoneticPr fontId="5"/>
  </si>
  <si>
    <t>A.京都府教育委員会</t>
    <rPh sb="2" eb="5">
      <t>キョウトフ</t>
    </rPh>
    <rPh sb="5" eb="7">
      <t>キョウイク</t>
    </rPh>
    <rPh sb="7" eb="10">
      <t>イインカイ</t>
    </rPh>
    <phoneticPr fontId="5"/>
  </si>
  <si>
    <t>その他</t>
    <rPh sb="2" eb="3">
      <t>タ</t>
    </rPh>
    <phoneticPr fontId="5"/>
  </si>
  <si>
    <t>諸謝金、旅費、消耗品費、会議費</t>
    <rPh sb="0" eb="1">
      <t>ショ</t>
    </rPh>
    <rPh sb="1" eb="3">
      <t>シャキン</t>
    </rPh>
    <rPh sb="4" eb="6">
      <t>リョヒ</t>
    </rPh>
    <rPh sb="7" eb="10">
      <t>ショウモウヒン</t>
    </rPh>
    <rPh sb="10" eb="11">
      <t>ヒ</t>
    </rPh>
    <rPh sb="12" eb="15">
      <t>カイギヒ</t>
    </rPh>
    <phoneticPr fontId="5"/>
  </si>
  <si>
    <t>D.特定非営利活動法人
アントレプレナーシップ開発センター</t>
    <phoneticPr fontId="5"/>
  </si>
  <si>
    <t>E.特定非営利活動法人
アントレプレナーシップ開発センター</t>
    <phoneticPr fontId="5"/>
  </si>
  <si>
    <t>旅費、消耗品費、会議費等</t>
    <rPh sb="3" eb="6">
      <t>ショウモウヒン</t>
    </rPh>
    <rPh sb="6" eb="7">
      <t>ヒ</t>
    </rPh>
    <rPh sb="11" eb="12">
      <t>トウ</t>
    </rPh>
    <phoneticPr fontId="5"/>
  </si>
  <si>
    <t>【再々委託】</t>
    <rPh sb="1" eb="3">
      <t>サイサイ</t>
    </rPh>
    <rPh sb="3" eb="5">
      <t>イタク</t>
    </rPh>
    <phoneticPr fontId="5"/>
  </si>
  <si>
    <t>-</t>
    <phoneticPr fontId="5"/>
  </si>
  <si>
    <t>を含む</t>
    <rPh sb="1" eb="2">
      <t>フク</t>
    </rPh>
    <phoneticPr fontId="5"/>
  </si>
  <si>
    <t>23/16</t>
    <phoneticPr fontId="5"/>
  </si>
  <si>
    <t>・諸謝金　　　 　　0.7百万円
・職員旅費　　　　0.3百万円
・委員等旅費 　　0.7百万円
・教職員研修費　2.9百万円
※教職員研修費は、１件１００万円以上の支出はない。</t>
    <rPh sb="1" eb="4">
      <t>ショシャキン</t>
    </rPh>
    <rPh sb="13" eb="16">
      <t>ヒャクマンエン</t>
    </rPh>
    <rPh sb="18" eb="20">
      <t>ショクイン</t>
    </rPh>
    <rPh sb="20" eb="22">
      <t>リョヒ</t>
    </rPh>
    <rPh sb="29" eb="32">
      <t>ヒャクマンエン</t>
    </rPh>
    <rPh sb="34" eb="36">
      <t>イイン</t>
    </rPh>
    <rPh sb="36" eb="37">
      <t>トウ</t>
    </rPh>
    <rPh sb="37" eb="39">
      <t>リョヒ</t>
    </rPh>
    <rPh sb="45" eb="48">
      <t>ヒャクマンエン</t>
    </rPh>
    <rPh sb="50" eb="53">
      <t>キョウショクイン</t>
    </rPh>
    <rPh sb="53" eb="56">
      <t>ケンシュウヒ</t>
    </rPh>
    <rPh sb="60" eb="63">
      <t>ヒャクマンエン</t>
    </rPh>
    <rPh sb="65" eb="68">
      <t>キョウショクイン</t>
    </rPh>
    <rPh sb="68" eb="70">
      <t>ケンシュウ</t>
    </rPh>
    <rPh sb="70" eb="71">
      <t>ヒ</t>
    </rPh>
    <rPh sb="74" eb="75">
      <t>ケン</t>
    </rPh>
    <rPh sb="78" eb="82">
      <t>マンエンイジョウ</t>
    </rPh>
    <rPh sb="83" eb="85">
      <t>シシュツ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</si>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</sst>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93736</xdr:colOff>
      <xdr:row>741</xdr:row>
      <xdr:rowOff>266700</xdr:rowOff>
    </xdr:from>
    <xdr:to>
      <xdr:col>31</xdr:col>
      <xdr:colOff>8351</xdr:colOff>
      <xdr:row>744</xdr:row>
      <xdr:rowOff>61459</xdr:rowOff>
    </xdr:to>
    <xdr:sp macro="" textlink="">
      <xdr:nvSpPr>
        <xdr:cNvPr id="3" name="正方形/長方形 2">
          <a:extLst>
            <a:ext uri="{FF2B5EF4-FFF2-40B4-BE49-F238E27FC236}">
              <a16:creationId xmlns:a16="http://schemas.microsoft.com/office/drawing/2014/main" id="{E336CEF8-E57B-41E1-9A3B-D1FD8C43F987}"/>
            </a:ext>
          </a:extLst>
        </xdr:cNvPr>
        <xdr:cNvSpPr/>
      </xdr:nvSpPr>
      <xdr:spPr>
        <a:xfrm>
          <a:off x="2894086" y="53835300"/>
          <a:ext cx="3315040" cy="8520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２３百万円</a:t>
          </a:r>
        </a:p>
      </xdr:txBody>
    </xdr:sp>
    <xdr:clientData/>
  </xdr:twoCellAnchor>
  <xdr:twoCellAnchor>
    <xdr:from>
      <xdr:col>25</xdr:col>
      <xdr:colOff>144299</xdr:colOff>
      <xdr:row>749</xdr:row>
      <xdr:rowOff>182541</xdr:rowOff>
    </xdr:from>
    <xdr:to>
      <xdr:col>33</xdr:col>
      <xdr:colOff>114892</xdr:colOff>
      <xdr:row>751</xdr:row>
      <xdr:rowOff>158910</xdr:rowOff>
    </xdr:to>
    <xdr:sp macro="" textlink="">
      <xdr:nvSpPr>
        <xdr:cNvPr id="4" name="テキスト ボックス 3">
          <a:extLst>
            <a:ext uri="{FF2B5EF4-FFF2-40B4-BE49-F238E27FC236}">
              <a16:creationId xmlns:a16="http://schemas.microsoft.com/office/drawing/2014/main" id="{9406BEA3-83C0-4AEF-A422-8F09643B9F63}"/>
            </a:ext>
          </a:extLst>
        </xdr:cNvPr>
        <xdr:cNvSpPr txBox="1"/>
      </xdr:nvSpPr>
      <xdr:spPr>
        <a:xfrm>
          <a:off x="5246978" y="55128184"/>
          <a:ext cx="1603450" cy="683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小・中学校等における起業体験推進事業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29739</xdr:colOff>
      <xdr:row>745</xdr:row>
      <xdr:rowOff>307966</xdr:rowOff>
    </xdr:from>
    <xdr:to>
      <xdr:col>32</xdr:col>
      <xdr:colOff>32159</xdr:colOff>
      <xdr:row>746</xdr:row>
      <xdr:rowOff>293452</xdr:rowOff>
    </xdr:to>
    <xdr:sp macro="" textlink="">
      <xdr:nvSpPr>
        <xdr:cNvPr id="5" name="テキスト ボックス 4">
          <a:extLst>
            <a:ext uri="{FF2B5EF4-FFF2-40B4-BE49-F238E27FC236}">
              <a16:creationId xmlns:a16="http://schemas.microsoft.com/office/drawing/2014/main" id="{F040D32E-8056-483E-91D5-D0FD894DCB51}"/>
            </a:ext>
          </a:extLst>
        </xdr:cNvPr>
        <xdr:cNvSpPr txBox="1"/>
      </xdr:nvSpPr>
      <xdr:spPr>
        <a:xfrm>
          <a:off x="3430164" y="55286266"/>
          <a:ext cx="3002795" cy="3379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132606</xdr:colOff>
      <xdr:row>746</xdr:row>
      <xdr:rowOff>306946</xdr:rowOff>
    </xdr:from>
    <xdr:to>
      <xdr:col>22</xdr:col>
      <xdr:colOff>111361</xdr:colOff>
      <xdr:row>749</xdr:row>
      <xdr:rowOff>87417</xdr:rowOff>
    </xdr:to>
    <xdr:sp macro="" textlink="">
      <xdr:nvSpPr>
        <xdr:cNvPr id="6" name="正方形/長方形 5">
          <a:extLst>
            <a:ext uri="{FF2B5EF4-FFF2-40B4-BE49-F238E27FC236}">
              <a16:creationId xmlns:a16="http://schemas.microsoft.com/office/drawing/2014/main" id="{2E00C1C4-E244-4CC9-9A3C-7626EDA863CC}"/>
            </a:ext>
          </a:extLst>
        </xdr:cNvPr>
        <xdr:cNvSpPr/>
      </xdr:nvSpPr>
      <xdr:spPr>
        <a:xfrm>
          <a:off x="1332756" y="55637671"/>
          <a:ext cx="3179155" cy="8377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Ａ．都道府県教育委員会等（７団体）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14</xdr:col>
      <xdr:colOff>66920</xdr:colOff>
      <xdr:row>744</xdr:row>
      <xdr:rowOff>184593</xdr:rowOff>
    </xdr:from>
    <xdr:to>
      <xdr:col>18</xdr:col>
      <xdr:colOff>83248</xdr:colOff>
      <xdr:row>746</xdr:row>
      <xdr:rowOff>180964</xdr:rowOff>
    </xdr:to>
    <xdr:sp macro="" textlink="">
      <xdr:nvSpPr>
        <xdr:cNvPr id="7" name="下矢印 13">
          <a:extLst>
            <a:ext uri="{FF2B5EF4-FFF2-40B4-BE49-F238E27FC236}">
              <a16:creationId xmlns:a16="http://schemas.microsoft.com/office/drawing/2014/main" id="{EB8E2CF0-1053-4F01-833E-5F6C56C0670B}"/>
            </a:ext>
          </a:extLst>
        </xdr:cNvPr>
        <xdr:cNvSpPr/>
      </xdr:nvSpPr>
      <xdr:spPr>
        <a:xfrm>
          <a:off x="2867270" y="54810468"/>
          <a:ext cx="816428" cy="70122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145063</xdr:colOff>
      <xdr:row>753</xdr:row>
      <xdr:rowOff>147522</xdr:rowOff>
    </xdr:from>
    <xdr:to>
      <xdr:col>21</xdr:col>
      <xdr:colOff>5362</xdr:colOff>
      <xdr:row>755</xdr:row>
      <xdr:rowOff>281227</xdr:rowOff>
    </xdr:to>
    <xdr:sp macro="" textlink="">
      <xdr:nvSpPr>
        <xdr:cNvPr id="8" name="正方形/長方形 7">
          <a:extLst>
            <a:ext uri="{FF2B5EF4-FFF2-40B4-BE49-F238E27FC236}">
              <a16:creationId xmlns:a16="http://schemas.microsoft.com/office/drawing/2014/main" id="{DDF590D0-B492-472B-8964-5C696D1DD581}"/>
            </a:ext>
          </a:extLst>
        </xdr:cNvPr>
        <xdr:cNvSpPr/>
      </xdr:nvSpPr>
      <xdr:spPr>
        <a:xfrm>
          <a:off x="1345213" y="57945222"/>
          <a:ext cx="2860674" cy="8385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．亀岡市教育委員会</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8</xdr:col>
      <xdr:colOff>39707</xdr:colOff>
      <xdr:row>749</xdr:row>
      <xdr:rowOff>167412</xdr:rowOff>
    </xdr:from>
    <xdr:to>
      <xdr:col>9</xdr:col>
      <xdr:colOff>116022</xdr:colOff>
      <xdr:row>753</xdr:row>
      <xdr:rowOff>70703</xdr:rowOff>
    </xdr:to>
    <xdr:sp macro="" textlink="">
      <xdr:nvSpPr>
        <xdr:cNvPr id="9" name="下矢印 17">
          <a:extLst>
            <a:ext uri="{FF2B5EF4-FFF2-40B4-BE49-F238E27FC236}">
              <a16:creationId xmlns:a16="http://schemas.microsoft.com/office/drawing/2014/main" id="{8F359E07-8EDF-4651-AF59-7878455C3F26}"/>
            </a:ext>
          </a:extLst>
        </xdr:cNvPr>
        <xdr:cNvSpPr/>
      </xdr:nvSpPr>
      <xdr:spPr>
        <a:xfrm>
          <a:off x="1639907" y="56555412"/>
          <a:ext cx="276340" cy="131299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138111</xdr:colOff>
      <xdr:row>749</xdr:row>
      <xdr:rowOff>216737</xdr:rowOff>
    </xdr:from>
    <xdr:to>
      <xdr:col>34</xdr:col>
      <xdr:colOff>124080</xdr:colOff>
      <xdr:row>751</xdr:row>
      <xdr:rowOff>11724</xdr:rowOff>
    </xdr:to>
    <xdr:sp macro="" textlink="">
      <xdr:nvSpPr>
        <xdr:cNvPr id="13" name="大かっこ 12">
          <a:extLst>
            <a:ext uri="{FF2B5EF4-FFF2-40B4-BE49-F238E27FC236}">
              <a16:creationId xmlns:a16="http://schemas.microsoft.com/office/drawing/2014/main" id="{536EE4FD-7B25-4B3C-8E4C-666F57B17B95}"/>
            </a:ext>
          </a:extLst>
        </xdr:cNvPr>
        <xdr:cNvSpPr/>
      </xdr:nvSpPr>
      <xdr:spPr>
        <a:xfrm>
          <a:off x="5036682" y="55162380"/>
          <a:ext cx="2027041" cy="50255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130966</xdr:colOff>
      <xdr:row>746</xdr:row>
      <xdr:rowOff>297945</xdr:rowOff>
    </xdr:from>
    <xdr:to>
      <xdr:col>38</xdr:col>
      <xdr:colOff>109721</xdr:colOff>
      <xdr:row>749</xdr:row>
      <xdr:rowOff>78416</xdr:rowOff>
    </xdr:to>
    <xdr:sp macro="" textlink="">
      <xdr:nvSpPr>
        <xdr:cNvPr id="17" name="正方形/長方形 16">
          <a:extLst>
            <a:ext uri="{FF2B5EF4-FFF2-40B4-BE49-F238E27FC236}">
              <a16:creationId xmlns:a16="http://schemas.microsoft.com/office/drawing/2014/main" id="{C95EFC27-96AB-419B-B1D6-8CE3C96364B6}"/>
            </a:ext>
          </a:extLst>
        </xdr:cNvPr>
        <xdr:cNvSpPr/>
      </xdr:nvSpPr>
      <xdr:spPr>
        <a:xfrm>
          <a:off x="4531516" y="55628670"/>
          <a:ext cx="3179155" cy="8377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．都道府県教育委員会等（４団体）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p>
      </xdr:txBody>
    </xdr:sp>
    <xdr:clientData/>
  </xdr:twoCellAnchor>
  <xdr:twoCellAnchor>
    <xdr:from>
      <xdr:col>21</xdr:col>
      <xdr:colOff>95250</xdr:colOff>
      <xdr:row>749</xdr:row>
      <xdr:rowOff>149678</xdr:rowOff>
    </xdr:from>
    <xdr:to>
      <xdr:col>22</xdr:col>
      <xdr:colOff>171565</xdr:colOff>
      <xdr:row>753</xdr:row>
      <xdr:rowOff>52969</xdr:rowOff>
    </xdr:to>
    <xdr:sp macro="" textlink="">
      <xdr:nvSpPr>
        <xdr:cNvPr id="21" name="下矢印 17">
          <a:extLst>
            <a:ext uri="{FF2B5EF4-FFF2-40B4-BE49-F238E27FC236}">
              <a16:creationId xmlns:a16="http://schemas.microsoft.com/office/drawing/2014/main" id="{23BF77E5-0C0C-4EE8-93B6-DF8309C9800C}"/>
            </a:ext>
          </a:extLst>
        </xdr:cNvPr>
        <xdr:cNvSpPr/>
      </xdr:nvSpPr>
      <xdr:spPr>
        <a:xfrm rot="18902356">
          <a:off x="4381500" y="55095321"/>
          <a:ext cx="280422" cy="1318434"/>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xdr:colOff>
      <xdr:row>753</xdr:row>
      <xdr:rowOff>149678</xdr:rowOff>
    </xdr:from>
    <xdr:to>
      <xdr:col>38</xdr:col>
      <xdr:colOff>64407</xdr:colOff>
      <xdr:row>755</xdr:row>
      <xdr:rowOff>283383</xdr:rowOff>
    </xdr:to>
    <xdr:sp macro="" textlink="">
      <xdr:nvSpPr>
        <xdr:cNvPr id="22" name="正方形/長方形 21">
          <a:extLst>
            <a:ext uri="{FF2B5EF4-FFF2-40B4-BE49-F238E27FC236}">
              <a16:creationId xmlns:a16="http://schemas.microsoft.com/office/drawing/2014/main" id="{D4F1B542-342F-468D-A19E-FF2B5B9626B6}"/>
            </a:ext>
          </a:extLst>
        </xdr:cNvPr>
        <xdr:cNvSpPr/>
      </xdr:nvSpPr>
      <xdr:spPr>
        <a:xfrm>
          <a:off x="4898572" y="56510464"/>
          <a:ext cx="2921906" cy="841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．市町村教育委員会等（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6</xdr:col>
      <xdr:colOff>176893</xdr:colOff>
      <xdr:row>758</xdr:row>
      <xdr:rowOff>122464</xdr:rowOff>
    </xdr:from>
    <xdr:to>
      <xdr:col>21</xdr:col>
      <xdr:colOff>37192</xdr:colOff>
      <xdr:row>759</xdr:row>
      <xdr:rowOff>296990</xdr:rowOff>
    </xdr:to>
    <xdr:sp macro="" textlink="">
      <xdr:nvSpPr>
        <xdr:cNvPr id="23" name="正方形/長方形 22">
          <a:extLst>
            <a:ext uri="{FF2B5EF4-FFF2-40B4-BE49-F238E27FC236}">
              <a16:creationId xmlns:a16="http://schemas.microsoft.com/office/drawing/2014/main" id="{B9AE0681-909A-4089-9486-D82CC1C43F78}"/>
            </a:ext>
          </a:extLst>
        </xdr:cNvPr>
        <xdr:cNvSpPr/>
      </xdr:nvSpPr>
      <xdr:spPr>
        <a:xfrm>
          <a:off x="1401536" y="58878107"/>
          <a:ext cx="2921906" cy="841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特定非営利活動法人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アントレプレナーシップ開発センター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０．８百万円</a:t>
          </a:r>
        </a:p>
      </xdr:txBody>
    </xdr:sp>
    <xdr:clientData/>
  </xdr:twoCellAnchor>
  <xdr:twoCellAnchor>
    <xdr:from>
      <xdr:col>8</xdr:col>
      <xdr:colOff>27214</xdr:colOff>
      <xdr:row>756</xdr:row>
      <xdr:rowOff>27215</xdr:rowOff>
    </xdr:from>
    <xdr:to>
      <xdr:col>9</xdr:col>
      <xdr:colOff>103529</xdr:colOff>
      <xdr:row>758</xdr:row>
      <xdr:rowOff>12149</xdr:rowOff>
    </xdr:to>
    <xdr:sp macro="" textlink="">
      <xdr:nvSpPr>
        <xdr:cNvPr id="24" name="下矢印 17">
          <a:extLst>
            <a:ext uri="{FF2B5EF4-FFF2-40B4-BE49-F238E27FC236}">
              <a16:creationId xmlns:a16="http://schemas.microsoft.com/office/drawing/2014/main" id="{1928A348-B688-483E-A5BD-C15E9471F14E}"/>
            </a:ext>
          </a:extLst>
        </xdr:cNvPr>
        <xdr:cNvSpPr/>
      </xdr:nvSpPr>
      <xdr:spPr>
        <a:xfrm>
          <a:off x="1660071" y="57449358"/>
          <a:ext cx="280422" cy="1318434"/>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104775</xdr:colOff>
      <xdr:row>741</xdr:row>
      <xdr:rowOff>342899</xdr:rowOff>
    </xdr:from>
    <xdr:to>
      <xdr:col>45</xdr:col>
      <xdr:colOff>9524</xdr:colOff>
      <xdr:row>744</xdr:row>
      <xdr:rowOff>342899</xdr:rowOff>
    </xdr:to>
    <xdr:sp macro="" textlink="">
      <xdr:nvSpPr>
        <xdr:cNvPr id="16" name="左中かっこ 15">
          <a:extLst>
            <a:ext uri="{FF2B5EF4-FFF2-40B4-BE49-F238E27FC236}">
              <a16:creationId xmlns:a16="http://schemas.microsoft.com/office/drawing/2014/main" id="{026B461D-DC18-4E10-89B7-C0379C34D98F}"/>
            </a:ext>
          </a:extLst>
        </xdr:cNvPr>
        <xdr:cNvSpPr/>
      </xdr:nvSpPr>
      <xdr:spPr>
        <a:xfrm rot="10800000">
          <a:off x="8505825" y="52301774"/>
          <a:ext cx="504824" cy="1057275"/>
        </a:xfrm>
        <a:prstGeom prst="leftBrace">
          <a:avLst>
            <a:gd name="adj1" fmla="val 8333"/>
            <a:gd name="adj2" fmla="val 5940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84</v>
      </c>
      <c r="AT2" s="948"/>
      <c r="AU2" s="948"/>
      <c r="AV2" s="52" t="str">
        <f>IF(AW2="", "", "-")</f>
        <v/>
      </c>
      <c r="AW2" s="919"/>
      <c r="AX2" s="919"/>
    </row>
    <row r="3" spans="1:50" ht="21" customHeight="1" thickBot="1" x14ac:dyDescent="0.2">
      <c r="A3" s="875" t="s">
        <v>538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572</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620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573</v>
      </c>
      <c r="H5" s="848"/>
      <c r="I5" s="848"/>
      <c r="J5" s="848"/>
      <c r="K5" s="848"/>
      <c r="L5" s="848"/>
      <c r="M5" s="849" t="s">
        <v>66</v>
      </c>
      <c r="N5" s="850"/>
      <c r="O5" s="850"/>
      <c r="P5" s="850"/>
      <c r="Q5" s="850"/>
      <c r="R5" s="851"/>
      <c r="S5" s="852" t="s">
        <v>574</v>
      </c>
      <c r="T5" s="848"/>
      <c r="U5" s="848"/>
      <c r="V5" s="848"/>
      <c r="W5" s="848"/>
      <c r="X5" s="853"/>
      <c r="Y5" s="706" t="s">
        <v>3</v>
      </c>
      <c r="Z5" s="551"/>
      <c r="AA5" s="551"/>
      <c r="AB5" s="551"/>
      <c r="AC5" s="551"/>
      <c r="AD5" s="552"/>
      <c r="AE5" s="707" t="s">
        <v>622</v>
      </c>
      <c r="AF5" s="707"/>
      <c r="AG5" s="707"/>
      <c r="AH5" s="707"/>
      <c r="AI5" s="707"/>
      <c r="AJ5" s="707"/>
      <c r="AK5" s="707"/>
      <c r="AL5" s="707"/>
      <c r="AM5" s="707"/>
      <c r="AN5" s="707"/>
      <c r="AO5" s="707"/>
      <c r="AP5" s="708"/>
      <c r="AQ5" s="709" t="s">
        <v>650</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567</v>
      </c>
      <c r="H7" s="507"/>
      <c r="I7" s="507"/>
      <c r="J7" s="507"/>
      <c r="K7" s="507"/>
      <c r="L7" s="507"/>
      <c r="M7" s="507"/>
      <c r="N7" s="507"/>
      <c r="O7" s="507"/>
      <c r="P7" s="507"/>
      <c r="Q7" s="507"/>
      <c r="R7" s="507"/>
      <c r="S7" s="507"/>
      <c r="T7" s="507"/>
      <c r="U7" s="507"/>
      <c r="V7" s="507"/>
      <c r="W7" s="507"/>
      <c r="X7" s="508"/>
      <c r="Y7" s="930" t="s">
        <v>510</v>
      </c>
      <c r="Z7" s="451"/>
      <c r="AA7" s="451"/>
      <c r="AB7" s="451"/>
      <c r="AC7" s="451"/>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3" t="s">
        <v>378</v>
      </c>
      <c r="B8" s="504"/>
      <c r="C8" s="504"/>
      <c r="D8" s="504"/>
      <c r="E8" s="504"/>
      <c r="F8" s="505"/>
      <c r="G8" s="949" t="str">
        <f>入力規則等!A28</f>
        <v>子ども・若者育成支援</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23" t="s">
        <v>529</v>
      </c>
      <c r="Q12" s="424"/>
      <c r="R12" s="424"/>
      <c r="S12" s="424"/>
      <c r="T12" s="424"/>
      <c r="U12" s="424"/>
      <c r="V12" s="425"/>
      <c r="W12" s="423" t="s">
        <v>526</v>
      </c>
      <c r="X12" s="424"/>
      <c r="Y12" s="424"/>
      <c r="Z12" s="424"/>
      <c r="AA12" s="424"/>
      <c r="AB12" s="424"/>
      <c r="AC12" s="425"/>
      <c r="AD12" s="423" t="s">
        <v>521</v>
      </c>
      <c r="AE12" s="424"/>
      <c r="AF12" s="424"/>
      <c r="AG12" s="424"/>
      <c r="AH12" s="424"/>
      <c r="AI12" s="424"/>
      <c r="AJ12" s="425"/>
      <c r="AK12" s="423" t="s">
        <v>514</v>
      </c>
      <c r="AL12" s="424"/>
      <c r="AM12" s="424"/>
      <c r="AN12" s="424"/>
      <c r="AO12" s="424"/>
      <c r="AP12" s="424"/>
      <c r="AQ12" s="425"/>
      <c r="AR12" s="423" t="s">
        <v>512</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31</v>
      </c>
      <c r="Q13" s="666"/>
      <c r="R13" s="666"/>
      <c r="S13" s="666"/>
      <c r="T13" s="666"/>
      <c r="U13" s="666"/>
      <c r="V13" s="667"/>
      <c r="W13" s="665">
        <v>32</v>
      </c>
      <c r="X13" s="666"/>
      <c r="Y13" s="666"/>
      <c r="Z13" s="666"/>
      <c r="AA13" s="666"/>
      <c r="AB13" s="666"/>
      <c r="AC13" s="667"/>
      <c r="AD13" s="665">
        <v>27</v>
      </c>
      <c r="AE13" s="666"/>
      <c r="AF13" s="666"/>
      <c r="AG13" s="666"/>
      <c r="AH13" s="666"/>
      <c r="AI13" s="666"/>
      <c r="AJ13" s="667"/>
      <c r="AK13" s="665">
        <v>23</v>
      </c>
      <c r="AL13" s="666"/>
      <c r="AM13" s="666"/>
      <c r="AN13" s="666"/>
      <c r="AO13" s="666"/>
      <c r="AP13" s="666"/>
      <c r="AQ13" s="667"/>
      <c r="AR13" s="927"/>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t="s">
        <v>567</v>
      </c>
      <c r="Q14" s="666"/>
      <c r="R14" s="666"/>
      <c r="S14" s="666"/>
      <c r="T14" s="666"/>
      <c r="U14" s="666"/>
      <c r="V14" s="667"/>
      <c r="W14" s="665" t="s">
        <v>567</v>
      </c>
      <c r="X14" s="666"/>
      <c r="Y14" s="666"/>
      <c r="Z14" s="666"/>
      <c r="AA14" s="666"/>
      <c r="AB14" s="666"/>
      <c r="AC14" s="667"/>
      <c r="AD14" s="665" t="s">
        <v>567</v>
      </c>
      <c r="AE14" s="666"/>
      <c r="AF14" s="666"/>
      <c r="AG14" s="666"/>
      <c r="AH14" s="666"/>
      <c r="AI14" s="666"/>
      <c r="AJ14" s="667"/>
      <c r="AK14" s="665" t="s">
        <v>685</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567</v>
      </c>
      <c r="Q15" s="666"/>
      <c r="R15" s="666"/>
      <c r="S15" s="666"/>
      <c r="T15" s="666"/>
      <c r="U15" s="666"/>
      <c r="V15" s="667"/>
      <c r="W15" s="665" t="s">
        <v>567</v>
      </c>
      <c r="X15" s="666"/>
      <c r="Y15" s="666"/>
      <c r="Z15" s="666"/>
      <c r="AA15" s="666"/>
      <c r="AB15" s="666"/>
      <c r="AC15" s="667"/>
      <c r="AD15" s="665" t="s">
        <v>567</v>
      </c>
      <c r="AE15" s="666"/>
      <c r="AF15" s="666"/>
      <c r="AG15" s="666"/>
      <c r="AH15" s="666"/>
      <c r="AI15" s="666"/>
      <c r="AJ15" s="667"/>
      <c r="AK15" s="665" t="s">
        <v>685</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567</v>
      </c>
      <c r="Q16" s="666"/>
      <c r="R16" s="666"/>
      <c r="S16" s="666"/>
      <c r="T16" s="666"/>
      <c r="U16" s="666"/>
      <c r="V16" s="667"/>
      <c r="W16" s="665" t="s">
        <v>567</v>
      </c>
      <c r="X16" s="666"/>
      <c r="Y16" s="666"/>
      <c r="Z16" s="666"/>
      <c r="AA16" s="666"/>
      <c r="AB16" s="666"/>
      <c r="AC16" s="667"/>
      <c r="AD16" s="665" t="s">
        <v>685</v>
      </c>
      <c r="AE16" s="666"/>
      <c r="AF16" s="666"/>
      <c r="AG16" s="666"/>
      <c r="AH16" s="666"/>
      <c r="AI16" s="666"/>
      <c r="AJ16" s="667"/>
      <c r="AK16" s="665" t="s">
        <v>685</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567</v>
      </c>
      <c r="Q17" s="666"/>
      <c r="R17" s="666"/>
      <c r="S17" s="666"/>
      <c r="T17" s="666"/>
      <c r="U17" s="666"/>
      <c r="V17" s="667"/>
      <c r="W17" s="665" t="s">
        <v>567</v>
      </c>
      <c r="X17" s="666"/>
      <c r="Y17" s="666"/>
      <c r="Z17" s="666"/>
      <c r="AA17" s="666"/>
      <c r="AB17" s="666"/>
      <c r="AC17" s="667"/>
      <c r="AD17" s="665" t="s">
        <v>685</v>
      </c>
      <c r="AE17" s="666"/>
      <c r="AF17" s="666"/>
      <c r="AG17" s="666"/>
      <c r="AH17" s="666"/>
      <c r="AI17" s="666"/>
      <c r="AJ17" s="667"/>
      <c r="AK17" s="665" t="s">
        <v>685</v>
      </c>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31</v>
      </c>
      <c r="Q18" s="887"/>
      <c r="R18" s="887"/>
      <c r="S18" s="887"/>
      <c r="T18" s="887"/>
      <c r="U18" s="887"/>
      <c r="V18" s="888"/>
      <c r="W18" s="886">
        <f>SUM(W13:AC17)</f>
        <v>32</v>
      </c>
      <c r="X18" s="887"/>
      <c r="Y18" s="887"/>
      <c r="Z18" s="887"/>
      <c r="AA18" s="887"/>
      <c r="AB18" s="887"/>
      <c r="AC18" s="888"/>
      <c r="AD18" s="886">
        <f>SUM(AD13:AJ17)</f>
        <v>27</v>
      </c>
      <c r="AE18" s="887"/>
      <c r="AF18" s="887"/>
      <c r="AG18" s="887"/>
      <c r="AH18" s="887"/>
      <c r="AI18" s="887"/>
      <c r="AJ18" s="888"/>
      <c r="AK18" s="886">
        <f>SUM(AK13:AQ17)</f>
        <v>23</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21</v>
      </c>
      <c r="Q19" s="666"/>
      <c r="R19" s="666"/>
      <c r="S19" s="666"/>
      <c r="T19" s="666"/>
      <c r="U19" s="666"/>
      <c r="V19" s="667"/>
      <c r="W19" s="665">
        <v>20</v>
      </c>
      <c r="X19" s="666"/>
      <c r="Y19" s="666"/>
      <c r="Z19" s="666"/>
      <c r="AA19" s="666"/>
      <c r="AB19" s="666"/>
      <c r="AC19" s="667"/>
      <c r="AD19" s="665">
        <v>23</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4" t="s">
        <v>10</v>
      </c>
      <c r="H20" s="885"/>
      <c r="I20" s="885"/>
      <c r="J20" s="885"/>
      <c r="K20" s="885"/>
      <c r="L20" s="885"/>
      <c r="M20" s="885"/>
      <c r="N20" s="885"/>
      <c r="O20" s="885"/>
      <c r="P20" s="320">
        <f>IF(P18=0, "-", SUM(P19)/P18)</f>
        <v>0.67741935483870963</v>
      </c>
      <c r="Q20" s="320"/>
      <c r="R20" s="320"/>
      <c r="S20" s="320"/>
      <c r="T20" s="320"/>
      <c r="U20" s="320"/>
      <c r="V20" s="320"/>
      <c r="W20" s="320">
        <f t="shared" ref="W20" si="0">IF(W18=0, "-", SUM(W19)/W18)</f>
        <v>0.625</v>
      </c>
      <c r="X20" s="320"/>
      <c r="Y20" s="320"/>
      <c r="Z20" s="320"/>
      <c r="AA20" s="320"/>
      <c r="AB20" s="320"/>
      <c r="AC20" s="320"/>
      <c r="AD20" s="320">
        <f t="shared" ref="AD20" si="1">IF(AD18=0, "-", SUM(AD19)/AD18)</f>
        <v>0.85185185185185186</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7"/>
      <c r="B21" s="858"/>
      <c r="C21" s="858"/>
      <c r="D21" s="858"/>
      <c r="E21" s="858"/>
      <c r="F21" s="954"/>
      <c r="G21" s="318" t="s">
        <v>475</v>
      </c>
      <c r="H21" s="319"/>
      <c r="I21" s="319"/>
      <c r="J21" s="319"/>
      <c r="K21" s="319"/>
      <c r="L21" s="319"/>
      <c r="M21" s="319"/>
      <c r="N21" s="319"/>
      <c r="O21" s="319"/>
      <c r="P21" s="320">
        <f>IF(P19=0, "-", SUM(P19)/SUM(P13,P14))</f>
        <v>0.67741935483870963</v>
      </c>
      <c r="Q21" s="320"/>
      <c r="R21" s="320"/>
      <c r="S21" s="320"/>
      <c r="T21" s="320"/>
      <c r="U21" s="320"/>
      <c r="V21" s="320"/>
      <c r="W21" s="320">
        <f t="shared" ref="W21" si="2">IF(W19=0, "-", SUM(W19)/SUM(W13,W14))</f>
        <v>0.625</v>
      </c>
      <c r="X21" s="320"/>
      <c r="Y21" s="320"/>
      <c r="Z21" s="320"/>
      <c r="AA21" s="320"/>
      <c r="AB21" s="320"/>
      <c r="AC21" s="320"/>
      <c r="AD21" s="320">
        <f t="shared" ref="AD21" si="3">IF(AD19=0, "-", SUM(AD19)/SUM(AD13,AD14))</f>
        <v>0.85185185185185186</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2" t="s">
        <v>554</v>
      </c>
      <c r="B22" s="973"/>
      <c r="C22" s="973"/>
      <c r="D22" s="973"/>
      <c r="E22" s="973"/>
      <c r="F22" s="974"/>
      <c r="G22" s="959" t="s">
        <v>454</v>
      </c>
      <c r="H22" s="224"/>
      <c r="I22" s="224"/>
      <c r="J22" s="224"/>
      <c r="K22" s="224"/>
      <c r="L22" s="224"/>
      <c r="M22" s="224"/>
      <c r="N22" s="224"/>
      <c r="O22" s="225"/>
      <c r="P22" s="944" t="s">
        <v>515</v>
      </c>
      <c r="Q22" s="224"/>
      <c r="R22" s="224"/>
      <c r="S22" s="224"/>
      <c r="T22" s="224"/>
      <c r="U22" s="224"/>
      <c r="V22" s="225"/>
      <c r="W22" s="944" t="s">
        <v>511</v>
      </c>
      <c r="X22" s="224"/>
      <c r="Y22" s="224"/>
      <c r="Z22" s="224"/>
      <c r="AA22" s="224"/>
      <c r="AB22" s="224"/>
      <c r="AC22" s="225"/>
      <c r="AD22" s="944" t="s">
        <v>453</v>
      </c>
      <c r="AE22" s="224"/>
      <c r="AF22" s="224"/>
      <c r="AG22" s="224"/>
      <c r="AH22" s="224"/>
      <c r="AI22" s="224"/>
      <c r="AJ22" s="224"/>
      <c r="AK22" s="224"/>
      <c r="AL22" s="224"/>
      <c r="AM22" s="224"/>
      <c r="AN22" s="224"/>
      <c r="AO22" s="224"/>
      <c r="AP22" s="224"/>
      <c r="AQ22" s="224"/>
      <c r="AR22" s="224"/>
      <c r="AS22" s="224"/>
      <c r="AT22" s="224"/>
      <c r="AU22" s="224"/>
      <c r="AV22" s="224"/>
      <c r="AW22" s="224"/>
      <c r="AX22" s="981"/>
    </row>
    <row r="23" spans="1:50" ht="41.25" customHeight="1" x14ac:dyDescent="0.15">
      <c r="A23" s="975"/>
      <c r="B23" s="976"/>
      <c r="C23" s="976"/>
      <c r="D23" s="976"/>
      <c r="E23" s="976"/>
      <c r="F23" s="977"/>
      <c r="G23" s="960" t="s">
        <v>578</v>
      </c>
      <c r="H23" s="961"/>
      <c r="I23" s="961"/>
      <c r="J23" s="961"/>
      <c r="K23" s="961"/>
      <c r="L23" s="961"/>
      <c r="M23" s="961"/>
      <c r="N23" s="961"/>
      <c r="O23" s="962"/>
      <c r="P23" s="927">
        <v>19</v>
      </c>
      <c r="Q23" s="928"/>
      <c r="R23" s="928"/>
      <c r="S23" s="928"/>
      <c r="T23" s="928"/>
      <c r="U23" s="928"/>
      <c r="V23" s="945"/>
      <c r="W23" s="927"/>
      <c r="X23" s="928"/>
      <c r="Y23" s="928"/>
      <c r="Z23" s="928"/>
      <c r="AA23" s="928"/>
      <c r="AB23" s="928"/>
      <c r="AC23" s="945"/>
      <c r="AD23" s="982" t="s">
        <v>566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579</v>
      </c>
      <c r="H24" s="964"/>
      <c r="I24" s="964"/>
      <c r="J24" s="964"/>
      <c r="K24" s="964"/>
      <c r="L24" s="964"/>
      <c r="M24" s="964"/>
      <c r="N24" s="964"/>
      <c r="O24" s="965"/>
      <c r="P24" s="665">
        <v>3</v>
      </c>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580</v>
      </c>
      <c r="H25" s="964"/>
      <c r="I25" s="964"/>
      <c r="J25" s="964"/>
      <c r="K25" s="964"/>
      <c r="L25" s="964"/>
      <c r="M25" s="964"/>
      <c r="N25" s="964"/>
      <c r="O25" s="965"/>
      <c r="P25" s="665">
        <v>0.3</v>
      </c>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581</v>
      </c>
      <c r="H26" s="964"/>
      <c r="I26" s="964"/>
      <c r="J26" s="964"/>
      <c r="K26" s="964"/>
      <c r="L26" s="964"/>
      <c r="M26" s="964"/>
      <c r="N26" s="964"/>
      <c r="O26" s="965"/>
      <c r="P26" s="665">
        <v>0.2</v>
      </c>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582</v>
      </c>
      <c r="H27" s="964"/>
      <c r="I27" s="964"/>
      <c r="J27" s="964"/>
      <c r="K27" s="964"/>
      <c r="L27" s="964"/>
      <c r="M27" s="964"/>
      <c r="N27" s="964"/>
      <c r="O27" s="965"/>
      <c r="P27" s="665">
        <v>0.2</v>
      </c>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458</v>
      </c>
      <c r="H28" s="967"/>
      <c r="I28" s="967"/>
      <c r="J28" s="967"/>
      <c r="K28" s="967"/>
      <c r="L28" s="967"/>
      <c r="M28" s="967"/>
      <c r="N28" s="967"/>
      <c r="O28" s="968"/>
      <c r="P28" s="886">
        <f>P29-SUM(P23:P27)</f>
        <v>0.30000000000000071</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455</v>
      </c>
      <c r="H29" s="970"/>
      <c r="I29" s="970"/>
      <c r="J29" s="970"/>
      <c r="K29" s="970"/>
      <c r="L29" s="970"/>
      <c r="M29" s="970"/>
      <c r="N29" s="970"/>
      <c r="O29" s="971"/>
      <c r="P29" s="665">
        <f>AK13</f>
        <v>23</v>
      </c>
      <c r="Q29" s="666"/>
      <c r="R29" s="666"/>
      <c r="S29" s="666"/>
      <c r="T29" s="666"/>
      <c r="U29" s="666"/>
      <c r="V29" s="667"/>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470</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530</v>
      </c>
      <c r="AF30" s="867"/>
      <c r="AG30" s="867"/>
      <c r="AH30" s="868"/>
      <c r="AI30" s="866" t="s">
        <v>527</v>
      </c>
      <c r="AJ30" s="867"/>
      <c r="AK30" s="867"/>
      <c r="AL30" s="868"/>
      <c r="AM30" s="923" t="s">
        <v>522</v>
      </c>
      <c r="AN30" s="923"/>
      <c r="AO30" s="923"/>
      <c r="AP30" s="866"/>
      <c r="AQ30" s="775" t="s">
        <v>354</v>
      </c>
      <c r="AR30" s="776"/>
      <c r="AS30" s="776"/>
      <c r="AT30" s="777"/>
      <c r="AU30" s="782" t="s">
        <v>253</v>
      </c>
      <c r="AV30" s="782"/>
      <c r="AW30" s="782"/>
      <c r="AX30" s="924"/>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9"/>
      <c r="AC31" s="250"/>
      <c r="AD31" s="251"/>
      <c r="AE31" s="249"/>
      <c r="AF31" s="250"/>
      <c r="AG31" s="250"/>
      <c r="AH31" s="251"/>
      <c r="AI31" s="249"/>
      <c r="AJ31" s="250"/>
      <c r="AK31" s="250"/>
      <c r="AL31" s="251"/>
      <c r="AM31" s="253"/>
      <c r="AN31" s="253"/>
      <c r="AO31" s="253"/>
      <c r="AP31" s="249"/>
      <c r="AQ31" s="598">
        <v>31</v>
      </c>
      <c r="AR31" s="202"/>
      <c r="AS31" s="135" t="s">
        <v>355</v>
      </c>
      <c r="AT31" s="136"/>
      <c r="AU31" s="201"/>
      <c r="AV31" s="201"/>
      <c r="AW31" s="406" t="s">
        <v>300</v>
      </c>
      <c r="AX31" s="407"/>
    </row>
    <row r="32" spans="1:50" ht="42.75" customHeight="1" x14ac:dyDescent="0.15">
      <c r="A32" s="411"/>
      <c r="B32" s="409"/>
      <c r="C32" s="409"/>
      <c r="D32" s="409"/>
      <c r="E32" s="409"/>
      <c r="F32" s="410"/>
      <c r="G32" s="572" t="s">
        <v>583</v>
      </c>
      <c r="H32" s="573"/>
      <c r="I32" s="573"/>
      <c r="J32" s="573"/>
      <c r="K32" s="573"/>
      <c r="L32" s="573"/>
      <c r="M32" s="573"/>
      <c r="N32" s="573"/>
      <c r="O32" s="574"/>
      <c r="P32" s="107" t="s">
        <v>649</v>
      </c>
      <c r="Q32" s="107"/>
      <c r="R32" s="107"/>
      <c r="S32" s="107"/>
      <c r="T32" s="107"/>
      <c r="U32" s="107"/>
      <c r="V32" s="107"/>
      <c r="W32" s="107"/>
      <c r="X32" s="108"/>
      <c r="Y32" s="479" t="s">
        <v>12</v>
      </c>
      <c r="Z32" s="539"/>
      <c r="AA32" s="540"/>
      <c r="AB32" s="469" t="s">
        <v>491</v>
      </c>
      <c r="AC32" s="469"/>
      <c r="AD32" s="469"/>
      <c r="AE32" s="220">
        <v>71.099999999999994</v>
      </c>
      <c r="AF32" s="221"/>
      <c r="AG32" s="221"/>
      <c r="AH32" s="221"/>
      <c r="AI32" s="220">
        <v>70.599999999999994</v>
      </c>
      <c r="AJ32" s="221"/>
      <c r="AK32" s="221"/>
      <c r="AL32" s="221"/>
      <c r="AM32" s="220">
        <v>72.5</v>
      </c>
      <c r="AN32" s="221"/>
      <c r="AO32" s="221"/>
      <c r="AP32" s="221"/>
      <c r="AQ32" s="342" t="s">
        <v>567</v>
      </c>
      <c r="AR32" s="209"/>
      <c r="AS32" s="209"/>
      <c r="AT32" s="343"/>
      <c r="AU32" s="221" t="s">
        <v>567</v>
      </c>
      <c r="AV32" s="221"/>
      <c r="AW32" s="221"/>
      <c r="AX32" s="223"/>
    </row>
    <row r="33" spans="1:50" ht="42.75" customHeight="1" x14ac:dyDescent="0.15">
      <c r="A33" s="412"/>
      <c r="B33" s="413"/>
      <c r="C33" s="413"/>
      <c r="D33" s="413"/>
      <c r="E33" s="413"/>
      <c r="F33" s="414"/>
      <c r="G33" s="575"/>
      <c r="H33" s="576"/>
      <c r="I33" s="576"/>
      <c r="J33" s="576"/>
      <c r="K33" s="576"/>
      <c r="L33" s="576"/>
      <c r="M33" s="576"/>
      <c r="N33" s="576"/>
      <c r="O33" s="577"/>
      <c r="P33" s="110"/>
      <c r="Q33" s="110"/>
      <c r="R33" s="110"/>
      <c r="S33" s="110"/>
      <c r="T33" s="110"/>
      <c r="U33" s="110"/>
      <c r="V33" s="110"/>
      <c r="W33" s="110"/>
      <c r="X33" s="111"/>
      <c r="Y33" s="423" t="s">
        <v>54</v>
      </c>
      <c r="Z33" s="424"/>
      <c r="AA33" s="425"/>
      <c r="AB33" s="531" t="s">
        <v>491</v>
      </c>
      <c r="AC33" s="531"/>
      <c r="AD33" s="531"/>
      <c r="AE33" s="220">
        <v>71.8</v>
      </c>
      <c r="AF33" s="221"/>
      <c r="AG33" s="221"/>
      <c r="AH33" s="221"/>
      <c r="AI33" s="220">
        <v>71.099999999999994</v>
      </c>
      <c r="AJ33" s="221"/>
      <c r="AK33" s="221"/>
      <c r="AL33" s="221"/>
      <c r="AM33" s="220">
        <v>70.599999999999994</v>
      </c>
      <c r="AN33" s="221"/>
      <c r="AO33" s="221"/>
      <c r="AP33" s="221"/>
      <c r="AQ33" s="342">
        <v>70.599999999999994</v>
      </c>
      <c r="AR33" s="209"/>
      <c r="AS33" s="209"/>
      <c r="AT33" s="343"/>
      <c r="AU33" s="221" t="s">
        <v>567</v>
      </c>
      <c r="AV33" s="221"/>
      <c r="AW33" s="221"/>
      <c r="AX33" s="223"/>
    </row>
    <row r="34" spans="1:50" ht="42.75" customHeight="1" x14ac:dyDescent="0.15">
      <c r="A34" s="411"/>
      <c r="B34" s="409"/>
      <c r="C34" s="409"/>
      <c r="D34" s="409"/>
      <c r="E34" s="409"/>
      <c r="F34" s="410"/>
      <c r="G34" s="578"/>
      <c r="H34" s="579"/>
      <c r="I34" s="579"/>
      <c r="J34" s="579"/>
      <c r="K34" s="579"/>
      <c r="L34" s="579"/>
      <c r="M34" s="579"/>
      <c r="N34" s="579"/>
      <c r="O34" s="580"/>
      <c r="P34" s="113"/>
      <c r="Q34" s="113"/>
      <c r="R34" s="113"/>
      <c r="S34" s="113"/>
      <c r="T34" s="113"/>
      <c r="U34" s="113"/>
      <c r="V34" s="113"/>
      <c r="W34" s="113"/>
      <c r="X34" s="114"/>
      <c r="Y34" s="423" t="s">
        <v>13</v>
      </c>
      <c r="Z34" s="424"/>
      <c r="AA34" s="425"/>
      <c r="AB34" s="564" t="s">
        <v>301</v>
      </c>
      <c r="AC34" s="564"/>
      <c r="AD34" s="564"/>
      <c r="AE34" s="220">
        <v>99</v>
      </c>
      <c r="AF34" s="221"/>
      <c r="AG34" s="221"/>
      <c r="AH34" s="221"/>
      <c r="AI34" s="220">
        <v>99.3</v>
      </c>
      <c r="AJ34" s="221"/>
      <c r="AK34" s="221"/>
      <c r="AL34" s="221"/>
      <c r="AM34" s="220">
        <v>102.7</v>
      </c>
      <c r="AN34" s="221"/>
      <c r="AO34" s="221"/>
      <c r="AP34" s="221"/>
      <c r="AQ34" s="342" t="s">
        <v>567</v>
      </c>
      <c r="AR34" s="209"/>
      <c r="AS34" s="209"/>
      <c r="AT34" s="343"/>
      <c r="AU34" s="221" t="s">
        <v>567</v>
      </c>
      <c r="AV34" s="221"/>
      <c r="AW34" s="221"/>
      <c r="AX34" s="223"/>
    </row>
    <row r="35" spans="1:50" ht="23.25" customHeight="1" x14ac:dyDescent="0.15">
      <c r="A35" s="228" t="s">
        <v>500</v>
      </c>
      <c r="B35" s="229"/>
      <c r="C35" s="229"/>
      <c r="D35" s="229"/>
      <c r="E35" s="229"/>
      <c r="F35" s="230"/>
      <c r="G35" s="234" t="s">
        <v>584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8" t="s">
        <v>470</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6" t="s">
        <v>11</v>
      </c>
      <c r="AC37" s="247"/>
      <c r="AD37" s="248"/>
      <c r="AE37" s="246" t="s">
        <v>530</v>
      </c>
      <c r="AF37" s="247"/>
      <c r="AG37" s="247"/>
      <c r="AH37" s="248"/>
      <c r="AI37" s="246" t="s">
        <v>527</v>
      </c>
      <c r="AJ37" s="247"/>
      <c r="AK37" s="247"/>
      <c r="AL37" s="248"/>
      <c r="AM37" s="252" t="s">
        <v>522</v>
      </c>
      <c r="AN37" s="252"/>
      <c r="AO37" s="252"/>
      <c r="AP37" s="246"/>
      <c r="AQ37" s="153" t="s">
        <v>354</v>
      </c>
      <c r="AR37" s="154"/>
      <c r="AS37" s="154"/>
      <c r="AT37" s="155"/>
      <c r="AU37" s="419" t="s">
        <v>253</v>
      </c>
      <c r="AV37" s="419"/>
      <c r="AW37" s="419"/>
      <c r="AX37" s="918"/>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9"/>
      <c r="AC38" s="250"/>
      <c r="AD38" s="251"/>
      <c r="AE38" s="249"/>
      <c r="AF38" s="250"/>
      <c r="AG38" s="250"/>
      <c r="AH38" s="251"/>
      <c r="AI38" s="249"/>
      <c r="AJ38" s="250"/>
      <c r="AK38" s="250"/>
      <c r="AL38" s="251"/>
      <c r="AM38" s="253"/>
      <c r="AN38" s="253"/>
      <c r="AO38" s="253"/>
      <c r="AP38" s="249"/>
      <c r="AQ38" s="598">
        <v>31</v>
      </c>
      <c r="AR38" s="202"/>
      <c r="AS38" s="135" t="s">
        <v>355</v>
      </c>
      <c r="AT38" s="136"/>
      <c r="AU38" s="201"/>
      <c r="AV38" s="201"/>
      <c r="AW38" s="406" t="s">
        <v>300</v>
      </c>
      <c r="AX38" s="407"/>
    </row>
    <row r="39" spans="1:50" ht="44.25" customHeight="1" x14ac:dyDescent="0.15">
      <c r="A39" s="411"/>
      <c r="B39" s="409"/>
      <c r="C39" s="409"/>
      <c r="D39" s="409"/>
      <c r="E39" s="409"/>
      <c r="F39" s="410"/>
      <c r="G39" s="572" t="s">
        <v>585</v>
      </c>
      <c r="H39" s="573"/>
      <c r="I39" s="573"/>
      <c r="J39" s="573"/>
      <c r="K39" s="573"/>
      <c r="L39" s="573"/>
      <c r="M39" s="573"/>
      <c r="N39" s="573"/>
      <c r="O39" s="574"/>
      <c r="P39" s="107" t="s">
        <v>648</v>
      </c>
      <c r="Q39" s="107"/>
      <c r="R39" s="107"/>
      <c r="S39" s="107"/>
      <c r="T39" s="107"/>
      <c r="U39" s="107"/>
      <c r="V39" s="107"/>
      <c r="W39" s="107"/>
      <c r="X39" s="108"/>
      <c r="Y39" s="479" t="s">
        <v>12</v>
      </c>
      <c r="Z39" s="539"/>
      <c r="AA39" s="540"/>
      <c r="AB39" s="469" t="s">
        <v>491</v>
      </c>
      <c r="AC39" s="469"/>
      <c r="AD39" s="469"/>
      <c r="AE39" s="220" t="s">
        <v>567</v>
      </c>
      <c r="AF39" s="221"/>
      <c r="AG39" s="221"/>
      <c r="AH39" s="221"/>
      <c r="AI39" s="220">
        <v>81.5</v>
      </c>
      <c r="AJ39" s="221"/>
      <c r="AK39" s="221"/>
      <c r="AL39" s="221"/>
      <c r="AM39" s="220" t="s">
        <v>567</v>
      </c>
      <c r="AN39" s="221"/>
      <c r="AO39" s="221"/>
      <c r="AP39" s="221"/>
      <c r="AQ39" s="342" t="s">
        <v>567</v>
      </c>
      <c r="AR39" s="209"/>
      <c r="AS39" s="209"/>
      <c r="AT39" s="343"/>
      <c r="AU39" s="221" t="s">
        <v>567</v>
      </c>
      <c r="AV39" s="221"/>
      <c r="AW39" s="221"/>
      <c r="AX39" s="223"/>
    </row>
    <row r="40" spans="1:50" ht="44.25" customHeight="1" x14ac:dyDescent="0.15">
      <c r="A40" s="412"/>
      <c r="B40" s="413"/>
      <c r="C40" s="413"/>
      <c r="D40" s="413"/>
      <c r="E40" s="413"/>
      <c r="F40" s="414"/>
      <c r="G40" s="575"/>
      <c r="H40" s="576"/>
      <c r="I40" s="576"/>
      <c r="J40" s="576"/>
      <c r="K40" s="576"/>
      <c r="L40" s="576"/>
      <c r="M40" s="576"/>
      <c r="N40" s="576"/>
      <c r="O40" s="577"/>
      <c r="P40" s="110"/>
      <c r="Q40" s="110"/>
      <c r="R40" s="110"/>
      <c r="S40" s="110"/>
      <c r="T40" s="110"/>
      <c r="U40" s="110"/>
      <c r="V40" s="110"/>
      <c r="W40" s="110"/>
      <c r="X40" s="111"/>
      <c r="Y40" s="423" t="s">
        <v>54</v>
      </c>
      <c r="Z40" s="424"/>
      <c r="AA40" s="425"/>
      <c r="AB40" s="531" t="s">
        <v>491</v>
      </c>
      <c r="AC40" s="531"/>
      <c r="AD40" s="531"/>
      <c r="AE40" s="220">
        <v>81.099999999999994</v>
      </c>
      <c r="AF40" s="221"/>
      <c r="AG40" s="221"/>
      <c r="AH40" s="221"/>
      <c r="AI40" s="220">
        <v>81.099999999999994</v>
      </c>
      <c r="AJ40" s="221"/>
      <c r="AK40" s="221"/>
      <c r="AL40" s="221"/>
      <c r="AM40" s="220">
        <v>81.5</v>
      </c>
      <c r="AN40" s="221"/>
      <c r="AO40" s="221"/>
      <c r="AP40" s="221"/>
      <c r="AQ40" s="342">
        <v>81.5</v>
      </c>
      <c r="AR40" s="209"/>
      <c r="AS40" s="209"/>
      <c r="AT40" s="343"/>
      <c r="AU40" s="221" t="s">
        <v>567</v>
      </c>
      <c r="AV40" s="221"/>
      <c r="AW40" s="221"/>
      <c r="AX40" s="223"/>
    </row>
    <row r="41" spans="1:50" ht="44.25" customHeight="1" x14ac:dyDescent="0.15">
      <c r="A41" s="415"/>
      <c r="B41" s="416"/>
      <c r="C41" s="416"/>
      <c r="D41" s="416"/>
      <c r="E41" s="416"/>
      <c r="F41" s="417"/>
      <c r="G41" s="578"/>
      <c r="H41" s="579"/>
      <c r="I41" s="579"/>
      <c r="J41" s="579"/>
      <c r="K41" s="579"/>
      <c r="L41" s="579"/>
      <c r="M41" s="579"/>
      <c r="N41" s="579"/>
      <c r="O41" s="580"/>
      <c r="P41" s="113"/>
      <c r="Q41" s="113"/>
      <c r="R41" s="113"/>
      <c r="S41" s="113"/>
      <c r="T41" s="113"/>
      <c r="U41" s="113"/>
      <c r="V41" s="113"/>
      <c r="W41" s="113"/>
      <c r="X41" s="114"/>
      <c r="Y41" s="423" t="s">
        <v>13</v>
      </c>
      <c r="Z41" s="424"/>
      <c r="AA41" s="425"/>
      <c r="AB41" s="564" t="s">
        <v>301</v>
      </c>
      <c r="AC41" s="564"/>
      <c r="AD41" s="564"/>
      <c r="AE41" s="220" t="s">
        <v>567</v>
      </c>
      <c r="AF41" s="221"/>
      <c r="AG41" s="221"/>
      <c r="AH41" s="221"/>
      <c r="AI41" s="220">
        <v>100.5</v>
      </c>
      <c r="AJ41" s="221"/>
      <c r="AK41" s="221"/>
      <c r="AL41" s="221"/>
      <c r="AM41" s="220" t="s">
        <v>567</v>
      </c>
      <c r="AN41" s="221"/>
      <c r="AO41" s="221"/>
      <c r="AP41" s="221"/>
      <c r="AQ41" s="342" t="s">
        <v>567</v>
      </c>
      <c r="AR41" s="209"/>
      <c r="AS41" s="209"/>
      <c r="AT41" s="343"/>
      <c r="AU41" s="221" t="s">
        <v>567</v>
      </c>
      <c r="AV41" s="221"/>
      <c r="AW41" s="221"/>
      <c r="AX41" s="223"/>
    </row>
    <row r="42" spans="1:50" ht="23.25" customHeight="1" x14ac:dyDescent="0.15">
      <c r="A42" s="228" t="s">
        <v>500</v>
      </c>
      <c r="B42" s="229"/>
      <c r="C42" s="229"/>
      <c r="D42" s="229"/>
      <c r="E42" s="229"/>
      <c r="F42" s="230"/>
      <c r="G42" s="234" t="s">
        <v>586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8" t="s">
        <v>470</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6" t="s">
        <v>11</v>
      </c>
      <c r="AC44" s="247"/>
      <c r="AD44" s="248"/>
      <c r="AE44" s="246" t="s">
        <v>530</v>
      </c>
      <c r="AF44" s="247"/>
      <c r="AG44" s="247"/>
      <c r="AH44" s="248"/>
      <c r="AI44" s="246" t="s">
        <v>527</v>
      </c>
      <c r="AJ44" s="247"/>
      <c r="AK44" s="247"/>
      <c r="AL44" s="248"/>
      <c r="AM44" s="252" t="s">
        <v>522</v>
      </c>
      <c r="AN44" s="252"/>
      <c r="AO44" s="252"/>
      <c r="AP44" s="246"/>
      <c r="AQ44" s="153" t="s">
        <v>354</v>
      </c>
      <c r="AR44" s="154"/>
      <c r="AS44" s="154"/>
      <c r="AT44" s="155"/>
      <c r="AU44" s="419" t="s">
        <v>253</v>
      </c>
      <c r="AV44" s="419"/>
      <c r="AW44" s="419"/>
      <c r="AX44" s="918"/>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9"/>
      <c r="AC45" s="250"/>
      <c r="AD45" s="251"/>
      <c r="AE45" s="249"/>
      <c r="AF45" s="250"/>
      <c r="AG45" s="250"/>
      <c r="AH45" s="251"/>
      <c r="AI45" s="249"/>
      <c r="AJ45" s="250"/>
      <c r="AK45" s="250"/>
      <c r="AL45" s="251"/>
      <c r="AM45" s="253"/>
      <c r="AN45" s="253"/>
      <c r="AO45" s="253"/>
      <c r="AP45" s="249"/>
      <c r="AQ45" s="598"/>
      <c r="AR45" s="202"/>
      <c r="AS45" s="135" t="s">
        <v>355</v>
      </c>
      <c r="AT45" s="136"/>
      <c r="AU45" s="201"/>
      <c r="AV45" s="201"/>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7"/>
      <c r="Q46" s="107"/>
      <c r="R46" s="107"/>
      <c r="S46" s="107"/>
      <c r="T46" s="107"/>
      <c r="U46" s="107"/>
      <c r="V46" s="107"/>
      <c r="W46" s="107"/>
      <c r="X46" s="108"/>
      <c r="Y46" s="479" t="s">
        <v>12</v>
      </c>
      <c r="Z46" s="539"/>
      <c r="AA46" s="540"/>
      <c r="AB46" s="469"/>
      <c r="AC46" s="469"/>
      <c r="AD46" s="469"/>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12"/>
      <c r="B47" s="413"/>
      <c r="C47" s="413"/>
      <c r="D47" s="413"/>
      <c r="E47" s="413"/>
      <c r="F47" s="414"/>
      <c r="G47" s="575"/>
      <c r="H47" s="576"/>
      <c r="I47" s="576"/>
      <c r="J47" s="576"/>
      <c r="K47" s="576"/>
      <c r="L47" s="576"/>
      <c r="M47" s="576"/>
      <c r="N47" s="576"/>
      <c r="O47" s="577"/>
      <c r="P47" s="110"/>
      <c r="Q47" s="110"/>
      <c r="R47" s="110"/>
      <c r="S47" s="110"/>
      <c r="T47" s="110"/>
      <c r="U47" s="110"/>
      <c r="V47" s="110"/>
      <c r="W47" s="110"/>
      <c r="X47" s="111"/>
      <c r="Y47" s="423" t="s">
        <v>54</v>
      </c>
      <c r="Z47" s="424"/>
      <c r="AA47" s="425"/>
      <c r="AB47" s="531"/>
      <c r="AC47" s="531"/>
      <c r="AD47" s="531"/>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5"/>
      <c r="B48" s="416"/>
      <c r="C48" s="416"/>
      <c r="D48" s="416"/>
      <c r="E48" s="416"/>
      <c r="F48" s="417"/>
      <c r="G48" s="578"/>
      <c r="H48" s="579"/>
      <c r="I48" s="579"/>
      <c r="J48" s="579"/>
      <c r="K48" s="579"/>
      <c r="L48" s="579"/>
      <c r="M48" s="579"/>
      <c r="N48" s="579"/>
      <c r="O48" s="580"/>
      <c r="P48" s="113"/>
      <c r="Q48" s="113"/>
      <c r="R48" s="113"/>
      <c r="S48" s="113"/>
      <c r="T48" s="113"/>
      <c r="U48" s="113"/>
      <c r="V48" s="113"/>
      <c r="W48" s="113"/>
      <c r="X48" s="114"/>
      <c r="Y48" s="423" t="s">
        <v>13</v>
      </c>
      <c r="Z48" s="424"/>
      <c r="AA48" s="425"/>
      <c r="AB48" s="564" t="s">
        <v>301</v>
      </c>
      <c r="AC48" s="564"/>
      <c r="AD48" s="564"/>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8" t="s">
        <v>470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6" t="s">
        <v>11</v>
      </c>
      <c r="AC51" s="247"/>
      <c r="AD51" s="248"/>
      <c r="AE51" s="246" t="s">
        <v>530</v>
      </c>
      <c r="AF51" s="247"/>
      <c r="AG51" s="247"/>
      <c r="AH51" s="248"/>
      <c r="AI51" s="246" t="s">
        <v>527</v>
      </c>
      <c r="AJ51" s="247"/>
      <c r="AK51" s="247"/>
      <c r="AL51" s="248"/>
      <c r="AM51" s="252" t="s">
        <v>523</v>
      </c>
      <c r="AN51" s="252"/>
      <c r="AO51" s="252"/>
      <c r="AP51" s="246"/>
      <c r="AQ51" s="153" t="s">
        <v>354</v>
      </c>
      <c r="AR51" s="154"/>
      <c r="AS51" s="154"/>
      <c r="AT51" s="155"/>
      <c r="AU51" s="932" t="s">
        <v>253</v>
      </c>
      <c r="AV51" s="932"/>
      <c r="AW51" s="932"/>
      <c r="AX51" s="933"/>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9"/>
      <c r="AC52" s="250"/>
      <c r="AD52" s="251"/>
      <c r="AE52" s="249"/>
      <c r="AF52" s="250"/>
      <c r="AG52" s="250"/>
      <c r="AH52" s="251"/>
      <c r="AI52" s="249"/>
      <c r="AJ52" s="250"/>
      <c r="AK52" s="250"/>
      <c r="AL52" s="251"/>
      <c r="AM52" s="253"/>
      <c r="AN52" s="253"/>
      <c r="AO52" s="253"/>
      <c r="AP52" s="249"/>
      <c r="AQ52" s="598"/>
      <c r="AR52" s="202"/>
      <c r="AS52" s="135" t="s">
        <v>355</v>
      </c>
      <c r="AT52" s="136"/>
      <c r="AU52" s="201"/>
      <c r="AV52" s="201"/>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7"/>
      <c r="Q53" s="107"/>
      <c r="R53" s="107"/>
      <c r="S53" s="107"/>
      <c r="T53" s="107"/>
      <c r="U53" s="107"/>
      <c r="V53" s="107"/>
      <c r="W53" s="107"/>
      <c r="X53" s="108"/>
      <c r="Y53" s="479" t="s">
        <v>12</v>
      </c>
      <c r="Z53" s="539"/>
      <c r="AA53" s="540"/>
      <c r="AB53" s="469"/>
      <c r="AC53" s="469"/>
      <c r="AD53" s="469"/>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12"/>
      <c r="B54" s="413"/>
      <c r="C54" s="413"/>
      <c r="D54" s="413"/>
      <c r="E54" s="413"/>
      <c r="F54" s="414"/>
      <c r="G54" s="575"/>
      <c r="H54" s="576"/>
      <c r="I54" s="576"/>
      <c r="J54" s="576"/>
      <c r="K54" s="576"/>
      <c r="L54" s="576"/>
      <c r="M54" s="576"/>
      <c r="N54" s="576"/>
      <c r="O54" s="577"/>
      <c r="P54" s="110"/>
      <c r="Q54" s="110"/>
      <c r="R54" s="110"/>
      <c r="S54" s="110"/>
      <c r="T54" s="110"/>
      <c r="U54" s="110"/>
      <c r="V54" s="110"/>
      <c r="W54" s="110"/>
      <c r="X54" s="111"/>
      <c r="Y54" s="423" t="s">
        <v>54</v>
      </c>
      <c r="Z54" s="424"/>
      <c r="AA54" s="425"/>
      <c r="AB54" s="531"/>
      <c r="AC54" s="531"/>
      <c r="AD54" s="531"/>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5"/>
      <c r="B55" s="416"/>
      <c r="C55" s="416"/>
      <c r="D55" s="416"/>
      <c r="E55" s="416"/>
      <c r="F55" s="417"/>
      <c r="G55" s="578"/>
      <c r="H55" s="579"/>
      <c r="I55" s="579"/>
      <c r="J55" s="579"/>
      <c r="K55" s="579"/>
      <c r="L55" s="579"/>
      <c r="M55" s="579"/>
      <c r="N55" s="579"/>
      <c r="O55" s="580"/>
      <c r="P55" s="113"/>
      <c r="Q55" s="113"/>
      <c r="R55" s="113"/>
      <c r="S55" s="113"/>
      <c r="T55" s="113"/>
      <c r="U55" s="113"/>
      <c r="V55" s="113"/>
      <c r="W55" s="113"/>
      <c r="X55" s="114"/>
      <c r="Y55" s="423" t="s">
        <v>13</v>
      </c>
      <c r="Z55" s="424"/>
      <c r="AA55" s="425"/>
      <c r="AB55" s="602" t="s">
        <v>14</v>
      </c>
      <c r="AC55" s="602"/>
      <c r="AD55" s="60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8" t="s">
        <v>470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6" t="s">
        <v>11</v>
      </c>
      <c r="AC58" s="247"/>
      <c r="AD58" s="248"/>
      <c r="AE58" s="246" t="s">
        <v>531</v>
      </c>
      <c r="AF58" s="247"/>
      <c r="AG58" s="247"/>
      <c r="AH58" s="248"/>
      <c r="AI58" s="246" t="s">
        <v>527</v>
      </c>
      <c r="AJ58" s="247"/>
      <c r="AK58" s="247"/>
      <c r="AL58" s="248"/>
      <c r="AM58" s="252" t="s">
        <v>522</v>
      </c>
      <c r="AN58" s="252"/>
      <c r="AO58" s="252"/>
      <c r="AP58" s="246"/>
      <c r="AQ58" s="153" t="s">
        <v>354</v>
      </c>
      <c r="AR58" s="154"/>
      <c r="AS58" s="154"/>
      <c r="AT58" s="155"/>
      <c r="AU58" s="932" t="s">
        <v>253</v>
      </c>
      <c r="AV58" s="932"/>
      <c r="AW58" s="932"/>
      <c r="AX58" s="933"/>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9"/>
      <c r="AC59" s="250"/>
      <c r="AD59" s="251"/>
      <c r="AE59" s="249"/>
      <c r="AF59" s="250"/>
      <c r="AG59" s="250"/>
      <c r="AH59" s="251"/>
      <c r="AI59" s="249"/>
      <c r="AJ59" s="250"/>
      <c r="AK59" s="250"/>
      <c r="AL59" s="251"/>
      <c r="AM59" s="253"/>
      <c r="AN59" s="253"/>
      <c r="AO59" s="253"/>
      <c r="AP59" s="249"/>
      <c r="AQ59" s="598"/>
      <c r="AR59" s="202"/>
      <c r="AS59" s="135" t="s">
        <v>355</v>
      </c>
      <c r="AT59" s="136"/>
      <c r="AU59" s="201"/>
      <c r="AV59" s="201"/>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7"/>
      <c r="Q60" s="107"/>
      <c r="R60" s="107"/>
      <c r="S60" s="107"/>
      <c r="T60" s="107"/>
      <c r="U60" s="107"/>
      <c r="V60" s="107"/>
      <c r="W60" s="107"/>
      <c r="X60" s="108"/>
      <c r="Y60" s="479" t="s">
        <v>12</v>
      </c>
      <c r="Z60" s="539"/>
      <c r="AA60" s="540"/>
      <c r="AB60" s="469"/>
      <c r="AC60" s="469"/>
      <c r="AD60" s="469"/>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12"/>
      <c r="B61" s="413"/>
      <c r="C61" s="413"/>
      <c r="D61" s="413"/>
      <c r="E61" s="413"/>
      <c r="F61" s="414"/>
      <c r="G61" s="575"/>
      <c r="H61" s="576"/>
      <c r="I61" s="576"/>
      <c r="J61" s="576"/>
      <c r="K61" s="576"/>
      <c r="L61" s="576"/>
      <c r="M61" s="576"/>
      <c r="N61" s="576"/>
      <c r="O61" s="577"/>
      <c r="P61" s="110"/>
      <c r="Q61" s="110"/>
      <c r="R61" s="110"/>
      <c r="S61" s="110"/>
      <c r="T61" s="110"/>
      <c r="U61" s="110"/>
      <c r="V61" s="110"/>
      <c r="W61" s="110"/>
      <c r="X61" s="111"/>
      <c r="Y61" s="423" t="s">
        <v>54</v>
      </c>
      <c r="Z61" s="424"/>
      <c r="AA61" s="425"/>
      <c r="AB61" s="531"/>
      <c r="AC61" s="531"/>
      <c r="AD61" s="531"/>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12"/>
      <c r="B62" s="413"/>
      <c r="C62" s="413"/>
      <c r="D62" s="413"/>
      <c r="E62" s="413"/>
      <c r="F62" s="414"/>
      <c r="G62" s="578"/>
      <c r="H62" s="579"/>
      <c r="I62" s="579"/>
      <c r="J62" s="579"/>
      <c r="K62" s="579"/>
      <c r="L62" s="579"/>
      <c r="M62" s="579"/>
      <c r="N62" s="579"/>
      <c r="O62" s="580"/>
      <c r="P62" s="113"/>
      <c r="Q62" s="113"/>
      <c r="R62" s="113"/>
      <c r="S62" s="113"/>
      <c r="T62" s="113"/>
      <c r="U62" s="113"/>
      <c r="V62" s="113"/>
      <c r="W62" s="113"/>
      <c r="X62" s="114"/>
      <c r="Y62" s="423" t="s">
        <v>13</v>
      </c>
      <c r="Z62" s="424"/>
      <c r="AA62" s="425"/>
      <c r="AB62" s="564" t="s">
        <v>14</v>
      </c>
      <c r="AC62" s="564"/>
      <c r="AD62" s="564"/>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0" t="s">
        <v>471</v>
      </c>
      <c r="B65" s="491"/>
      <c r="C65" s="491"/>
      <c r="D65" s="491"/>
      <c r="E65" s="491"/>
      <c r="F65" s="492"/>
      <c r="G65" s="493"/>
      <c r="H65" s="241" t="s">
        <v>265</v>
      </c>
      <c r="I65" s="241"/>
      <c r="J65" s="241"/>
      <c r="K65" s="241"/>
      <c r="L65" s="241"/>
      <c r="M65" s="241"/>
      <c r="N65" s="241"/>
      <c r="O65" s="242"/>
      <c r="P65" s="240" t="s">
        <v>59</v>
      </c>
      <c r="Q65" s="241"/>
      <c r="R65" s="241"/>
      <c r="S65" s="241"/>
      <c r="T65" s="241"/>
      <c r="U65" s="241"/>
      <c r="V65" s="242"/>
      <c r="W65" s="495" t="s">
        <v>466</v>
      </c>
      <c r="X65" s="496"/>
      <c r="Y65" s="499"/>
      <c r="Z65" s="499"/>
      <c r="AA65" s="500"/>
      <c r="AB65" s="240" t="s">
        <v>11</v>
      </c>
      <c r="AC65" s="241"/>
      <c r="AD65" s="242"/>
      <c r="AE65" s="246" t="s">
        <v>530</v>
      </c>
      <c r="AF65" s="247"/>
      <c r="AG65" s="247"/>
      <c r="AH65" s="248"/>
      <c r="AI65" s="246" t="s">
        <v>527</v>
      </c>
      <c r="AJ65" s="247"/>
      <c r="AK65" s="247"/>
      <c r="AL65" s="248"/>
      <c r="AM65" s="252" t="s">
        <v>522</v>
      </c>
      <c r="AN65" s="252"/>
      <c r="AO65" s="252"/>
      <c r="AP65" s="246"/>
      <c r="AQ65" s="240" t="s">
        <v>354</v>
      </c>
      <c r="AR65" s="241"/>
      <c r="AS65" s="241"/>
      <c r="AT65" s="242"/>
      <c r="AU65" s="254" t="s">
        <v>253</v>
      </c>
      <c r="AV65" s="254"/>
      <c r="AW65" s="254"/>
      <c r="AX65" s="255"/>
    </row>
    <row r="66" spans="1:50" ht="18.75" hidden="1" customHeight="1" x14ac:dyDescent="0.15">
      <c r="A66" s="483"/>
      <c r="B66" s="484"/>
      <c r="C66" s="484"/>
      <c r="D66" s="484"/>
      <c r="E66" s="484"/>
      <c r="F66" s="485"/>
      <c r="G66" s="494"/>
      <c r="H66" s="244"/>
      <c r="I66" s="244"/>
      <c r="J66" s="244"/>
      <c r="K66" s="244"/>
      <c r="L66" s="244"/>
      <c r="M66" s="244"/>
      <c r="N66" s="244"/>
      <c r="O66" s="245"/>
      <c r="P66" s="243"/>
      <c r="Q66" s="244"/>
      <c r="R66" s="244"/>
      <c r="S66" s="244"/>
      <c r="T66" s="244"/>
      <c r="U66" s="244"/>
      <c r="V66" s="245"/>
      <c r="W66" s="497"/>
      <c r="X66" s="498"/>
      <c r="Y66" s="501"/>
      <c r="Z66" s="501"/>
      <c r="AA66" s="502"/>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469</v>
      </c>
      <c r="AX66" s="256"/>
    </row>
    <row r="67" spans="1:50" ht="23.25" hidden="1" customHeight="1" x14ac:dyDescent="0.15">
      <c r="A67" s="483"/>
      <c r="B67" s="484"/>
      <c r="C67" s="484"/>
      <c r="D67" s="484"/>
      <c r="E67" s="484"/>
      <c r="F67" s="485"/>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490</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3"/>
      <c r="B68" s="484"/>
      <c r="C68" s="484"/>
      <c r="D68" s="484"/>
      <c r="E68" s="484"/>
      <c r="F68" s="485"/>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3"/>
      <c r="B69" s="484"/>
      <c r="C69" s="484"/>
      <c r="D69" s="484"/>
      <c r="E69" s="484"/>
      <c r="F69" s="485"/>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491</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3" t="s">
        <v>476</v>
      </c>
      <c r="B70" s="484"/>
      <c r="C70" s="484"/>
      <c r="D70" s="484"/>
      <c r="E70" s="484"/>
      <c r="F70" s="485"/>
      <c r="G70" s="258" t="s">
        <v>357</v>
      </c>
      <c r="H70" s="309"/>
      <c r="I70" s="309"/>
      <c r="J70" s="309"/>
      <c r="K70" s="309"/>
      <c r="L70" s="309"/>
      <c r="M70" s="309"/>
      <c r="N70" s="309"/>
      <c r="O70" s="309"/>
      <c r="P70" s="309"/>
      <c r="Q70" s="309"/>
      <c r="R70" s="309"/>
      <c r="S70" s="309"/>
      <c r="T70" s="309"/>
      <c r="U70" s="309"/>
      <c r="V70" s="309"/>
      <c r="W70" s="312" t="s">
        <v>489</v>
      </c>
      <c r="X70" s="313"/>
      <c r="Y70" s="272" t="s">
        <v>12</v>
      </c>
      <c r="Z70" s="272"/>
      <c r="AA70" s="273"/>
      <c r="AB70" s="274" t="s">
        <v>490</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3"/>
      <c r="B71" s="484"/>
      <c r="C71" s="484"/>
      <c r="D71" s="484"/>
      <c r="E71" s="484"/>
      <c r="F71" s="485"/>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6"/>
      <c r="B72" s="487"/>
      <c r="C72" s="487"/>
      <c r="D72" s="487"/>
      <c r="E72" s="487"/>
      <c r="F72" s="488"/>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491</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4" t="s">
        <v>471</v>
      </c>
      <c r="B73" s="515"/>
      <c r="C73" s="515"/>
      <c r="D73" s="515"/>
      <c r="E73" s="515"/>
      <c r="F73" s="516"/>
      <c r="G73" s="590"/>
      <c r="H73" s="132" t="s">
        <v>265</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6" t="s">
        <v>530</v>
      </c>
      <c r="AF73" s="247"/>
      <c r="AG73" s="247"/>
      <c r="AH73" s="248"/>
      <c r="AI73" s="246" t="s">
        <v>527</v>
      </c>
      <c r="AJ73" s="247"/>
      <c r="AK73" s="247"/>
      <c r="AL73" s="248"/>
      <c r="AM73" s="252" t="s">
        <v>522</v>
      </c>
      <c r="AN73" s="252"/>
      <c r="AO73" s="252"/>
      <c r="AP73" s="246"/>
      <c r="AQ73" s="161" t="s">
        <v>354</v>
      </c>
      <c r="AR73" s="132"/>
      <c r="AS73" s="132"/>
      <c r="AT73" s="133"/>
      <c r="AU73" s="137" t="s">
        <v>253</v>
      </c>
      <c r="AV73" s="138"/>
      <c r="AW73" s="138"/>
      <c r="AX73" s="139"/>
    </row>
    <row r="74" spans="1:50" ht="18.75" hidden="1" customHeight="1" x14ac:dyDescent="0.15">
      <c r="A74" s="517"/>
      <c r="B74" s="518"/>
      <c r="C74" s="518"/>
      <c r="D74" s="518"/>
      <c r="E74" s="518"/>
      <c r="F74" s="519"/>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8"/>
      <c r="AR74" s="202"/>
      <c r="AS74" s="135" t="s">
        <v>355</v>
      </c>
      <c r="AT74" s="136"/>
      <c r="AU74" s="598"/>
      <c r="AV74" s="202"/>
      <c r="AW74" s="135" t="s">
        <v>300</v>
      </c>
      <c r="AX74" s="197"/>
    </row>
    <row r="75" spans="1:50" ht="23.25" hidden="1" customHeight="1" x14ac:dyDescent="0.15">
      <c r="A75" s="517"/>
      <c r="B75" s="518"/>
      <c r="C75" s="518"/>
      <c r="D75" s="518"/>
      <c r="E75" s="518"/>
      <c r="F75" s="519"/>
      <c r="G75" s="617"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7"/>
      <c r="B76" s="518"/>
      <c r="C76" s="518"/>
      <c r="D76" s="518"/>
      <c r="E76" s="518"/>
      <c r="F76" s="519"/>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7"/>
      <c r="B77" s="518"/>
      <c r="C77" s="518"/>
      <c r="D77" s="518"/>
      <c r="E77" s="518"/>
      <c r="F77" s="519"/>
      <c r="G77" s="619"/>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898"/>
      <c r="AF77" s="899"/>
      <c r="AG77" s="899"/>
      <c r="AH77" s="899"/>
      <c r="AI77" s="898"/>
      <c r="AJ77" s="899"/>
      <c r="AK77" s="899"/>
      <c r="AL77" s="899"/>
      <c r="AM77" s="898"/>
      <c r="AN77" s="899"/>
      <c r="AO77" s="899"/>
      <c r="AP77" s="899"/>
      <c r="AQ77" s="342"/>
      <c r="AR77" s="209"/>
      <c r="AS77" s="209"/>
      <c r="AT77" s="343"/>
      <c r="AU77" s="221"/>
      <c r="AV77" s="221"/>
      <c r="AW77" s="221"/>
      <c r="AX77" s="223"/>
    </row>
    <row r="78" spans="1:50" ht="69.75" hidden="1" customHeight="1" x14ac:dyDescent="0.15">
      <c r="A78" s="337" t="s">
        <v>503</v>
      </c>
      <c r="B78" s="338"/>
      <c r="C78" s="338"/>
      <c r="D78" s="338"/>
      <c r="E78" s="335" t="s">
        <v>448</v>
      </c>
      <c r="F78" s="336"/>
      <c r="G78" s="57" t="s">
        <v>357</v>
      </c>
      <c r="H78" s="595"/>
      <c r="I78" s="596"/>
      <c r="J78" s="596"/>
      <c r="K78" s="596"/>
      <c r="L78" s="596"/>
      <c r="M78" s="596"/>
      <c r="N78" s="596"/>
      <c r="O78" s="597"/>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0" t="s">
        <v>465</v>
      </c>
      <c r="AP79" s="281"/>
      <c r="AQ79" s="281"/>
      <c r="AR79" s="81" t="s">
        <v>463</v>
      </c>
      <c r="AS79" s="280"/>
      <c r="AT79" s="281"/>
      <c r="AU79" s="281"/>
      <c r="AV79" s="281"/>
      <c r="AW79" s="281"/>
      <c r="AX79" s="955"/>
    </row>
    <row r="80" spans="1:50" ht="18.75" hidden="1" customHeight="1" x14ac:dyDescent="0.15">
      <c r="A80" s="872" t="s">
        <v>266</v>
      </c>
      <c r="B80" s="532" t="s">
        <v>462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3"/>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3"/>
      <c r="B82" s="535"/>
      <c r="C82" s="436"/>
      <c r="D82" s="436"/>
      <c r="E82" s="436"/>
      <c r="F82" s="437"/>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6"/>
      <c r="Z85" s="167"/>
      <c r="AA85" s="168"/>
      <c r="AB85" s="565" t="s">
        <v>11</v>
      </c>
      <c r="AC85" s="566"/>
      <c r="AD85" s="567"/>
      <c r="AE85" s="246" t="s">
        <v>530</v>
      </c>
      <c r="AF85" s="247"/>
      <c r="AG85" s="247"/>
      <c r="AH85" s="248"/>
      <c r="AI85" s="246" t="s">
        <v>527</v>
      </c>
      <c r="AJ85" s="247"/>
      <c r="AK85" s="247"/>
      <c r="AL85" s="248"/>
      <c r="AM85" s="252" t="s">
        <v>522</v>
      </c>
      <c r="AN85" s="252"/>
      <c r="AO85" s="252"/>
      <c r="AP85" s="246"/>
      <c r="AQ85" s="161" t="s">
        <v>354</v>
      </c>
      <c r="AR85" s="132"/>
      <c r="AS85" s="132"/>
      <c r="AT85" s="133"/>
      <c r="AU85" s="541" t="s">
        <v>253</v>
      </c>
      <c r="AV85" s="541"/>
      <c r="AW85" s="541"/>
      <c r="AX85" s="542"/>
      <c r="AY85" s="10"/>
      <c r="AZ85" s="10"/>
      <c r="BA85" s="10"/>
      <c r="BB85" s="10"/>
      <c r="BC85" s="10"/>
    </row>
    <row r="86" spans="1:60" ht="18.75" hidden="1" customHeight="1" x14ac:dyDescent="0.15">
      <c r="A86" s="873"/>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6" t="s">
        <v>300</v>
      </c>
      <c r="AX86" s="407"/>
      <c r="AY86" s="10"/>
      <c r="AZ86" s="10"/>
      <c r="BA86" s="10"/>
      <c r="BB86" s="10"/>
      <c r="BC86" s="10"/>
      <c r="BD86" s="10"/>
      <c r="BE86" s="10"/>
      <c r="BF86" s="10"/>
      <c r="BG86" s="10"/>
      <c r="BH86" s="10"/>
    </row>
    <row r="87" spans="1:60" ht="23.25" hidden="1" customHeight="1" x14ac:dyDescent="0.15">
      <c r="A87" s="873"/>
      <c r="B87" s="436"/>
      <c r="C87" s="436"/>
      <c r="D87" s="436"/>
      <c r="E87" s="436"/>
      <c r="F87" s="437"/>
      <c r="G87" s="106"/>
      <c r="H87" s="107"/>
      <c r="I87" s="107"/>
      <c r="J87" s="107"/>
      <c r="K87" s="107"/>
      <c r="L87" s="107"/>
      <c r="M87" s="107"/>
      <c r="N87" s="107"/>
      <c r="O87" s="108"/>
      <c r="P87" s="107"/>
      <c r="Q87" s="522"/>
      <c r="R87" s="522"/>
      <c r="S87" s="522"/>
      <c r="T87" s="522"/>
      <c r="U87" s="522"/>
      <c r="V87" s="522"/>
      <c r="W87" s="522"/>
      <c r="X87" s="523"/>
      <c r="Y87" s="569" t="s">
        <v>62</v>
      </c>
      <c r="Z87" s="570"/>
      <c r="AA87" s="571"/>
      <c r="AB87" s="469"/>
      <c r="AC87" s="469"/>
      <c r="AD87" s="469"/>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73"/>
      <c r="B88" s="436"/>
      <c r="C88" s="436"/>
      <c r="D88" s="436"/>
      <c r="E88" s="436"/>
      <c r="F88" s="437"/>
      <c r="G88" s="109"/>
      <c r="H88" s="110"/>
      <c r="I88" s="110"/>
      <c r="J88" s="110"/>
      <c r="K88" s="110"/>
      <c r="L88" s="110"/>
      <c r="M88" s="110"/>
      <c r="N88" s="110"/>
      <c r="O88" s="111"/>
      <c r="P88" s="524"/>
      <c r="Q88" s="524"/>
      <c r="R88" s="524"/>
      <c r="S88" s="524"/>
      <c r="T88" s="524"/>
      <c r="U88" s="524"/>
      <c r="V88" s="524"/>
      <c r="W88" s="524"/>
      <c r="X88" s="525"/>
      <c r="Y88" s="466" t="s">
        <v>54</v>
      </c>
      <c r="Z88" s="467"/>
      <c r="AA88" s="468"/>
      <c r="AB88" s="531"/>
      <c r="AC88" s="531"/>
      <c r="AD88" s="531"/>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73"/>
      <c r="B89" s="537"/>
      <c r="C89" s="537"/>
      <c r="D89" s="537"/>
      <c r="E89" s="537"/>
      <c r="F89" s="538"/>
      <c r="G89" s="112"/>
      <c r="H89" s="113"/>
      <c r="I89" s="113"/>
      <c r="J89" s="113"/>
      <c r="K89" s="113"/>
      <c r="L89" s="113"/>
      <c r="M89" s="113"/>
      <c r="N89" s="113"/>
      <c r="O89" s="114"/>
      <c r="P89" s="178"/>
      <c r="Q89" s="178"/>
      <c r="R89" s="178"/>
      <c r="S89" s="178"/>
      <c r="T89" s="178"/>
      <c r="U89" s="178"/>
      <c r="V89" s="178"/>
      <c r="W89" s="178"/>
      <c r="X89" s="568"/>
      <c r="Y89" s="466" t="s">
        <v>13</v>
      </c>
      <c r="Z89" s="467"/>
      <c r="AA89" s="468"/>
      <c r="AB89" s="602" t="s">
        <v>14</v>
      </c>
      <c r="AC89" s="602"/>
      <c r="AD89" s="602"/>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73"/>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6"/>
      <c r="Z90" s="167"/>
      <c r="AA90" s="168"/>
      <c r="AB90" s="565" t="s">
        <v>11</v>
      </c>
      <c r="AC90" s="566"/>
      <c r="AD90" s="567"/>
      <c r="AE90" s="246" t="s">
        <v>530</v>
      </c>
      <c r="AF90" s="247"/>
      <c r="AG90" s="247"/>
      <c r="AH90" s="248"/>
      <c r="AI90" s="246" t="s">
        <v>527</v>
      </c>
      <c r="AJ90" s="247"/>
      <c r="AK90" s="247"/>
      <c r="AL90" s="248"/>
      <c r="AM90" s="252" t="s">
        <v>522</v>
      </c>
      <c r="AN90" s="252"/>
      <c r="AO90" s="252"/>
      <c r="AP90" s="246"/>
      <c r="AQ90" s="161" t="s">
        <v>354</v>
      </c>
      <c r="AR90" s="132"/>
      <c r="AS90" s="132"/>
      <c r="AT90" s="133"/>
      <c r="AU90" s="541" t="s">
        <v>253</v>
      </c>
      <c r="AV90" s="541"/>
      <c r="AW90" s="541"/>
      <c r="AX90" s="542"/>
    </row>
    <row r="91" spans="1:60" ht="18.75" hidden="1" customHeight="1" x14ac:dyDescent="0.15">
      <c r="A91" s="873"/>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6" t="s">
        <v>300</v>
      </c>
      <c r="AX91" s="407"/>
      <c r="AY91" s="10"/>
      <c r="AZ91" s="10"/>
      <c r="BA91" s="10"/>
      <c r="BB91" s="10"/>
      <c r="BC91" s="10"/>
    </row>
    <row r="92" spans="1:60" ht="23.25" hidden="1" customHeight="1" x14ac:dyDescent="0.15">
      <c r="A92" s="873"/>
      <c r="B92" s="436"/>
      <c r="C92" s="436"/>
      <c r="D92" s="436"/>
      <c r="E92" s="436"/>
      <c r="F92" s="437"/>
      <c r="G92" s="106"/>
      <c r="H92" s="107"/>
      <c r="I92" s="107"/>
      <c r="J92" s="107"/>
      <c r="K92" s="107"/>
      <c r="L92" s="107"/>
      <c r="M92" s="107"/>
      <c r="N92" s="107"/>
      <c r="O92" s="108"/>
      <c r="P92" s="107"/>
      <c r="Q92" s="522"/>
      <c r="R92" s="522"/>
      <c r="S92" s="522"/>
      <c r="T92" s="522"/>
      <c r="U92" s="522"/>
      <c r="V92" s="522"/>
      <c r="W92" s="522"/>
      <c r="X92" s="523"/>
      <c r="Y92" s="569" t="s">
        <v>62</v>
      </c>
      <c r="Z92" s="570"/>
      <c r="AA92" s="571"/>
      <c r="AB92" s="469"/>
      <c r="AC92" s="469"/>
      <c r="AD92" s="469"/>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3"/>
      <c r="B93" s="436"/>
      <c r="C93" s="436"/>
      <c r="D93" s="436"/>
      <c r="E93" s="436"/>
      <c r="F93" s="437"/>
      <c r="G93" s="109"/>
      <c r="H93" s="110"/>
      <c r="I93" s="110"/>
      <c r="J93" s="110"/>
      <c r="K93" s="110"/>
      <c r="L93" s="110"/>
      <c r="M93" s="110"/>
      <c r="N93" s="110"/>
      <c r="O93" s="111"/>
      <c r="P93" s="524"/>
      <c r="Q93" s="524"/>
      <c r="R93" s="524"/>
      <c r="S93" s="524"/>
      <c r="T93" s="524"/>
      <c r="U93" s="524"/>
      <c r="V93" s="524"/>
      <c r="W93" s="524"/>
      <c r="X93" s="525"/>
      <c r="Y93" s="466" t="s">
        <v>54</v>
      </c>
      <c r="Z93" s="467"/>
      <c r="AA93" s="468"/>
      <c r="AB93" s="531"/>
      <c r="AC93" s="531"/>
      <c r="AD93" s="531"/>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3"/>
      <c r="B94" s="537"/>
      <c r="C94" s="537"/>
      <c r="D94" s="537"/>
      <c r="E94" s="537"/>
      <c r="F94" s="538"/>
      <c r="G94" s="112"/>
      <c r="H94" s="113"/>
      <c r="I94" s="113"/>
      <c r="J94" s="113"/>
      <c r="K94" s="113"/>
      <c r="L94" s="113"/>
      <c r="M94" s="113"/>
      <c r="N94" s="113"/>
      <c r="O94" s="114"/>
      <c r="P94" s="178"/>
      <c r="Q94" s="178"/>
      <c r="R94" s="178"/>
      <c r="S94" s="178"/>
      <c r="T94" s="178"/>
      <c r="U94" s="178"/>
      <c r="V94" s="178"/>
      <c r="W94" s="178"/>
      <c r="X94" s="568"/>
      <c r="Y94" s="466" t="s">
        <v>13</v>
      </c>
      <c r="Z94" s="467"/>
      <c r="AA94" s="468"/>
      <c r="AB94" s="602" t="s">
        <v>14</v>
      </c>
      <c r="AC94" s="602"/>
      <c r="AD94" s="602"/>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3"/>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6"/>
      <c r="Z95" s="167"/>
      <c r="AA95" s="168"/>
      <c r="AB95" s="565" t="s">
        <v>11</v>
      </c>
      <c r="AC95" s="566"/>
      <c r="AD95" s="567"/>
      <c r="AE95" s="246" t="s">
        <v>530</v>
      </c>
      <c r="AF95" s="247"/>
      <c r="AG95" s="247"/>
      <c r="AH95" s="248"/>
      <c r="AI95" s="246" t="s">
        <v>527</v>
      </c>
      <c r="AJ95" s="247"/>
      <c r="AK95" s="247"/>
      <c r="AL95" s="248"/>
      <c r="AM95" s="252" t="s">
        <v>522</v>
      </c>
      <c r="AN95" s="252"/>
      <c r="AO95" s="252"/>
      <c r="AP95" s="246"/>
      <c r="AQ95" s="161" t="s">
        <v>354</v>
      </c>
      <c r="AR95" s="132"/>
      <c r="AS95" s="132"/>
      <c r="AT95" s="133"/>
      <c r="AU95" s="541" t="s">
        <v>253</v>
      </c>
      <c r="AV95" s="541"/>
      <c r="AW95" s="541"/>
      <c r="AX95" s="542"/>
      <c r="AY95" s="10"/>
      <c r="AZ95" s="10"/>
      <c r="BA95" s="10"/>
      <c r="BB95" s="10"/>
      <c r="BC95" s="10"/>
      <c r="BD95" s="10"/>
      <c r="BE95" s="10"/>
      <c r="BF95" s="10"/>
      <c r="BG95" s="10"/>
      <c r="BH95" s="10"/>
    </row>
    <row r="96" spans="1:60" ht="18.75" hidden="1" customHeight="1" x14ac:dyDescent="0.15">
      <c r="A96" s="873"/>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6" t="s">
        <v>300</v>
      </c>
      <c r="AX96" s="407"/>
    </row>
    <row r="97" spans="1:60" ht="23.25" hidden="1" customHeight="1" x14ac:dyDescent="0.15">
      <c r="A97" s="873"/>
      <c r="B97" s="436"/>
      <c r="C97" s="436"/>
      <c r="D97" s="436"/>
      <c r="E97" s="436"/>
      <c r="F97" s="437"/>
      <c r="G97" s="106"/>
      <c r="H97" s="107"/>
      <c r="I97" s="107"/>
      <c r="J97" s="107"/>
      <c r="K97" s="107"/>
      <c r="L97" s="107"/>
      <c r="M97" s="107"/>
      <c r="N97" s="107"/>
      <c r="O97" s="108"/>
      <c r="P97" s="107"/>
      <c r="Q97" s="522"/>
      <c r="R97" s="522"/>
      <c r="S97" s="522"/>
      <c r="T97" s="522"/>
      <c r="U97" s="522"/>
      <c r="V97" s="522"/>
      <c r="W97" s="522"/>
      <c r="X97" s="523"/>
      <c r="Y97" s="569" t="s">
        <v>62</v>
      </c>
      <c r="Z97" s="570"/>
      <c r="AA97" s="571"/>
      <c r="AB97" s="476"/>
      <c r="AC97" s="477"/>
      <c r="AD97" s="478"/>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3"/>
      <c r="B98" s="436"/>
      <c r="C98" s="436"/>
      <c r="D98" s="436"/>
      <c r="E98" s="436"/>
      <c r="F98" s="437"/>
      <c r="G98" s="109"/>
      <c r="H98" s="110"/>
      <c r="I98" s="110"/>
      <c r="J98" s="110"/>
      <c r="K98" s="110"/>
      <c r="L98" s="110"/>
      <c r="M98" s="110"/>
      <c r="N98" s="110"/>
      <c r="O98" s="111"/>
      <c r="P98" s="524"/>
      <c r="Q98" s="524"/>
      <c r="R98" s="524"/>
      <c r="S98" s="524"/>
      <c r="T98" s="524"/>
      <c r="U98" s="524"/>
      <c r="V98" s="524"/>
      <c r="W98" s="524"/>
      <c r="X98" s="525"/>
      <c r="Y98" s="466" t="s">
        <v>54</v>
      </c>
      <c r="Z98" s="467"/>
      <c r="AA98" s="468"/>
      <c r="AB98" s="470"/>
      <c r="AC98" s="471"/>
      <c r="AD98" s="472"/>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8"/>
      <c r="C99" s="438"/>
      <c r="D99" s="438"/>
      <c r="E99" s="438"/>
      <c r="F99" s="439"/>
      <c r="G99" s="588"/>
      <c r="H99" s="217"/>
      <c r="I99" s="217"/>
      <c r="J99" s="217"/>
      <c r="K99" s="217"/>
      <c r="L99" s="217"/>
      <c r="M99" s="217"/>
      <c r="N99" s="217"/>
      <c r="O99" s="589"/>
      <c r="P99" s="526"/>
      <c r="Q99" s="526"/>
      <c r="R99" s="526"/>
      <c r="S99" s="526"/>
      <c r="T99" s="526"/>
      <c r="U99" s="526"/>
      <c r="V99" s="526"/>
      <c r="W99" s="526"/>
      <c r="X99" s="527"/>
      <c r="Y99" s="903" t="s">
        <v>13</v>
      </c>
      <c r="Z99" s="904"/>
      <c r="AA99" s="905"/>
      <c r="AB99" s="900" t="s">
        <v>14</v>
      </c>
      <c r="AC99" s="901"/>
      <c r="AD99" s="90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530</v>
      </c>
      <c r="AF100" s="548"/>
      <c r="AG100" s="548"/>
      <c r="AH100" s="549"/>
      <c r="AI100" s="547" t="s">
        <v>527</v>
      </c>
      <c r="AJ100" s="548"/>
      <c r="AK100" s="548"/>
      <c r="AL100" s="549"/>
      <c r="AM100" s="547" t="s">
        <v>523</v>
      </c>
      <c r="AN100" s="548"/>
      <c r="AO100" s="548"/>
      <c r="AP100" s="549"/>
      <c r="AQ100" s="322" t="s">
        <v>516</v>
      </c>
      <c r="AR100" s="323"/>
      <c r="AS100" s="323"/>
      <c r="AT100" s="324"/>
      <c r="AU100" s="322" t="s">
        <v>513</v>
      </c>
      <c r="AV100" s="323"/>
      <c r="AW100" s="323"/>
      <c r="AX100" s="325"/>
    </row>
    <row r="101" spans="1:60" ht="23.25" customHeight="1" x14ac:dyDescent="0.15">
      <c r="A101" s="430"/>
      <c r="B101" s="431"/>
      <c r="C101" s="431"/>
      <c r="D101" s="431"/>
      <c r="E101" s="431"/>
      <c r="F101" s="432"/>
      <c r="G101" s="107" t="s">
        <v>587</v>
      </c>
      <c r="H101" s="107"/>
      <c r="I101" s="107"/>
      <c r="J101" s="107"/>
      <c r="K101" s="107"/>
      <c r="L101" s="107"/>
      <c r="M101" s="107"/>
      <c r="N101" s="107"/>
      <c r="O101" s="107"/>
      <c r="P101" s="107"/>
      <c r="Q101" s="107"/>
      <c r="R101" s="107"/>
      <c r="S101" s="107"/>
      <c r="T101" s="107"/>
      <c r="U101" s="107"/>
      <c r="V101" s="107"/>
      <c r="W101" s="107"/>
      <c r="X101" s="108"/>
      <c r="Y101" s="550" t="s">
        <v>55</v>
      </c>
      <c r="Z101" s="551"/>
      <c r="AA101" s="552"/>
      <c r="AB101" s="469" t="s">
        <v>491</v>
      </c>
      <c r="AC101" s="469"/>
      <c r="AD101" s="469"/>
      <c r="AE101" s="220">
        <v>98.1</v>
      </c>
      <c r="AF101" s="221"/>
      <c r="AG101" s="221"/>
      <c r="AH101" s="222"/>
      <c r="AI101" s="220">
        <v>98.6</v>
      </c>
      <c r="AJ101" s="221"/>
      <c r="AK101" s="221"/>
      <c r="AL101" s="222"/>
      <c r="AM101" s="220" t="s">
        <v>567</v>
      </c>
      <c r="AN101" s="221"/>
      <c r="AO101" s="221"/>
      <c r="AP101" s="222"/>
      <c r="AQ101" s="220"/>
      <c r="AR101" s="221"/>
      <c r="AS101" s="221"/>
      <c r="AT101" s="222"/>
      <c r="AU101" s="220"/>
      <c r="AV101" s="221"/>
      <c r="AW101" s="221"/>
      <c r="AX101" s="222"/>
    </row>
    <row r="102" spans="1:60" ht="23.25" customHeight="1" x14ac:dyDescent="0.15">
      <c r="A102" s="433"/>
      <c r="B102" s="434"/>
      <c r="C102" s="434"/>
      <c r="D102" s="434"/>
      <c r="E102" s="434"/>
      <c r="F102" s="435"/>
      <c r="G102" s="113"/>
      <c r="H102" s="113"/>
      <c r="I102" s="113"/>
      <c r="J102" s="113"/>
      <c r="K102" s="113"/>
      <c r="L102" s="113"/>
      <c r="M102" s="113"/>
      <c r="N102" s="113"/>
      <c r="O102" s="113"/>
      <c r="P102" s="113"/>
      <c r="Q102" s="113"/>
      <c r="R102" s="113"/>
      <c r="S102" s="113"/>
      <c r="T102" s="113"/>
      <c r="U102" s="113"/>
      <c r="V102" s="113"/>
      <c r="W102" s="113"/>
      <c r="X102" s="114"/>
      <c r="Y102" s="453" t="s">
        <v>56</v>
      </c>
      <c r="Z102" s="454"/>
      <c r="AA102" s="455"/>
      <c r="AB102" s="469" t="s">
        <v>491</v>
      </c>
      <c r="AC102" s="469"/>
      <c r="AD102" s="469"/>
      <c r="AE102" s="426">
        <v>98.3</v>
      </c>
      <c r="AF102" s="426"/>
      <c r="AG102" s="426"/>
      <c r="AH102" s="426"/>
      <c r="AI102" s="426">
        <v>98.1</v>
      </c>
      <c r="AJ102" s="426"/>
      <c r="AK102" s="426"/>
      <c r="AL102" s="426"/>
      <c r="AM102" s="220">
        <v>98.6</v>
      </c>
      <c r="AN102" s="221"/>
      <c r="AO102" s="221"/>
      <c r="AP102" s="222"/>
      <c r="AQ102" s="275"/>
      <c r="AR102" s="276"/>
      <c r="AS102" s="276"/>
      <c r="AT102" s="321"/>
      <c r="AU102" s="275"/>
      <c r="AV102" s="276"/>
      <c r="AW102" s="276"/>
      <c r="AX102" s="321"/>
    </row>
    <row r="103" spans="1:60" ht="31.5" customHeight="1" x14ac:dyDescent="0.15">
      <c r="A103" s="427" t="s">
        <v>472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530</v>
      </c>
      <c r="AF103" s="424"/>
      <c r="AG103" s="424"/>
      <c r="AH103" s="425"/>
      <c r="AI103" s="423" t="s">
        <v>527</v>
      </c>
      <c r="AJ103" s="424"/>
      <c r="AK103" s="424"/>
      <c r="AL103" s="425"/>
      <c r="AM103" s="423" t="s">
        <v>523</v>
      </c>
      <c r="AN103" s="424"/>
      <c r="AO103" s="424"/>
      <c r="AP103" s="425"/>
      <c r="AQ103" s="286" t="s">
        <v>516</v>
      </c>
      <c r="AR103" s="287"/>
      <c r="AS103" s="287"/>
      <c r="AT103" s="326"/>
      <c r="AU103" s="286" t="s">
        <v>513</v>
      </c>
      <c r="AV103" s="287"/>
      <c r="AW103" s="287"/>
      <c r="AX103" s="288"/>
    </row>
    <row r="104" spans="1:60" ht="23.25" customHeight="1" x14ac:dyDescent="0.15">
      <c r="A104" s="430"/>
      <c r="B104" s="431"/>
      <c r="C104" s="431"/>
      <c r="D104" s="431"/>
      <c r="E104" s="431"/>
      <c r="F104" s="432"/>
      <c r="G104" s="107" t="s">
        <v>588</v>
      </c>
      <c r="H104" s="107"/>
      <c r="I104" s="107"/>
      <c r="J104" s="107"/>
      <c r="K104" s="107"/>
      <c r="L104" s="107"/>
      <c r="M104" s="107"/>
      <c r="N104" s="107"/>
      <c r="O104" s="107"/>
      <c r="P104" s="107"/>
      <c r="Q104" s="107"/>
      <c r="R104" s="107"/>
      <c r="S104" s="107"/>
      <c r="T104" s="107"/>
      <c r="U104" s="107"/>
      <c r="V104" s="107"/>
      <c r="W104" s="107"/>
      <c r="X104" s="108"/>
      <c r="Y104" s="473" t="s">
        <v>55</v>
      </c>
      <c r="Z104" s="474"/>
      <c r="AA104" s="475"/>
      <c r="AB104" s="553" t="s">
        <v>491</v>
      </c>
      <c r="AC104" s="554"/>
      <c r="AD104" s="555"/>
      <c r="AE104" s="220">
        <v>86.9</v>
      </c>
      <c r="AF104" s="221"/>
      <c r="AG104" s="221"/>
      <c r="AH104" s="222"/>
      <c r="AI104" s="220">
        <v>88.5</v>
      </c>
      <c r="AJ104" s="221"/>
      <c r="AK104" s="221"/>
      <c r="AL104" s="222"/>
      <c r="AM104" s="220" t="s">
        <v>567</v>
      </c>
      <c r="AN104" s="221"/>
      <c r="AO104" s="221"/>
      <c r="AP104" s="222"/>
      <c r="AQ104" s="220"/>
      <c r="AR104" s="221"/>
      <c r="AS104" s="221"/>
      <c r="AT104" s="222"/>
      <c r="AU104" s="220"/>
      <c r="AV104" s="221"/>
      <c r="AW104" s="221"/>
      <c r="AX104" s="222"/>
    </row>
    <row r="105" spans="1:60" ht="30.75" customHeight="1" x14ac:dyDescent="0.15">
      <c r="A105" s="433"/>
      <c r="B105" s="434"/>
      <c r="C105" s="434"/>
      <c r="D105" s="434"/>
      <c r="E105" s="434"/>
      <c r="F105" s="435"/>
      <c r="G105" s="113"/>
      <c r="H105" s="113"/>
      <c r="I105" s="113"/>
      <c r="J105" s="113"/>
      <c r="K105" s="113"/>
      <c r="L105" s="113"/>
      <c r="M105" s="113"/>
      <c r="N105" s="113"/>
      <c r="O105" s="113"/>
      <c r="P105" s="113"/>
      <c r="Q105" s="113"/>
      <c r="R105" s="113"/>
      <c r="S105" s="113"/>
      <c r="T105" s="113"/>
      <c r="U105" s="113"/>
      <c r="V105" s="113"/>
      <c r="W105" s="113"/>
      <c r="X105" s="114"/>
      <c r="Y105" s="453" t="s">
        <v>56</v>
      </c>
      <c r="Z105" s="556"/>
      <c r="AA105" s="557"/>
      <c r="AB105" s="476" t="s">
        <v>491</v>
      </c>
      <c r="AC105" s="477"/>
      <c r="AD105" s="478"/>
      <c r="AE105" s="426">
        <v>84.3</v>
      </c>
      <c r="AF105" s="426"/>
      <c r="AG105" s="426"/>
      <c r="AH105" s="426"/>
      <c r="AI105" s="426">
        <v>86.9</v>
      </c>
      <c r="AJ105" s="426"/>
      <c r="AK105" s="426"/>
      <c r="AL105" s="426"/>
      <c r="AM105" s="220">
        <v>88.5</v>
      </c>
      <c r="AN105" s="221"/>
      <c r="AO105" s="221"/>
      <c r="AP105" s="222"/>
      <c r="AQ105" s="220"/>
      <c r="AR105" s="221"/>
      <c r="AS105" s="221"/>
      <c r="AT105" s="222"/>
      <c r="AU105" s="275"/>
      <c r="AV105" s="276"/>
      <c r="AW105" s="276"/>
      <c r="AX105" s="321"/>
    </row>
    <row r="106" spans="1:60" ht="31.5" hidden="1" customHeight="1" x14ac:dyDescent="0.15">
      <c r="A106" s="427" t="s">
        <v>472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530</v>
      </c>
      <c r="AF106" s="424"/>
      <c r="AG106" s="424"/>
      <c r="AH106" s="425"/>
      <c r="AI106" s="423" t="s">
        <v>527</v>
      </c>
      <c r="AJ106" s="424"/>
      <c r="AK106" s="424"/>
      <c r="AL106" s="425"/>
      <c r="AM106" s="423" t="s">
        <v>522</v>
      </c>
      <c r="AN106" s="424"/>
      <c r="AO106" s="424"/>
      <c r="AP106" s="425"/>
      <c r="AQ106" s="286" t="s">
        <v>516</v>
      </c>
      <c r="AR106" s="287"/>
      <c r="AS106" s="287"/>
      <c r="AT106" s="326"/>
      <c r="AU106" s="286" t="s">
        <v>513</v>
      </c>
      <c r="AV106" s="287"/>
      <c r="AW106" s="287"/>
      <c r="AX106" s="288"/>
    </row>
    <row r="107" spans="1:60" ht="23.25" hidden="1" customHeight="1" x14ac:dyDescent="0.15">
      <c r="A107" s="430"/>
      <c r="B107" s="431"/>
      <c r="C107" s="431"/>
      <c r="D107" s="431"/>
      <c r="E107" s="431"/>
      <c r="F107" s="432"/>
      <c r="G107" s="107"/>
      <c r="H107" s="107"/>
      <c r="I107" s="107"/>
      <c r="J107" s="107"/>
      <c r="K107" s="107"/>
      <c r="L107" s="107"/>
      <c r="M107" s="107"/>
      <c r="N107" s="107"/>
      <c r="O107" s="107"/>
      <c r="P107" s="107"/>
      <c r="Q107" s="107"/>
      <c r="R107" s="107"/>
      <c r="S107" s="107"/>
      <c r="T107" s="107"/>
      <c r="U107" s="107"/>
      <c r="V107" s="107"/>
      <c r="W107" s="107"/>
      <c r="X107" s="108"/>
      <c r="Y107" s="473" t="s">
        <v>55</v>
      </c>
      <c r="Z107" s="474"/>
      <c r="AA107" s="475"/>
      <c r="AB107" s="553"/>
      <c r="AC107" s="554"/>
      <c r="AD107" s="555"/>
      <c r="AE107" s="426"/>
      <c r="AF107" s="426"/>
      <c r="AG107" s="426"/>
      <c r="AH107" s="426"/>
      <c r="AI107" s="426"/>
      <c r="AJ107" s="426"/>
      <c r="AK107" s="426"/>
      <c r="AL107" s="426"/>
      <c r="AM107" s="426"/>
      <c r="AN107" s="426"/>
      <c r="AO107" s="426"/>
      <c r="AP107" s="426"/>
      <c r="AQ107" s="220"/>
      <c r="AR107" s="221"/>
      <c r="AS107" s="221"/>
      <c r="AT107" s="222"/>
      <c r="AU107" s="220"/>
      <c r="AV107" s="221"/>
      <c r="AW107" s="221"/>
      <c r="AX107" s="222"/>
    </row>
    <row r="108" spans="1:60" ht="23.25" hidden="1" customHeight="1" x14ac:dyDescent="0.15">
      <c r="A108" s="433"/>
      <c r="B108" s="434"/>
      <c r="C108" s="434"/>
      <c r="D108" s="434"/>
      <c r="E108" s="434"/>
      <c r="F108" s="435"/>
      <c r="G108" s="113"/>
      <c r="H108" s="113"/>
      <c r="I108" s="113"/>
      <c r="J108" s="113"/>
      <c r="K108" s="113"/>
      <c r="L108" s="113"/>
      <c r="M108" s="113"/>
      <c r="N108" s="113"/>
      <c r="O108" s="113"/>
      <c r="P108" s="113"/>
      <c r="Q108" s="113"/>
      <c r="R108" s="113"/>
      <c r="S108" s="113"/>
      <c r="T108" s="113"/>
      <c r="U108" s="113"/>
      <c r="V108" s="113"/>
      <c r="W108" s="113"/>
      <c r="X108" s="114"/>
      <c r="Y108" s="453" t="s">
        <v>56</v>
      </c>
      <c r="Z108" s="556"/>
      <c r="AA108" s="557"/>
      <c r="AB108" s="476"/>
      <c r="AC108" s="477"/>
      <c r="AD108" s="478"/>
      <c r="AE108" s="426"/>
      <c r="AF108" s="426"/>
      <c r="AG108" s="426"/>
      <c r="AH108" s="426"/>
      <c r="AI108" s="426"/>
      <c r="AJ108" s="426"/>
      <c r="AK108" s="426"/>
      <c r="AL108" s="426"/>
      <c r="AM108" s="426"/>
      <c r="AN108" s="426"/>
      <c r="AO108" s="426"/>
      <c r="AP108" s="426"/>
      <c r="AQ108" s="220"/>
      <c r="AR108" s="221"/>
      <c r="AS108" s="221"/>
      <c r="AT108" s="222"/>
      <c r="AU108" s="275"/>
      <c r="AV108" s="276"/>
      <c r="AW108" s="276"/>
      <c r="AX108" s="321"/>
    </row>
    <row r="109" spans="1:60" ht="31.5" hidden="1" customHeight="1" x14ac:dyDescent="0.15">
      <c r="A109" s="427" t="s">
        <v>472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530</v>
      </c>
      <c r="AF109" s="424"/>
      <c r="AG109" s="424"/>
      <c r="AH109" s="425"/>
      <c r="AI109" s="423" t="s">
        <v>527</v>
      </c>
      <c r="AJ109" s="424"/>
      <c r="AK109" s="424"/>
      <c r="AL109" s="425"/>
      <c r="AM109" s="423" t="s">
        <v>523</v>
      </c>
      <c r="AN109" s="424"/>
      <c r="AO109" s="424"/>
      <c r="AP109" s="425"/>
      <c r="AQ109" s="286" t="s">
        <v>516</v>
      </c>
      <c r="AR109" s="287"/>
      <c r="AS109" s="287"/>
      <c r="AT109" s="326"/>
      <c r="AU109" s="286" t="s">
        <v>513</v>
      </c>
      <c r="AV109" s="287"/>
      <c r="AW109" s="287"/>
      <c r="AX109" s="288"/>
    </row>
    <row r="110" spans="1:60" ht="23.25" hidden="1" customHeight="1" x14ac:dyDescent="0.15">
      <c r="A110" s="430"/>
      <c r="B110" s="431"/>
      <c r="C110" s="431"/>
      <c r="D110" s="431"/>
      <c r="E110" s="431"/>
      <c r="F110" s="432"/>
      <c r="G110" s="107"/>
      <c r="H110" s="107"/>
      <c r="I110" s="107"/>
      <c r="J110" s="107"/>
      <c r="K110" s="107"/>
      <c r="L110" s="107"/>
      <c r="M110" s="107"/>
      <c r="N110" s="107"/>
      <c r="O110" s="107"/>
      <c r="P110" s="107"/>
      <c r="Q110" s="107"/>
      <c r="R110" s="107"/>
      <c r="S110" s="107"/>
      <c r="T110" s="107"/>
      <c r="U110" s="107"/>
      <c r="V110" s="107"/>
      <c r="W110" s="107"/>
      <c r="X110" s="108"/>
      <c r="Y110" s="473" t="s">
        <v>55</v>
      </c>
      <c r="Z110" s="474"/>
      <c r="AA110" s="475"/>
      <c r="AB110" s="553"/>
      <c r="AC110" s="554"/>
      <c r="AD110" s="555"/>
      <c r="AE110" s="426"/>
      <c r="AF110" s="426"/>
      <c r="AG110" s="426"/>
      <c r="AH110" s="426"/>
      <c r="AI110" s="426"/>
      <c r="AJ110" s="426"/>
      <c r="AK110" s="426"/>
      <c r="AL110" s="426"/>
      <c r="AM110" s="426"/>
      <c r="AN110" s="426"/>
      <c r="AO110" s="426"/>
      <c r="AP110" s="426"/>
      <c r="AQ110" s="220"/>
      <c r="AR110" s="221"/>
      <c r="AS110" s="221"/>
      <c r="AT110" s="222"/>
      <c r="AU110" s="220"/>
      <c r="AV110" s="221"/>
      <c r="AW110" s="221"/>
      <c r="AX110" s="222"/>
    </row>
    <row r="111" spans="1:60" ht="23.25" hidden="1" customHeight="1" x14ac:dyDescent="0.15">
      <c r="A111" s="433"/>
      <c r="B111" s="434"/>
      <c r="C111" s="434"/>
      <c r="D111" s="434"/>
      <c r="E111" s="434"/>
      <c r="F111" s="435"/>
      <c r="G111" s="113"/>
      <c r="H111" s="113"/>
      <c r="I111" s="113"/>
      <c r="J111" s="113"/>
      <c r="K111" s="113"/>
      <c r="L111" s="113"/>
      <c r="M111" s="113"/>
      <c r="N111" s="113"/>
      <c r="O111" s="113"/>
      <c r="P111" s="113"/>
      <c r="Q111" s="113"/>
      <c r="R111" s="113"/>
      <c r="S111" s="113"/>
      <c r="T111" s="113"/>
      <c r="U111" s="113"/>
      <c r="V111" s="113"/>
      <c r="W111" s="113"/>
      <c r="X111" s="114"/>
      <c r="Y111" s="453" t="s">
        <v>56</v>
      </c>
      <c r="Z111" s="556"/>
      <c r="AA111" s="557"/>
      <c r="AB111" s="476"/>
      <c r="AC111" s="477"/>
      <c r="AD111" s="478"/>
      <c r="AE111" s="426"/>
      <c r="AF111" s="426"/>
      <c r="AG111" s="426"/>
      <c r="AH111" s="426"/>
      <c r="AI111" s="426"/>
      <c r="AJ111" s="426"/>
      <c r="AK111" s="426"/>
      <c r="AL111" s="426"/>
      <c r="AM111" s="426"/>
      <c r="AN111" s="426"/>
      <c r="AO111" s="426"/>
      <c r="AP111" s="426"/>
      <c r="AQ111" s="220"/>
      <c r="AR111" s="221"/>
      <c r="AS111" s="221"/>
      <c r="AT111" s="222"/>
      <c r="AU111" s="275"/>
      <c r="AV111" s="276"/>
      <c r="AW111" s="276"/>
      <c r="AX111" s="321"/>
    </row>
    <row r="112" spans="1:60" ht="31.5" hidden="1" customHeight="1" x14ac:dyDescent="0.15">
      <c r="A112" s="427" t="s">
        <v>472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530</v>
      </c>
      <c r="AF112" s="424"/>
      <c r="AG112" s="424"/>
      <c r="AH112" s="425"/>
      <c r="AI112" s="423" t="s">
        <v>527</v>
      </c>
      <c r="AJ112" s="424"/>
      <c r="AK112" s="424"/>
      <c r="AL112" s="425"/>
      <c r="AM112" s="423" t="s">
        <v>522</v>
      </c>
      <c r="AN112" s="424"/>
      <c r="AO112" s="424"/>
      <c r="AP112" s="425"/>
      <c r="AQ112" s="286" t="s">
        <v>516</v>
      </c>
      <c r="AR112" s="287"/>
      <c r="AS112" s="287"/>
      <c r="AT112" s="326"/>
      <c r="AU112" s="286" t="s">
        <v>513</v>
      </c>
      <c r="AV112" s="287"/>
      <c r="AW112" s="287"/>
      <c r="AX112" s="288"/>
    </row>
    <row r="113" spans="1:50" ht="23.25" hidden="1" customHeight="1" x14ac:dyDescent="0.15">
      <c r="A113" s="430"/>
      <c r="B113" s="431"/>
      <c r="C113" s="431"/>
      <c r="D113" s="431"/>
      <c r="E113" s="431"/>
      <c r="F113" s="432"/>
      <c r="G113" s="107"/>
      <c r="H113" s="107"/>
      <c r="I113" s="107"/>
      <c r="J113" s="107"/>
      <c r="K113" s="107"/>
      <c r="L113" s="107"/>
      <c r="M113" s="107"/>
      <c r="N113" s="107"/>
      <c r="O113" s="107"/>
      <c r="P113" s="107"/>
      <c r="Q113" s="107"/>
      <c r="R113" s="107"/>
      <c r="S113" s="107"/>
      <c r="T113" s="107"/>
      <c r="U113" s="107"/>
      <c r="V113" s="107"/>
      <c r="W113" s="107"/>
      <c r="X113" s="108"/>
      <c r="Y113" s="473" t="s">
        <v>55</v>
      </c>
      <c r="Z113" s="474"/>
      <c r="AA113" s="475"/>
      <c r="AB113" s="553"/>
      <c r="AC113" s="554"/>
      <c r="AD113" s="555"/>
      <c r="AE113" s="426"/>
      <c r="AF113" s="426"/>
      <c r="AG113" s="426"/>
      <c r="AH113" s="426"/>
      <c r="AI113" s="426"/>
      <c r="AJ113" s="426"/>
      <c r="AK113" s="426"/>
      <c r="AL113" s="426"/>
      <c r="AM113" s="426"/>
      <c r="AN113" s="426"/>
      <c r="AO113" s="426"/>
      <c r="AP113" s="426"/>
      <c r="AQ113" s="220"/>
      <c r="AR113" s="221"/>
      <c r="AS113" s="221"/>
      <c r="AT113" s="222"/>
      <c r="AU113" s="220"/>
      <c r="AV113" s="221"/>
      <c r="AW113" s="221"/>
      <c r="AX113" s="222"/>
    </row>
    <row r="114" spans="1:50" ht="23.25" hidden="1" customHeight="1" x14ac:dyDescent="0.15">
      <c r="A114" s="433"/>
      <c r="B114" s="434"/>
      <c r="C114" s="434"/>
      <c r="D114" s="434"/>
      <c r="E114" s="434"/>
      <c r="F114" s="435"/>
      <c r="G114" s="113"/>
      <c r="H114" s="113"/>
      <c r="I114" s="113"/>
      <c r="J114" s="113"/>
      <c r="K114" s="113"/>
      <c r="L114" s="113"/>
      <c r="M114" s="113"/>
      <c r="N114" s="113"/>
      <c r="O114" s="113"/>
      <c r="P114" s="113"/>
      <c r="Q114" s="113"/>
      <c r="R114" s="113"/>
      <c r="S114" s="113"/>
      <c r="T114" s="113"/>
      <c r="U114" s="113"/>
      <c r="V114" s="113"/>
      <c r="W114" s="113"/>
      <c r="X114" s="114"/>
      <c r="Y114" s="453" t="s">
        <v>56</v>
      </c>
      <c r="Z114" s="556"/>
      <c r="AA114" s="557"/>
      <c r="AB114" s="476"/>
      <c r="AC114" s="477"/>
      <c r="AD114" s="478"/>
      <c r="AE114" s="426"/>
      <c r="AF114" s="426"/>
      <c r="AG114" s="426"/>
      <c r="AH114" s="426"/>
      <c r="AI114" s="426"/>
      <c r="AJ114" s="426"/>
      <c r="AK114" s="426"/>
      <c r="AL114" s="426"/>
      <c r="AM114" s="426"/>
      <c r="AN114" s="426"/>
      <c r="AO114" s="426"/>
      <c r="AP114" s="426"/>
      <c r="AQ114" s="220"/>
      <c r="AR114" s="221"/>
      <c r="AS114" s="221"/>
      <c r="AT114" s="222"/>
      <c r="AU114" s="220"/>
      <c r="AV114" s="221"/>
      <c r="AW114" s="221"/>
      <c r="AX114" s="222"/>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530</v>
      </c>
      <c r="AF115" s="424"/>
      <c r="AG115" s="424"/>
      <c r="AH115" s="425"/>
      <c r="AI115" s="423" t="s">
        <v>527</v>
      </c>
      <c r="AJ115" s="424"/>
      <c r="AK115" s="424"/>
      <c r="AL115" s="425"/>
      <c r="AM115" s="423" t="s">
        <v>522</v>
      </c>
      <c r="AN115" s="424"/>
      <c r="AO115" s="424"/>
      <c r="AP115" s="425"/>
      <c r="AQ115" s="599" t="s">
        <v>517</v>
      </c>
      <c r="AR115" s="600"/>
      <c r="AS115" s="600"/>
      <c r="AT115" s="600"/>
      <c r="AU115" s="600"/>
      <c r="AV115" s="600"/>
      <c r="AW115" s="600"/>
      <c r="AX115" s="601"/>
    </row>
    <row r="116" spans="1:50" ht="23.25" customHeight="1" x14ac:dyDescent="0.15">
      <c r="A116" s="447"/>
      <c r="B116" s="448"/>
      <c r="C116" s="448"/>
      <c r="D116" s="448"/>
      <c r="E116" s="448"/>
      <c r="F116" s="449"/>
      <c r="G116" s="401" t="s">
        <v>589</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590</v>
      </c>
      <c r="AC116" s="471"/>
      <c r="AD116" s="472"/>
      <c r="AE116" s="426">
        <v>1.8</v>
      </c>
      <c r="AF116" s="426"/>
      <c r="AG116" s="426"/>
      <c r="AH116" s="426"/>
      <c r="AI116" s="426">
        <v>1.7</v>
      </c>
      <c r="AJ116" s="426"/>
      <c r="AK116" s="426"/>
      <c r="AL116" s="426"/>
      <c r="AM116" s="426">
        <v>1.4</v>
      </c>
      <c r="AN116" s="426"/>
      <c r="AO116" s="426"/>
      <c r="AP116" s="426"/>
      <c r="AQ116" s="220"/>
      <c r="AR116" s="221"/>
      <c r="AS116" s="221"/>
      <c r="AT116" s="221"/>
      <c r="AU116" s="221"/>
      <c r="AV116" s="221"/>
      <c r="AW116" s="221"/>
      <c r="AX116" s="223"/>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591</v>
      </c>
      <c r="AC117" s="481"/>
      <c r="AD117" s="482"/>
      <c r="AE117" s="559" t="s">
        <v>592</v>
      </c>
      <c r="AF117" s="559"/>
      <c r="AG117" s="559"/>
      <c r="AH117" s="559"/>
      <c r="AI117" s="559" t="s">
        <v>593</v>
      </c>
      <c r="AJ117" s="559"/>
      <c r="AK117" s="559"/>
      <c r="AL117" s="559"/>
      <c r="AM117" s="559" t="s">
        <v>683</v>
      </c>
      <c r="AN117" s="559"/>
      <c r="AO117" s="559"/>
      <c r="AP117" s="559"/>
      <c r="AQ117" s="559"/>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530</v>
      </c>
      <c r="AF118" s="424"/>
      <c r="AG118" s="424"/>
      <c r="AH118" s="425"/>
      <c r="AI118" s="423" t="s">
        <v>527</v>
      </c>
      <c r="AJ118" s="424"/>
      <c r="AK118" s="424"/>
      <c r="AL118" s="425"/>
      <c r="AM118" s="423" t="s">
        <v>522</v>
      </c>
      <c r="AN118" s="424"/>
      <c r="AO118" s="424"/>
      <c r="AP118" s="425"/>
      <c r="AQ118" s="599" t="s">
        <v>517</v>
      </c>
      <c r="AR118" s="600"/>
      <c r="AS118" s="600"/>
      <c r="AT118" s="600"/>
      <c r="AU118" s="600"/>
      <c r="AV118" s="600"/>
      <c r="AW118" s="600"/>
      <c r="AX118" s="601"/>
    </row>
    <row r="119" spans="1:50" ht="23.25" hidden="1" customHeight="1" x14ac:dyDescent="0.15">
      <c r="A119" s="447"/>
      <c r="B119" s="448"/>
      <c r="C119" s="448"/>
      <c r="D119" s="448"/>
      <c r="E119" s="448"/>
      <c r="F119" s="449"/>
      <c r="G119" s="401" t="s">
        <v>479</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480</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530</v>
      </c>
      <c r="AF121" s="424"/>
      <c r="AG121" s="424"/>
      <c r="AH121" s="425"/>
      <c r="AI121" s="423" t="s">
        <v>527</v>
      </c>
      <c r="AJ121" s="424"/>
      <c r="AK121" s="424"/>
      <c r="AL121" s="425"/>
      <c r="AM121" s="423" t="s">
        <v>522</v>
      </c>
      <c r="AN121" s="424"/>
      <c r="AO121" s="424"/>
      <c r="AP121" s="425"/>
      <c r="AQ121" s="599" t="s">
        <v>517</v>
      </c>
      <c r="AR121" s="600"/>
      <c r="AS121" s="600"/>
      <c r="AT121" s="600"/>
      <c r="AU121" s="600"/>
      <c r="AV121" s="600"/>
      <c r="AW121" s="600"/>
      <c r="AX121" s="601"/>
    </row>
    <row r="122" spans="1:50" ht="23.25" hidden="1" customHeight="1" x14ac:dyDescent="0.15">
      <c r="A122" s="447"/>
      <c r="B122" s="448"/>
      <c r="C122" s="448"/>
      <c r="D122" s="448"/>
      <c r="E122" s="448"/>
      <c r="F122" s="449"/>
      <c r="G122" s="401" t="s">
        <v>594</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480</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531</v>
      </c>
      <c r="AF124" s="424"/>
      <c r="AG124" s="424"/>
      <c r="AH124" s="425"/>
      <c r="AI124" s="423" t="s">
        <v>527</v>
      </c>
      <c r="AJ124" s="424"/>
      <c r="AK124" s="424"/>
      <c r="AL124" s="425"/>
      <c r="AM124" s="423" t="s">
        <v>522</v>
      </c>
      <c r="AN124" s="424"/>
      <c r="AO124" s="424"/>
      <c r="AP124" s="425"/>
      <c r="AQ124" s="599" t="s">
        <v>517</v>
      </c>
      <c r="AR124" s="600"/>
      <c r="AS124" s="600"/>
      <c r="AT124" s="600"/>
      <c r="AU124" s="600"/>
      <c r="AV124" s="600"/>
      <c r="AW124" s="600"/>
      <c r="AX124" s="601"/>
    </row>
    <row r="125" spans="1:50" ht="23.25" hidden="1" customHeight="1" x14ac:dyDescent="0.15">
      <c r="A125" s="447"/>
      <c r="B125" s="448"/>
      <c r="C125" s="448"/>
      <c r="D125" s="448"/>
      <c r="E125" s="448"/>
      <c r="F125" s="449"/>
      <c r="G125" s="401" t="s">
        <v>594</v>
      </c>
      <c r="H125" s="401"/>
      <c r="I125" s="401"/>
      <c r="J125" s="401"/>
      <c r="K125" s="401"/>
      <c r="L125" s="401"/>
      <c r="M125" s="401"/>
      <c r="N125" s="401"/>
      <c r="O125" s="401"/>
      <c r="P125" s="401"/>
      <c r="Q125" s="401"/>
      <c r="R125" s="401"/>
      <c r="S125" s="401"/>
      <c r="T125" s="401"/>
      <c r="U125" s="401"/>
      <c r="V125" s="401"/>
      <c r="W125" s="401"/>
      <c r="X125" s="93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8"/>
      <c r="Y126" s="479" t="s">
        <v>49</v>
      </c>
      <c r="Z126" s="454"/>
      <c r="AA126" s="455"/>
      <c r="AB126" s="480" t="s">
        <v>480</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8"/>
      <c r="C127" s="448"/>
      <c r="D127" s="448"/>
      <c r="E127" s="448"/>
      <c r="F127" s="449"/>
      <c r="G127" s="250" t="s">
        <v>16</v>
      </c>
      <c r="H127" s="250"/>
      <c r="I127" s="250"/>
      <c r="J127" s="250"/>
      <c r="K127" s="250"/>
      <c r="L127" s="250"/>
      <c r="M127" s="250"/>
      <c r="N127" s="250"/>
      <c r="O127" s="250"/>
      <c r="P127" s="250"/>
      <c r="Q127" s="250"/>
      <c r="R127" s="250"/>
      <c r="S127" s="250"/>
      <c r="T127" s="250"/>
      <c r="U127" s="250"/>
      <c r="V127" s="250"/>
      <c r="W127" s="250"/>
      <c r="X127" s="251"/>
      <c r="Y127" s="934"/>
      <c r="Z127" s="935"/>
      <c r="AA127" s="936"/>
      <c r="AB127" s="249" t="s">
        <v>11</v>
      </c>
      <c r="AC127" s="250"/>
      <c r="AD127" s="251"/>
      <c r="AE127" s="423" t="s">
        <v>530</v>
      </c>
      <c r="AF127" s="424"/>
      <c r="AG127" s="424"/>
      <c r="AH127" s="425"/>
      <c r="AI127" s="423" t="s">
        <v>527</v>
      </c>
      <c r="AJ127" s="424"/>
      <c r="AK127" s="424"/>
      <c r="AL127" s="425"/>
      <c r="AM127" s="423" t="s">
        <v>522</v>
      </c>
      <c r="AN127" s="424"/>
      <c r="AO127" s="424"/>
      <c r="AP127" s="425"/>
      <c r="AQ127" s="599" t="s">
        <v>517</v>
      </c>
      <c r="AR127" s="600"/>
      <c r="AS127" s="600"/>
      <c r="AT127" s="600"/>
      <c r="AU127" s="600"/>
      <c r="AV127" s="600"/>
      <c r="AW127" s="600"/>
      <c r="AX127" s="601"/>
    </row>
    <row r="128" spans="1:50" ht="23.25" hidden="1" customHeight="1" x14ac:dyDescent="0.15">
      <c r="A128" s="447"/>
      <c r="B128" s="448"/>
      <c r="C128" s="448"/>
      <c r="D128" s="448"/>
      <c r="E128" s="448"/>
      <c r="F128" s="449"/>
      <c r="G128" s="401" t="s">
        <v>594</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480</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90" t="s">
        <v>560</v>
      </c>
      <c r="B130" s="187"/>
      <c r="C130" s="186" t="s">
        <v>358</v>
      </c>
      <c r="D130" s="187"/>
      <c r="E130" s="171" t="s">
        <v>387</v>
      </c>
      <c r="F130" s="172"/>
      <c r="G130" s="173" t="s">
        <v>618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619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530</v>
      </c>
      <c r="AF132" s="157"/>
      <c r="AG132" s="157"/>
      <c r="AH132" s="157"/>
      <c r="AI132" s="157" t="s">
        <v>527</v>
      </c>
      <c r="AJ132" s="157"/>
      <c r="AK132" s="157"/>
      <c r="AL132" s="157"/>
      <c r="AM132" s="157" t="s">
        <v>522</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31</v>
      </c>
      <c r="AR133" s="201"/>
      <c r="AS133" s="135" t="s">
        <v>355</v>
      </c>
      <c r="AT133" s="136"/>
      <c r="AU133" s="202" t="s">
        <v>567</v>
      </c>
      <c r="AV133" s="202"/>
      <c r="AW133" s="135" t="s">
        <v>300</v>
      </c>
      <c r="AX133" s="197"/>
    </row>
    <row r="134" spans="1:50" ht="39.75" customHeight="1" x14ac:dyDescent="0.15">
      <c r="A134" s="191"/>
      <c r="B134" s="188"/>
      <c r="C134" s="182"/>
      <c r="D134" s="188"/>
      <c r="E134" s="182"/>
      <c r="F134" s="183"/>
      <c r="G134" s="106" t="s">
        <v>595</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491</v>
      </c>
      <c r="AC134" s="207"/>
      <c r="AD134" s="207"/>
      <c r="AE134" s="208">
        <v>85.3</v>
      </c>
      <c r="AF134" s="209"/>
      <c r="AG134" s="209"/>
      <c r="AH134" s="209"/>
      <c r="AI134" s="208">
        <v>85.9</v>
      </c>
      <c r="AJ134" s="209"/>
      <c r="AK134" s="209"/>
      <c r="AL134" s="209"/>
      <c r="AM134" s="208">
        <v>85.1</v>
      </c>
      <c r="AN134" s="209"/>
      <c r="AO134" s="209"/>
      <c r="AP134" s="209"/>
      <c r="AQ134" s="208"/>
      <c r="AR134" s="209"/>
      <c r="AS134" s="209"/>
      <c r="AT134" s="209"/>
      <c r="AU134" s="208"/>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491</v>
      </c>
      <c r="AC135" s="215"/>
      <c r="AD135" s="215"/>
      <c r="AE135" s="208">
        <v>86.5</v>
      </c>
      <c r="AF135" s="209"/>
      <c r="AG135" s="209"/>
      <c r="AH135" s="209"/>
      <c r="AI135" s="208">
        <v>85.3</v>
      </c>
      <c r="AJ135" s="209"/>
      <c r="AK135" s="209"/>
      <c r="AL135" s="209"/>
      <c r="AM135" s="208">
        <v>85.9</v>
      </c>
      <c r="AN135" s="209"/>
      <c r="AO135" s="209"/>
      <c r="AP135" s="209"/>
      <c r="AQ135" s="208">
        <v>85.9</v>
      </c>
      <c r="AR135" s="209"/>
      <c r="AS135" s="209"/>
      <c r="AT135" s="209"/>
      <c r="AU135" s="208"/>
      <c r="AV135" s="209"/>
      <c r="AW135" s="209"/>
      <c r="AX135" s="210"/>
    </row>
    <row r="136" spans="1:50" ht="18.75"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530</v>
      </c>
      <c r="AF136" s="157"/>
      <c r="AG136" s="157"/>
      <c r="AH136" s="157"/>
      <c r="AI136" s="157" t="s">
        <v>527</v>
      </c>
      <c r="AJ136" s="157"/>
      <c r="AK136" s="157"/>
      <c r="AL136" s="157"/>
      <c r="AM136" s="157" t="s">
        <v>522</v>
      </c>
      <c r="AN136" s="157"/>
      <c r="AO136" s="157"/>
      <c r="AP136" s="153"/>
      <c r="AQ136" s="153" t="s">
        <v>354</v>
      </c>
      <c r="AR136" s="154"/>
      <c r="AS136" s="154"/>
      <c r="AT136" s="155"/>
      <c r="AU136" s="198" t="s">
        <v>370</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v>31</v>
      </c>
      <c r="AR137" s="201"/>
      <c r="AS137" s="135" t="s">
        <v>355</v>
      </c>
      <c r="AT137" s="136"/>
      <c r="AU137" s="202" t="s">
        <v>567</v>
      </c>
      <c r="AV137" s="202"/>
      <c r="AW137" s="135" t="s">
        <v>300</v>
      </c>
      <c r="AX137" s="197"/>
    </row>
    <row r="138" spans="1:50" ht="39.75" customHeight="1" x14ac:dyDescent="0.15">
      <c r="A138" s="191"/>
      <c r="B138" s="188"/>
      <c r="C138" s="182"/>
      <c r="D138" s="188"/>
      <c r="E138" s="182"/>
      <c r="F138" s="183"/>
      <c r="G138" s="106" t="s">
        <v>596</v>
      </c>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t="s">
        <v>491</v>
      </c>
      <c r="AC138" s="207"/>
      <c r="AD138" s="207"/>
      <c r="AE138" s="208">
        <v>71.099999999999994</v>
      </c>
      <c r="AF138" s="209"/>
      <c r="AG138" s="209"/>
      <c r="AH138" s="209"/>
      <c r="AI138" s="208">
        <v>70.5</v>
      </c>
      <c r="AJ138" s="209"/>
      <c r="AK138" s="209"/>
      <c r="AL138" s="209"/>
      <c r="AM138" s="208">
        <v>72.5</v>
      </c>
      <c r="AN138" s="209"/>
      <c r="AO138" s="209"/>
      <c r="AP138" s="209"/>
      <c r="AQ138" s="208"/>
      <c r="AR138" s="209"/>
      <c r="AS138" s="209"/>
      <c r="AT138" s="209"/>
      <c r="AU138" s="208"/>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491</v>
      </c>
      <c r="AC139" s="215"/>
      <c r="AD139" s="215"/>
      <c r="AE139" s="208">
        <v>71.8</v>
      </c>
      <c r="AF139" s="209"/>
      <c r="AG139" s="209"/>
      <c r="AH139" s="209"/>
      <c r="AI139" s="208">
        <v>71.099999999999994</v>
      </c>
      <c r="AJ139" s="209"/>
      <c r="AK139" s="209"/>
      <c r="AL139" s="209"/>
      <c r="AM139" s="208">
        <v>70.5</v>
      </c>
      <c r="AN139" s="209"/>
      <c r="AO139" s="209"/>
      <c r="AP139" s="209"/>
      <c r="AQ139" s="208">
        <v>70.5</v>
      </c>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530</v>
      </c>
      <c r="AF140" s="157"/>
      <c r="AG140" s="157"/>
      <c r="AH140" s="157"/>
      <c r="AI140" s="157" t="s">
        <v>527</v>
      </c>
      <c r="AJ140" s="157"/>
      <c r="AK140" s="157"/>
      <c r="AL140" s="157"/>
      <c r="AM140" s="157" t="s">
        <v>522</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530</v>
      </c>
      <c r="AF144" s="157"/>
      <c r="AG144" s="157"/>
      <c r="AH144" s="157"/>
      <c r="AI144" s="157" t="s">
        <v>527</v>
      </c>
      <c r="AJ144" s="157"/>
      <c r="AK144" s="157"/>
      <c r="AL144" s="157"/>
      <c r="AM144" s="157" t="s">
        <v>522</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530</v>
      </c>
      <c r="AF148" s="157"/>
      <c r="AG148" s="157"/>
      <c r="AH148" s="157"/>
      <c r="AI148" s="157" t="s">
        <v>527</v>
      </c>
      <c r="AJ148" s="157"/>
      <c r="AK148" s="157"/>
      <c r="AL148" s="157"/>
      <c r="AM148" s="157" t="s">
        <v>522</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456</v>
      </c>
      <c r="R152" s="132"/>
      <c r="S152" s="132"/>
      <c r="T152" s="132"/>
      <c r="U152" s="132"/>
      <c r="V152" s="132"/>
      <c r="W152" s="132"/>
      <c r="X152" s="132"/>
      <c r="Y152" s="132"/>
      <c r="Z152" s="132"/>
      <c r="AA152" s="132"/>
      <c r="AB152" s="131" t="s">
        <v>457</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456</v>
      </c>
      <c r="R159" s="132"/>
      <c r="S159" s="132"/>
      <c r="T159" s="132"/>
      <c r="U159" s="132"/>
      <c r="V159" s="132"/>
      <c r="W159" s="132"/>
      <c r="X159" s="132"/>
      <c r="Y159" s="132"/>
      <c r="Z159" s="132"/>
      <c r="AA159" s="132"/>
      <c r="AB159" s="131" t="s">
        <v>457</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456</v>
      </c>
      <c r="R166" s="132"/>
      <c r="S166" s="132"/>
      <c r="T166" s="132"/>
      <c r="U166" s="132"/>
      <c r="V166" s="132"/>
      <c r="W166" s="132"/>
      <c r="X166" s="132"/>
      <c r="Y166" s="132"/>
      <c r="Z166" s="132"/>
      <c r="AA166" s="132"/>
      <c r="AB166" s="131" t="s">
        <v>457</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456</v>
      </c>
      <c r="R173" s="132"/>
      <c r="S173" s="132"/>
      <c r="T173" s="132"/>
      <c r="U173" s="132"/>
      <c r="V173" s="132"/>
      <c r="W173" s="132"/>
      <c r="X173" s="132"/>
      <c r="Y173" s="132"/>
      <c r="Z173" s="132"/>
      <c r="AA173" s="132"/>
      <c r="AB173" s="131" t="s">
        <v>457</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456</v>
      </c>
      <c r="R180" s="132"/>
      <c r="S180" s="132"/>
      <c r="T180" s="132"/>
      <c r="U180" s="132"/>
      <c r="V180" s="132"/>
      <c r="W180" s="132"/>
      <c r="X180" s="132"/>
      <c r="Y180" s="132"/>
      <c r="Z180" s="132"/>
      <c r="AA180" s="132"/>
      <c r="AB180" s="131" t="s">
        <v>457</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530</v>
      </c>
      <c r="AF192" s="157"/>
      <c r="AG192" s="157"/>
      <c r="AH192" s="157"/>
      <c r="AI192" s="157" t="s">
        <v>527</v>
      </c>
      <c r="AJ192" s="157"/>
      <c r="AK192" s="157"/>
      <c r="AL192" s="157"/>
      <c r="AM192" s="157" t="s">
        <v>522</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531</v>
      </c>
      <c r="AF196" s="157"/>
      <c r="AG196" s="157"/>
      <c r="AH196" s="157"/>
      <c r="AI196" s="157" t="s">
        <v>527</v>
      </c>
      <c r="AJ196" s="157"/>
      <c r="AK196" s="157"/>
      <c r="AL196" s="157"/>
      <c r="AM196" s="157" t="s">
        <v>522</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530</v>
      </c>
      <c r="AF200" s="157"/>
      <c r="AG200" s="157"/>
      <c r="AH200" s="157"/>
      <c r="AI200" s="157" t="s">
        <v>527</v>
      </c>
      <c r="AJ200" s="157"/>
      <c r="AK200" s="157"/>
      <c r="AL200" s="157"/>
      <c r="AM200" s="157" t="s">
        <v>522</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530</v>
      </c>
      <c r="AF204" s="157"/>
      <c r="AG204" s="157"/>
      <c r="AH204" s="157"/>
      <c r="AI204" s="157" t="s">
        <v>527</v>
      </c>
      <c r="AJ204" s="157"/>
      <c r="AK204" s="157"/>
      <c r="AL204" s="157"/>
      <c r="AM204" s="157" t="s">
        <v>522</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530</v>
      </c>
      <c r="AF208" s="157"/>
      <c r="AG208" s="157"/>
      <c r="AH208" s="157"/>
      <c r="AI208" s="157" t="s">
        <v>527</v>
      </c>
      <c r="AJ208" s="157"/>
      <c r="AK208" s="157"/>
      <c r="AL208" s="157"/>
      <c r="AM208" s="157" t="s">
        <v>522</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456</v>
      </c>
      <c r="R212" s="132"/>
      <c r="S212" s="132"/>
      <c r="T212" s="132"/>
      <c r="U212" s="132"/>
      <c r="V212" s="132"/>
      <c r="W212" s="132"/>
      <c r="X212" s="132"/>
      <c r="Y212" s="132"/>
      <c r="Z212" s="132"/>
      <c r="AA212" s="132"/>
      <c r="AB212" s="131" t="s">
        <v>457</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456</v>
      </c>
      <c r="R219" s="132"/>
      <c r="S219" s="132"/>
      <c r="T219" s="132"/>
      <c r="U219" s="132"/>
      <c r="V219" s="132"/>
      <c r="W219" s="132"/>
      <c r="X219" s="132"/>
      <c r="Y219" s="132"/>
      <c r="Z219" s="132"/>
      <c r="AA219" s="132"/>
      <c r="AB219" s="131" t="s">
        <v>457</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456</v>
      </c>
      <c r="R226" s="132"/>
      <c r="S226" s="132"/>
      <c r="T226" s="132"/>
      <c r="U226" s="132"/>
      <c r="V226" s="132"/>
      <c r="W226" s="132"/>
      <c r="X226" s="132"/>
      <c r="Y226" s="132"/>
      <c r="Z226" s="132"/>
      <c r="AA226" s="132"/>
      <c r="AB226" s="131" t="s">
        <v>457</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456</v>
      </c>
      <c r="R233" s="132"/>
      <c r="S233" s="132"/>
      <c r="T233" s="132"/>
      <c r="U233" s="132"/>
      <c r="V233" s="132"/>
      <c r="W233" s="132"/>
      <c r="X233" s="132"/>
      <c r="Y233" s="132"/>
      <c r="Z233" s="132"/>
      <c r="AA233" s="132"/>
      <c r="AB233" s="131" t="s">
        <v>457</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456</v>
      </c>
      <c r="R240" s="132"/>
      <c r="S240" s="132"/>
      <c r="T240" s="132"/>
      <c r="U240" s="132"/>
      <c r="V240" s="132"/>
      <c r="W240" s="132"/>
      <c r="X240" s="132"/>
      <c r="Y240" s="132"/>
      <c r="Z240" s="132"/>
      <c r="AA240" s="132"/>
      <c r="AB240" s="131" t="s">
        <v>457</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530</v>
      </c>
      <c r="AF252" s="157"/>
      <c r="AG252" s="157"/>
      <c r="AH252" s="157"/>
      <c r="AI252" s="157" t="s">
        <v>527</v>
      </c>
      <c r="AJ252" s="157"/>
      <c r="AK252" s="157"/>
      <c r="AL252" s="157"/>
      <c r="AM252" s="157" t="s">
        <v>522</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530</v>
      </c>
      <c r="AF256" s="157"/>
      <c r="AG256" s="157"/>
      <c r="AH256" s="157"/>
      <c r="AI256" s="157" t="s">
        <v>527</v>
      </c>
      <c r="AJ256" s="157"/>
      <c r="AK256" s="157"/>
      <c r="AL256" s="157"/>
      <c r="AM256" s="157" t="s">
        <v>523</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530</v>
      </c>
      <c r="AF260" s="157"/>
      <c r="AG260" s="157"/>
      <c r="AH260" s="157"/>
      <c r="AI260" s="157" t="s">
        <v>527</v>
      </c>
      <c r="AJ260" s="157"/>
      <c r="AK260" s="157"/>
      <c r="AL260" s="157"/>
      <c r="AM260" s="157" t="s">
        <v>523</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530</v>
      </c>
      <c r="AF264" s="219"/>
      <c r="AG264" s="219"/>
      <c r="AH264" s="219"/>
      <c r="AI264" s="219" t="s">
        <v>527</v>
      </c>
      <c r="AJ264" s="219"/>
      <c r="AK264" s="219"/>
      <c r="AL264" s="219"/>
      <c r="AM264" s="219" t="s">
        <v>522</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531</v>
      </c>
      <c r="AF268" s="157"/>
      <c r="AG268" s="157"/>
      <c r="AH268" s="157"/>
      <c r="AI268" s="157" t="s">
        <v>527</v>
      </c>
      <c r="AJ268" s="157"/>
      <c r="AK268" s="157"/>
      <c r="AL268" s="157"/>
      <c r="AM268" s="157" t="s">
        <v>522</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456</v>
      </c>
      <c r="R272" s="132"/>
      <c r="S272" s="132"/>
      <c r="T272" s="132"/>
      <c r="U272" s="132"/>
      <c r="V272" s="132"/>
      <c r="W272" s="132"/>
      <c r="X272" s="132"/>
      <c r="Y272" s="132"/>
      <c r="Z272" s="132"/>
      <c r="AA272" s="132"/>
      <c r="AB272" s="131" t="s">
        <v>457</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456</v>
      </c>
      <c r="R279" s="132"/>
      <c r="S279" s="132"/>
      <c r="T279" s="132"/>
      <c r="U279" s="132"/>
      <c r="V279" s="132"/>
      <c r="W279" s="132"/>
      <c r="X279" s="132"/>
      <c r="Y279" s="132"/>
      <c r="Z279" s="132"/>
      <c r="AA279" s="132"/>
      <c r="AB279" s="131" t="s">
        <v>457</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456</v>
      </c>
      <c r="R286" s="132"/>
      <c r="S286" s="132"/>
      <c r="T286" s="132"/>
      <c r="U286" s="132"/>
      <c r="V286" s="132"/>
      <c r="W286" s="132"/>
      <c r="X286" s="132"/>
      <c r="Y286" s="132"/>
      <c r="Z286" s="132"/>
      <c r="AA286" s="132"/>
      <c r="AB286" s="131" t="s">
        <v>457</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456</v>
      </c>
      <c r="R293" s="132"/>
      <c r="S293" s="132"/>
      <c r="T293" s="132"/>
      <c r="U293" s="132"/>
      <c r="V293" s="132"/>
      <c r="W293" s="132"/>
      <c r="X293" s="132"/>
      <c r="Y293" s="132"/>
      <c r="Z293" s="132"/>
      <c r="AA293" s="132"/>
      <c r="AB293" s="131" t="s">
        <v>457</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456</v>
      </c>
      <c r="R300" s="132"/>
      <c r="S300" s="132"/>
      <c r="T300" s="132"/>
      <c r="U300" s="132"/>
      <c r="V300" s="132"/>
      <c r="W300" s="132"/>
      <c r="X300" s="132"/>
      <c r="Y300" s="132"/>
      <c r="Z300" s="132"/>
      <c r="AA300" s="132"/>
      <c r="AB300" s="131" t="s">
        <v>457</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530</v>
      </c>
      <c r="AF312" s="157"/>
      <c r="AG312" s="157"/>
      <c r="AH312" s="157"/>
      <c r="AI312" s="157" t="s">
        <v>527</v>
      </c>
      <c r="AJ312" s="157"/>
      <c r="AK312" s="157"/>
      <c r="AL312" s="157"/>
      <c r="AM312" s="157" t="s">
        <v>522</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530</v>
      </c>
      <c r="AF316" s="157"/>
      <c r="AG316" s="157"/>
      <c r="AH316" s="157"/>
      <c r="AI316" s="157" t="s">
        <v>527</v>
      </c>
      <c r="AJ316" s="157"/>
      <c r="AK316" s="157"/>
      <c r="AL316" s="157"/>
      <c r="AM316" s="157" t="s">
        <v>522</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530</v>
      </c>
      <c r="AF320" s="157"/>
      <c r="AG320" s="157"/>
      <c r="AH320" s="157"/>
      <c r="AI320" s="157" t="s">
        <v>527</v>
      </c>
      <c r="AJ320" s="157"/>
      <c r="AK320" s="157"/>
      <c r="AL320" s="157"/>
      <c r="AM320" s="157" t="s">
        <v>523</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530</v>
      </c>
      <c r="AF324" s="157"/>
      <c r="AG324" s="157"/>
      <c r="AH324" s="157"/>
      <c r="AI324" s="157" t="s">
        <v>527</v>
      </c>
      <c r="AJ324" s="157"/>
      <c r="AK324" s="157"/>
      <c r="AL324" s="157"/>
      <c r="AM324" s="157" t="s">
        <v>522</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531</v>
      </c>
      <c r="AF328" s="157"/>
      <c r="AG328" s="157"/>
      <c r="AH328" s="157"/>
      <c r="AI328" s="157" t="s">
        <v>527</v>
      </c>
      <c r="AJ328" s="157"/>
      <c r="AK328" s="157"/>
      <c r="AL328" s="157"/>
      <c r="AM328" s="157" t="s">
        <v>523</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456</v>
      </c>
      <c r="R332" s="132"/>
      <c r="S332" s="132"/>
      <c r="T332" s="132"/>
      <c r="U332" s="132"/>
      <c r="V332" s="132"/>
      <c r="W332" s="132"/>
      <c r="X332" s="132"/>
      <c r="Y332" s="132"/>
      <c r="Z332" s="132"/>
      <c r="AA332" s="132"/>
      <c r="AB332" s="131" t="s">
        <v>457</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456</v>
      </c>
      <c r="R339" s="132"/>
      <c r="S339" s="132"/>
      <c r="T339" s="132"/>
      <c r="U339" s="132"/>
      <c r="V339" s="132"/>
      <c r="W339" s="132"/>
      <c r="X339" s="132"/>
      <c r="Y339" s="132"/>
      <c r="Z339" s="132"/>
      <c r="AA339" s="132"/>
      <c r="AB339" s="131" t="s">
        <v>457</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456</v>
      </c>
      <c r="R346" s="132"/>
      <c r="S346" s="132"/>
      <c r="T346" s="132"/>
      <c r="U346" s="132"/>
      <c r="V346" s="132"/>
      <c r="W346" s="132"/>
      <c r="X346" s="132"/>
      <c r="Y346" s="132"/>
      <c r="Z346" s="132"/>
      <c r="AA346" s="132"/>
      <c r="AB346" s="131" t="s">
        <v>457</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456</v>
      </c>
      <c r="R353" s="132"/>
      <c r="S353" s="132"/>
      <c r="T353" s="132"/>
      <c r="U353" s="132"/>
      <c r="V353" s="132"/>
      <c r="W353" s="132"/>
      <c r="X353" s="132"/>
      <c r="Y353" s="132"/>
      <c r="Z353" s="132"/>
      <c r="AA353" s="132"/>
      <c r="AB353" s="131" t="s">
        <v>457</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456</v>
      </c>
      <c r="R360" s="132"/>
      <c r="S360" s="132"/>
      <c r="T360" s="132"/>
      <c r="U360" s="132"/>
      <c r="V360" s="132"/>
      <c r="W360" s="132"/>
      <c r="X360" s="132"/>
      <c r="Y360" s="132"/>
      <c r="Z360" s="132"/>
      <c r="AA360" s="132"/>
      <c r="AB360" s="131" t="s">
        <v>457</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530</v>
      </c>
      <c r="AF372" s="157"/>
      <c r="AG372" s="157"/>
      <c r="AH372" s="157"/>
      <c r="AI372" s="157" t="s">
        <v>527</v>
      </c>
      <c r="AJ372" s="157"/>
      <c r="AK372" s="157"/>
      <c r="AL372" s="157"/>
      <c r="AM372" s="157" t="s">
        <v>522</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530</v>
      </c>
      <c r="AF376" s="157"/>
      <c r="AG376" s="157"/>
      <c r="AH376" s="157"/>
      <c r="AI376" s="157" t="s">
        <v>527</v>
      </c>
      <c r="AJ376" s="157"/>
      <c r="AK376" s="157"/>
      <c r="AL376" s="157"/>
      <c r="AM376" s="157" t="s">
        <v>522</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530</v>
      </c>
      <c r="AF380" s="157"/>
      <c r="AG380" s="157"/>
      <c r="AH380" s="157"/>
      <c r="AI380" s="157" t="s">
        <v>527</v>
      </c>
      <c r="AJ380" s="157"/>
      <c r="AK380" s="157"/>
      <c r="AL380" s="157"/>
      <c r="AM380" s="157" t="s">
        <v>522</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530</v>
      </c>
      <c r="AF384" s="157"/>
      <c r="AG384" s="157"/>
      <c r="AH384" s="157"/>
      <c r="AI384" s="157" t="s">
        <v>527</v>
      </c>
      <c r="AJ384" s="157"/>
      <c r="AK384" s="157"/>
      <c r="AL384" s="157"/>
      <c r="AM384" s="157" t="s">
        <v>522</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530</v>
      </c>
      <c r="AF388" s="157"/>
      <c r="AG388" s="157"/>
      <c r="AH388" s="157"/>
      <c r="AI388" s="157" t="s">
        <v>527</v>
      </c>
      <c r="AJ388" s="157"/>
      <c r="AK388" s="157"/>
      <c r="AL388" s="157"/>
      <c r="AM388" s="157" t="s">
        <v>522</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456</v>
      </c>
      <c r="R392" s="132"/>
      <c r="S392" s="132"/>
      <c r="T392" s="132"/>
      <c r="U392" s="132"/>
      <c r="V392" s="132"/>
      <c r="W392" s="132"/>
      <c r="X392" s="132"/>
      <c r="Y392" s="132"/>
      <c r="Z392" s="132"/>
      <c r="AA392" s="132"/>
      <c r="AB392" s="131" t="s">
        <v>457</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456</v>
      </c>
      <c r="R399" s="132"/>
      <c r="S399" s="132"/>
      <c r="T399" s="132"/>
      <c r="U399" s="132"/>
      <c r="V399" s="132"/>
      <c r="W399" s="132"/>
      <c r="X399" s="132"/>
      <c r="Y399" s="132"/>
      <c r="Z399" s="132"/>
      <c r="AA399" s="132"/>
      <c r="AB399" s="131" t="s">
        <v>457</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456</v>
      </c>
      <c r="R406" s="132"/>
      <c r="S406" s="132"/>
      <c r="T406" s="132"/>
      <c r="U406" s="132"/>
      <c r="V406" s="132"/>
      <c r="W406" s="132"/>
      <c r="X406" s="132"/>
      <c r="Y406" s="132"/>
      <c r="Z406" s="132"/>
      <c r="AA406" s="132"/>
      <c r="AB406" s="131" t="s">
        <v>457</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456</v>
      </c>
      <c r="R413" s="132"/>
      <c r="S413" s="132"/>
      <c r="T413" s="132"/>
      <c r="U413" s="132"/>
      <c r="V413" s="132"/>
      <c r="W413" s="132"/>
      <c r="X413" s="132"/>
      <c r="Y413" s="132"/>
      <c r="Z413" s="132"/>
      <c r="AA413" s="132"/>
      <c r="AB413" s="131" t="s">
        <v>457</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456</v>
      </c>
      <c r="R420" s="132"/>
      <c r="S420" s="132"/>
      <c r="T420" s="132"/>
      <c r="U420" s="132"/>
      <c r="V420" s="132"/>
      <c r="W420" s="132"/>
      <c r="X420" s="132"/>
      <c r="Y420" s="132"/>
      <c r="Z420" s="132"/>
      <c r="AA420" s="132"/>
      <c r="AB420" s="131" t="s">
        <v>457</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556</v>
      </c>
      <c r="D430" s="939"/>
      <c r="E430" s="176" t="s">
        <v>540</v>
      </c>
      <c r="F430" s="906"/>
      <c r="G430" s="907" t="s">
        <v>374</v>
      </c>
      <c r="H430" s="125"/>
      <c r="I430" s="125"/>
      <c r="J430" s="908" t="s">
        <v>598</v>
      </c>
      <c r="K430" s="909"/>
      <c r="L430" s="909"/>
      <c r="M430" s="909"/>
      <c r="N430" s="909"/>
      <c r="O430" s="909"/>
      <c r="P430" s="909"/>
      <c r="Q430" s="909"/>
      <c r="R430" s="909"/>
      <c r="S430" s="909"/>
      <c r="T430" s="910"/>
      <c r="U430" s="596" t="s">
        <v>561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523</v>
      </c>
      <c r="AJ431" s="219"/>
      <c r="AK431" s="219"/>
      <c r="AL431" s="161"/>
      <c r="AM431" s="219" t="s">
        <v>518</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561</v>
      </c>
      <c r="AF432" s="202"/>
      <c r="AG432" s="135" t="s">
        <v>355</v>
      </c>
      <c r="AH432" s="136"/>
      <c r="AI432" s="158"/>
      <c r="AJ432" s="158"/>
      <c r="AK432" s="158"/>
      <c r="AL432" s="156"/>
      <c r="AM432" s="158"/>
      <c r="AN432" s="158"/>
      <c r="AO432" s="158"/>
      <c r="AP432" s="156"/>
      <c r="AQ432" s="598" t="s">
        <v>561</v>
      </c>
      <c r="AR432" s="202"/>
      <c r="AS432" s="135" t="s">
        <v>355</v>
      </c>
      <c r="AT432" s="136"/>
      <c r="AU432" s="202" t="s">
        <v>561</v>
      </c>
      <c r="AV432" s="202"/>
      <c r="AW432" s="135" t="s">
        <v>300</v>
      </c>
      <c r="AX432" s="197"/>
    </row>
    <row r="433" spans="1:50" ht="23.25" customHeight="1" x14ac:dyDescent="0.15">
      <c r="A433" s="191"/>
      <c r="B433" s="188"/>
      <c r="C433" s="182"/>
      <c r="D433" s="188"/>
      <c r="E433" s="344"/>
      <c r="F433" s="345"/>
      <c r="G433" s="106" t="s">
        <v>561</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561</v>
      </c>
      <c r="AC433" s="215"/>
      <c r="AD433" s="215"/>
      <c r="AE433" s="342" t="s">
        <v>598</v>
      </c>
      <c r="AF433" s="209"/>
      <c r="AG433" s="209"/>
      <c r="AH433" s="343"/>
      <c r="AI433" s="342" t="s">
        <v>598</v>
      </c>
      <c r="AJ433" s="209"/>
      <c r="AK433" s="209"/>
      <c r="AL433" s="209"/>
      <c r="AM433" s="342" t="s">
        <v>567</v>
      </c>
      <c r="AN433" s="209"/>
      <c r="AO433" s="209"/>
      <c r="AP433" s="343"/>
      <c r="AQ433" s="342" t="s">
        <v>598</v>
      </c>
      <c r="AR433" s="209"/>
      <c r="AS433" s="209"/>
      <c r="AT433" s="343"/>
      <c r="AU433" s="209" t="s">
        <v>598</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561</v>
      </c>
      <c r="AC434" s="207"/>
      <c r="AD434" s="207"/>
      <c r="AE434" s="342" t="s">
        <v>598</v>
      </c>
      <c r="AF434" s="209"/>
      <c r="AG434" s="209"/>
      <c r="AH434" s="343"/>
      <c r="AI434" s="342" t="s">
        <v>598</v>
      </c>
      <c r="AJ434" s="209"/>
      <c r="AK434" s="209"/>
      <c r="AL434" s="209"/>
      <c r="AM434" s="342" t="s">
        <v>567</v>
      </c>
      <c r="AN434" s="209"/>
      <c r="AO434" s="209"/>
      <c r="AP434" s="343"/>
      <c r="AQ434" s="342" t="s">
        <v>598</v>
      </c>
      <c r="AR434" s="209"/>
      <c r="AS434" s="209"/>
      <c r="AT434" s="343"/>
      <c r="AU434" s="209" t="s">
        <v>598</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301</v>
      </c>
      <c r="AC435" s="587"/>
      <c r="AD435" s="587"/>
      <c r="AE435" s="342" t="s">
        <v>598</v>
      </c>
      <c r="AF435" s="209"/>
      <c r="AG435" s="209"/>
      <c r="AH435" s="343"/>
      <c r="AI435" s="342" t="s">
        <v>598</v>
      </c>
      <c r="AJ435" s="209"/>
      <c r="AK435" s="209"/>
      <c r="AL435" s="209"/>
      <c r="AM435" s="342" t="s">
        <v>567</v>
      </c>
      <c r="AN435" s="209"/>
      <c r="AO435" s="209"/>
      <c r="AP435" s="343"/>
      <c r="AQ435" s="342" t="s">
        <v>599</v>
      </c>
      <c r="AR435" s="209"/>
      <c r="AS435" s="209"/>
      <c r="AT435" s="343"/>
      <c r="AU435" s="209" t="s">
        <v>598</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522</v>
      </c>
      <c r="AJ436" s="219"/>
      <c r="AK436" s="219"/>
      <c r="AL436" s="161"/>
      <c r="AM436" s="219" t="s">
        <v>518</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8"/>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301</v>
      </c>
      <c r="AC440" s="587"/>
      <c r="AD440" s="587"/>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522</v>
      </c>
      <c r="AJ441" s="219"/>
      <c r="AK441" s="219"/>
      <c r="AL441" s="161"/>
      <c r="AM441" s="219" t="s">
        <v>514</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8"/>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301</v>
      </c>
      <c r="AC445" s="587"/>
      <c r="AD445" s="587"/>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522</v>
      </c>
      <c r="AJ446" s="219"/>
      <c r="AK446" s="219"/>
      <c r="AL446" s="161"/>
      <c r="AM446" s="219" t="s">
        <v>519</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8"/>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301</v>
      </c>
      <c r="AC450" s="587"/>
      <c r="AD450" s="587"/>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522</v>
      </c>
      <c r="AJ451" s="219"/>
      <c r="AK451" s="219"/>
      <c r="AL451" s="161"/>
      <c r="AM451" s="219" t="s">
        <v>518</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8"/>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301</v>
      </c>
      <c r="AC455" s="587"/>
      <c r="AD455" s="587"/>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522</v>
      </c>
      <c r="AJ456" s="219"/>
      <c r="AK456" s="219"/>
      <c r="AL456" s="161"/>
      <c r="AM456" s="219" t="s">
        <v>518</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561</v>
      </c>
      <c r="AF457" s="202"/>
      <c r="AG457" s="135" t="s">
        <v>355</v>
      </c>
      <c r="AH457" s="136"/>
      <c r="AI457" s="158"/>
      <c r="AJ457" s="158"/>
      <c r="AK457" s="158"/>
      <c r="AL457" s="156"/>
      <c r="AM457" s="158"/>
      <c r="AN457" s="158"/>
      <c r="AO457" s="158"/>
      <c r="AP457" s="156"/>
      <c r="AQ457" s="598" t="s">
        <v>561</v>
      </c>
      <c r="AR457" s="202"/>
      <c r="AS457" s="135" t="s">
        <v>355</v>
      </c>
      <c r="AT457" s="136"/>
      <c r="AU457" s="202" t="s">
        <v>561</v>
      </c>
      <c r="AV457" s="202"/>
      <c r="AW457" s="135" t="s">
        <v>300</v>
      </c>
      <c r="AX457" s="197"/>
    </row>
    <row r="458" spans="1:50" ht="23.25" customHeight="1" x14ac:dyDescent="0.15">
      <c r="A458" s="191"/>
      <c r="B458" s="188"/>
      <c r="C458" s="182"/>
      <c r="D458" s="188"/>
      <c r="E458" s="344"/>
      <c r="F458" s="345"/>
      <c r="G458" s="106" t="s">
        <v>561</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561</v>
      </c>
      <c r="AC458" s="215"/>
      <c r="AD458" s="215"/>
      <c r="AE458" s="342" t="s">
        <v>598</v>
      </c>
      <c r="AF458" s="209"/>
      <c r="AG458" s="209"/>
      <c r="AH458" s="209"/>
      <c r="AI458" s="342" t="s">
        <v>598</v>
      </c>
      <c r="AJ458" s="209"/>
      <c r="AK458" s="209"/>
      <c r="AL458" s="209"/>
      <c r="AM458" s="342" t="s">
        <v>567</v>
      </c>
      <c r="AN458" s="209"/>
      <c r="AO458" s="209"/>
      <c r="AP458" s="343"/>
      <c r="AQ458" s="342" t="s">
        <v>598</v>
      </c>
      <c r="AR458" s="209"/>
      <c r="AS458" s="209"/>
      <c r="AT458" s="343"/>
      <c r="AU458" s="209" t="s">
        <v>598</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561</v>
      </c>
      <c r="AC459" s="207"/>
      <c r="AD459" s="207"/>
      <c r="AE459" s="342" t="s">
        <v>598</v>
      </c>
      <c r="AF459" s="209"/>
      <c r="AG459" s="209"/>
      <c r="AH459" s="343"/>
      <c r="AI459" s="342" t="s">
        <v>598</v>
      </c>
      <c r="AJ459" s="209"/>
      <c r="AK459" s="209"/>
      <c r="AL459" s="209"/>
      <c r="AM459" s="342" t="s">
        <v>567</v>
      </c>
      <c r="AN459" s="209"/>
      <c r="AO459" s="209"/>
      <c r="AP459" s="343"/>
      <c r="AQ459" s="342" t="s">
        <v>598</v>
      </c>
      <c r="AR459" s="209"/>
      <c r="AS459" s="209"/>
      <c r="AT459" s="343"/>
      <c r="AU459" s="209" t="s">
        <v>598</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2" t="s">
        <v>598</v>
      </c>
      <c r="AF460" s="209"/>
      <c r="AG460" s="209"/>
      <c r="AH460" s="343"/>
      <c r="AI460" s="342" t="s">
        <v>598</v>
      </c>
      <c r="AJ460" s="209"/>
      <c r="AK460" s="209"/>
      <c r="AL460" s="209"/>
      <c r="AM460" s="342" t="s">
        <v>567</v>
      </c>
      <c r="AN460" s="209"/>
      <c r="AO460" s="209"/>
      <c r="AP460" s="343"/>
      <c r="AQ460" s="342" t="s">
        <v>598</v>
      </c>
      <c r="AR460" s="209"/>
      <c r="AS460" s="209"/>
      <c r="AT460" s="343"/>
      <c r="AU460" s="209" t="s">
        <v>598</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522</v>
      </c>
      <c r="AJ461" s="219"/>
      <c r="AK461" s="219"/>
      <c r="AL461" s="161"/>
      <c r="AM461" s="219" t="s">
        <v>520</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8"/>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522</v>
      </c>
      <c r="AJ466" s="219"/>
      <c r="AK466" s="219"/>
      <c r="AL466" s="161"/>
      <c r="AM466" s="219" t="s">
        <v>518</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8"/>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522</v>
      </c>
      <c r="AJ471" s="219"/>
      <c r="AK471" s="219"/>
      <c r="AL471" s="161"/>
      <c r="AM471" s="219" t="s">
        <v>514</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8"/>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522</v>
      </c>
      <c r="AJ476" s="219"/>
      <c r="AK476" s="219"/>
      <c r="AL476" s="161"/>
      <c r="AM476" s="219" t="s">
        <v>518</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8"/>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561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557</v>
      </c>
      <c r="F484" s="177"/>
      <c r="G484" s="907" t="s">
        <v>374</v>
      </c>
      <c r="H484" s="125"/>
      <c r="I484" s="125"/>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523</v>
      </c>
      <c r="AJ485" s="219"/>
      <c r="AK485" s="219"/>
      <c r="AL485" s="161"/>
      <c r="AM485" s="219" t="s">
        <v>520</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8"/>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301</v>
      </c>
      <c r="AC489" s="587"/>
      <c r="AD489" s="587"/>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522</v>
      </c>
      <c r="AJ490" s="219"/>
      <c r="AK490" s="219"/>
      <c r="AL490" s="161"/>
      <c r="AM490" s="219" t="s">
        <v>520</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8"/>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301</v>
      </c>
      <c r="AC494" s="587"/>
      <c r="AD494" s="587"/>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522</v>
      </c>
      <c r="AJ495" s="219"/>
      <c r="AK495" s="219"/>
      <c r="AL495" s="161"/>
      <c r="AM495" s="219" t="s">
        <v>518</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8"/>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301</v>
      </c>
      <c r="AC499" s="587"/>
      <c r="AD499" s="587"/>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522</v>
      </c>
      <c r="AJ500" s="219"/>
      <c r="AK500" s="219"/>
      <c r="AL500" s="161"/>
      <c r="AM500" s="219" t="s">
        <v>519</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8"/>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301</v>
      </c>
      <c r="AC504" s="587"/>
      <c r="AD504" s="587"/>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522</v>
      </c>
      <c r="AJ505" s="219"/>
      <c r="AK505" s="219"/>
      <c r="AL505" s="161"/>
      <c r="AM505" s="219" t="s">
        <v>520</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8"/>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301</v>
      </c>
      <c r="AC509" s="587"/>
      <c r="AD509" s="587"/>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522</v>
      </c>
      <c r="AJ510" s="219"/>
      <c r="AK510" s="219"/>
      <c r="AL510" s="161"/>
      <c r="AM510" s="219" t="s">
        <v>518</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8"/>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523</v>
      </c>
      <c r="AJ515" s="219"/>
      <c r="AK515" s="219"/>
      <c r="AL515" s="161"/>
      <c r="AM515" s="219" t="s">
        <v>518</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8"/>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523</v>
      </c>
      <c r="AJ520" s="219"/>
      <c r="AK520" s="219"/>
      <c r="AL520" s="161"/>
      <c r="AM520" s="219" t="s">
        <v>518</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8"/>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522</v>
      </c>
      <c r="AJ525" s="219"/>
      <c r="AK525" s="219"/>
      <c r="AL525" s="161"/>
      <c r="AM525" s="219" t="s">
        <v>514</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8"/>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522</v>
      </c>
      <c r="AJ530" s="219"/>
      <c r="AK530" s="219"/>
      <c r="AL530" s="161"/>
      <c r="AM530" s="219" t="s">
        <v>518</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8"/>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563</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558</v>
      </c>
      <c r="F538" s="177"/>
      <c r="G538" s="907" t="s">
        <v>374</v>
      </c>
      <c r="H538" s="125"/>
      <c r="I538" s="125"/>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523</v>
      </c>
      <c r="AJ539" s="219"/>
      <c r="AK539" s="219"/>
      <c r="AL539" s="161"/>
      <c r="AM539" s="219" t="s">
        <v>518</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8"/>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301</v>
      </c>
      <c r="AC543" s="587"/>
      <c r="AD543" s="587"/>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522</v>
      </c>
      <c r="AJ544" s="219"/>
      <c r="AK544" s="219"/>
      <c r="AL544" s="161"/>
      <c r="AM544" s="219" t="s">
        <v>520</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8"/>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301</v>
      </c>
      <c r="AC548" s="587"/>
      <c r="AD548" s="587"/>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522</v>
      </c>
      <c r="AJ549" s="219"/>
      <c r="AK549" s="219"/>
      <c r="AL549" s="161"/>
      <c r="AM549" s="219" t="s">
        <v>514</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8"/>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301</v>
      </c>
      <c r="AC553" s="587"/>
      <c r="AD553" s="587"/>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522</v>
      </c>
      <c r="AJ554" s="219"/>
      <c r="AK554" s="219"/>
      <c r="AL554" s="161"/>
      <c r="AM554" s="219" t="s">
        <v>514</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8"/>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301</v>
      </c>
      <c r="AC558" s="587"/>
      <c r="AD558" s="587"/>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522</v>
      </c>
      <c r="AJ559" s="219"/>
      <c r="AK559" s="219"/>
      <c r="AL559" s="161"/>
      <c r="AM559" s="219" t="s">
        <v>518</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8"/>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301</v>
      </c>
      <c r="AC563" s="587"/>
      <c r="AD563" s="587"/>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522</v>
      </c>
      <c r="AJ564" s="219"/>
      <c r="AK564" s="219"/>
      <c r="AL564" s="161"/>
      <c r="AM564" s="219" t="s">
        <v>514</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8"/>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523</v>
      </c>
      <c r="AJ569" s="219"/>
      <c r="AK569" s="219"/>
      <c r="AL569" s="161"/>
      <c r="AM569" s="219" t="s">
        <v>514</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8"/>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522</v>
      </c>
      <c r="AJ574" s="219"/>
      <c r="AK574" s="219"/>
      <c r="AL574" s="161"/>
      <c r="AM574" s="219" t="s">
        <v>514</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8"/>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522</v>
      </c>
      <c r="AJ579" s="219"/>
      <c r="AK579" s="219"/>
      <c r="AL579" s="161"/>
      <c r="AM579" s="219" t="s">
        <v>514</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8"/>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522</v>
      </c>
      <c r="AJ584" s="219"/>
      <c r="AK584" s="219"/>
      <c r="AL584" s="161"/>
      <c r="AM584" s="219" t="s">
        <v>518</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8"/>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563</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557</v>
      </c>
      <c r="F592" s="177"/>
      <c r="G592" s="907" t="s">
        <v>374</v>
      </c>
      <c r="H592" s="125"/>
      <c r="I592" s="125"/>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522</v>
      </c>
      <c r="AJ593" s="219"/>
      <c r="AK593" s="219"/>
      <c r="AL593" s="161"/>
      <c r="AM593" s="219" t="s">
        <v>514</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8"/>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301</v>
      </c>
      <c r="AC597" s="587"/>
      <c r="AD597" s="587"/>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523</v>
      </c>
      <c r="AJ598" s="219"/>
      <c r="AK598" s="219"/>
      <c r="AL598" s="161"/>
      <c r="AM598" s="219" t="s">
        <v>519</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8"/>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301</v>
      </c>
      <c r="AC602" s="587"/>
      <c r="AD602" s="587"/>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522</v>
      </c>
      <c r="AJ603" s="219"/>
      <c r="AK603" s="219"/>
      <c r="AL603" s="161"/>
      <c r="AM603" s="219" t="s">
        <v>514</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8"/>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301</v>
      </c>
      <c r="AC607" s="587"/>
      <c r="AD607" s="587"/>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522</v>
      </c>
      <c r="AJ608" s="219"/>
      <c r="AK608" s="219"/>
      <c r="AL608" s="161"/>
      <c r="AM608" s="219" t="s">
        <v>514</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8"/>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301</v>
      </c>
      <c r="AC612" s="587"/>
      <c r="AD612" s="587"/>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522</v>
      </c>
      <c r="AJ613" s="219"/>
      <c r="AK613" s="219"/>
      <c r="AL613" s="161"/>
      <c r="AM613" s="219" t="s">
        <v>518</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8"/>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301</v>
      </c>
      <c r="AC617" s="587"/>
      <c r="AD617" s="587"/>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522</v>
      </c>
      <c r="AJ618" s="219"/>
      <c r="AK618" s="219"/>
      <c r="AL618" s="161"/>
      <c r="AM618" s="219" t="s">
        <v>518</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8"/>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522</v>
      </c>
      <c r="AJ623" s="219"/>
      <c r="AK623" s="219"/>
      <c r="AL623" s="161"/>
      <c r="AM623" s="219" t="s">
        <v>519</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8"/>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522</v>
      </c>
      <c r="AJ628" s="219"/>
      <c r="AK628" s="219"/>
      <c r="AL628" s="161"/>
      <c r="AM628" s="219" t="s">
        <v>518</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8"/>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522</v>
      </c>
      <c r="AJ633" s="219"/>
      <c r="AK633" s="219"/>
      <c r="AL633" s="161"/>
      <c r="AM633" s="219" t="s">
        <v>514</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8"/>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522</v>
      </c>
      <c r="AJ638" s="219"/>
      <c r="AK638" s="219"/>
      <c r="AL638" s="161"/>
      <c r="AM638" s="219" t="s">
        <v>518</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8"/>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563</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558</v>
      </c>
      <c r="F646" s="177"/>
      <c r="G646" s="907" t="s">
        <v>374</v>
      </c>
      <c r="H646" s="125"/>
      <c r="I646" s="125"/>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523</v>
      </c>
      <c r="AJ647" s="219"/>
      <c r="AK647" s="219"/>
      <c r="AL647" s="161"/>
      <c r="AM647" s="219" t="s">
        <v>514</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8"/>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301</v>
      </c>
      <c r="AC651" s="587"/>
      <c r="AD651" s="587"/>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522</v>
      </c>
      <c r="AJ652" s="219"/>
      <c r="AK652" s="219"/>
      <c r="AL652" s="161"/>
      <c r="AM652" s="219" t="s">
        <v>514</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8"/>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301</v>
      </c>
      <c r="AC656" s="587"/>
      <c r="AD656" s="587"/>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522</v>
      </c>
      <c r="AJ657" s="219"/>
      <c r="AK657" s="219"/>
      <c r="AL657" s="161"/>
      <c r="AM657" s="219" t="s">
        <v>518</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8"/>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301</v>
      </c>
      <c r="AC661" s="587"/>
      <c r="AD661" s="587"/>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522</v>
      </c>
      <c r="AJ662" s="219"/>
      <c r="AK662" s="219"/>
      <c r="AL662" s="161"/>
      <c r="AM662" s="219" t="s">
        <v>514</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8"/>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301</v>
      </c>
      <c r="AC666" s="587"/>
      <c r="AD666" s="587"/>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522</v>
      </c>
      <c r="AJ667" s="219"/>
      <c r="AK667" s="219"/>
      <c r="AL667" s="161"/>
      <c r="AM667" s="219" t="s">
        <v>514</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8"/>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301</v>
      </c>
      <c r="AC671" s="587"/>
      <c r="AD671" s="587"/>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523</v>
      </c>
      <c r="AJ672" s="219"/>
      <c r="AK672" s="219"/>
      <c r="AL672" s="161"/>
      <c r="AM672" s="219" t="s">
        <v>514</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8"/>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522</v>
      </c>
      <c r="AJ677" s="219"/>
      <c r="AK677" s="219"/>
      <c r="AL677" s="161"/>
      <c r="AM677" s="219" t="s">
        <v>520</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8"/>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523</v>
      </c>
      <c r="AJ682" s="219"/>
      <c r="AK682" s="219"/>
      <c r="AL682" s="161"/>
      <c r="AM682" s="219" t="s">
        <v>518</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8"/>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522</v>
      </c>
      <c r="AJ687" s="219"/>
      <c r="AK687" s="219"/>
      <c r="AL687" s="161"/>
      <c r="AM687" s="219" t="s">
        <v>514</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8"/>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522</v>
      </c>
      <c r="AJ692" s="219"/>
      <c r="AK692" s="219"/>
      <c r="AL692" s="161"/>
      <c r="AM692" s="219" t="s">
        <v>519</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8"/>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563</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4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51.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617</v>
      </c>
      <c r="AE702" s="348"/>
      <c r="AF702" s="348"/>
      <c r="AG702" s="393" t="s">
        <v>600</v>
      </c>
      <c r="AH702" s="394"/>
      <c r="AI702" s="394"/>
      <c r="AJ702" s="394"/>
      <c r="AK702" s="394"/>
      <c r="AL702" s="394"/>
      <c r="AM702" s="394"/>
      <c r="AN702" s="394"/>
      <c r="AO702" s="394"/>
      <c r="AP702" s="394"/>
      <c r="AQ702" s="394"/>
      <c r="AR702" s="394"/>
      <c r="AS702" s="394"/>
      <c r="AT702" s="394"/>
      <c r="AU702" s="394"/>
      <c r="AV702" s="394"/>
      <c r="AW702" s="394"/>
      <c r="AX702" s="395"/>
    </row>
    <row r="703" spans="1:50" ht="54"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30" t="s">
        <v>617</v>
      </c>
      <c r="AE703" s="331"/>
      <c r="AF703" s="331"/>
      <c r="AG703" s="103" t="s">
        <v>601</v>
      </c>
      <c r="AH703" s="104"/>
      <c r="AI703" s="104"/>
      <c r="AJ703" s="104"/>
      <c r="AK703" s="104"/>
      <c r="AL703" s="104"/>
      <c r="AM703" s="104"/>
      <c r="AN703" s="104"/>
      <c r="AO703" s="104"/>
      <c r="AP703" s="104"/>
      <c r="AQ703" s="104"/>
      <c r="AR703" s="104"/>
      <c r="AS703" s="104"/>
      <c r="AT703" s="104"/>
      <c r="AU703" s="104"/>
      <c r="AV703" s="104"/>
      <c r="AW703" s="104"/>
      <c r="AX703" s="105"/>
    </row>
    <row r="704" spans="1:50" ht="66"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617</v>
      </c>
      <c r="AE704" s="791"/>
      <c r="AF704" s="791"/>
      <c r="AG704" s="169" t="s">
        <v>602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617</v>
      </c>
      <c r="AE705" s="723"/>
      <c r="AF705" s="723"/>
      <c r="AG705" s="127" t="s">
        <v>603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0"/>
      <c r="B706" s="651"/>
      <c r="C706" s="802"/>
      <c r="D706" s="803"/>
      <c r="E706" s="738" t="s">
        <v>501</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651</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651</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76.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617</v>
      </c>
      <c r="AE708" s="613"/>
      <c r="AF708" s="613"/>
      <c r="AG708" s="750" t="s">
        <v>604</v>
      </c>
      <c r="AH708" s="751"/>
      <c r="AI708" s="751"/>
      <c r="AJ708" s="751"/>
      <c r="AK708" s="751"/>
      <c r="AL708" s="751"/>
      <c r="AM708" s="751"/>
      <c r="AN708" s="751"/>
      <c r="AO708" s="751"/>
      <c r="AP708" s="751"/>
      <c r="AQ708" s="751"/>
      <c r="AR708" s="751"/>
      <c r="AS708" s="751"/>
      <c r="AT708" s="751"/>
      <c r="AU708" s="751"/>
      <c r="AV708" s="751"/>
      <c r="AW708" s="751"/>
      <c r="AX708" s="752"/>
    </row>
    <row r="709" spans="1:50" ht="36.75" customHeight="1" x14ac:dyDescent="0.15">
      <c r="A709" s="650"/>
      <c r="B709" s="652"/>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0" t="s">
        <v>617</v>
      </c>
      <c r="AE709" s="331"/>
      <c r="AF709" s="331"/>
      <c r="AG709" s="103" t="s">
        <v>605</v>
      </c>
      <c r="AH709" s="104"/>
      <c r="AI709" s="104"/>
      <c r="AJ709" s="104"/>
      <c r="AK709" s="104"/>
      <c r="AL709" s="104"/>
      <c r="AM709" s="104"/>
      <c r="AN709" s="104"/>
      <c r="AO709" s="104"/>
      <c r="AP709" s="104"/>
      <c r="AQ709" s="104"/>
      <c r="AR709" s="104"/>
      <c r="AS709" s="104"/>
      <c r="AT709" s="104"/>
      <c r="AU709" s="104"/>
      <c r="AV709" s="104"/>
      <c r="AW709" s="104"/>
      <c r="AX709" s="105"/>
    </row>
    <row r="710" spans="1:50" ht="42"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0" t="s">
        <v>617</v>
      </c>
      <c r="AE710" s="331"/>
      <c r="AF710" s="331"/>
      <c r="AG710" s="103" t="s">
        <v>606</v>
      </c>
      <c r="AH710" s="104"/>
      <c r="AI710" s="104"/>
      <c r="AJ710" s="104"/>
      <c r="AK710" s="104"/>
      <c r="AL710" s="104"/>
      <c r="AM710" s="104"/>
      <c r="AN710" s="104"/>
      <c r="AO710" s="104"/>
      <c r="AP710" s="104"/>
      <c r="AQ710" s="104"/>
      <c r="AR710" s="104"/>
      <c r="AS710" s="104"/>
      <c r="AT710" s="104"/>
      <c r="AU710" s="104"/>
      <c r="AV710" s="104"/>
      <c r="AW710" s="104"/>
      <c r="AX710" s="105"/>
    </row>
    <row r="711" spans="1:50" ht="40.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30" t="s">
        <v>617</v>
      </c>
      <c r="AE711" s="331"/>
      <c r="AF711" s="331"/>
      <c r="AG711" s="103" t="s">
        <v>607</v>
      </c>
      <c r="AH711" s="104"/>
      <c r="AI711" s="104"/>
      <c r="AJ711" s="104"/>
      <c r="AK711" s="104"/>
      <c r="AL711" s="104"/>
      <c r="AM711" s="104"/>
      <c r="AN711" s="104"/>
      <c r="AO711" s="104"/>
      <c r="AP711" s="104"/>
      <c r="AQ711" s="104"/>
      <c r="AR711" s="104"/>
      <c r="AS711" s="104"/>
      <c r="AT711" s="104"/>
      <c r="AU711" s="104"/>
      <c r="AV711" s="104"/>
      <c r="AW711" s="104"/>
      <c r="AX711" s="105"/>
    </row>
    <row r="712" spans="1:50" ht="74.25" customHeight="1" x14ac:dyDescent="0.15">
      <c r="A712" s="650"/>
      <c r="B712" s="652"/>
      <c r="C712" s="399" t="s">
        <v>467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617</v>
      </c>
      <c r="AE712" s="791"/>
      <c r="AF712" s="791"/>
      <c r="AG712" s="818" t="s">
        <v>655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652</v>
      </c>
      <c r="AE713" s="331"/>
      <c r="AF713" s="671"/>
      <c r="AG713" s="103" t="s">
        <v>567</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3"/>
      <c r="B714" s="654"/>
      <c r="C714" s="655" t="s">
        <v>444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617</v>
      </c>
      <c r="AE714" s="816"/>
      <c r="AF714" s="817"/>
      <c r="AG714" s="744" t="s">
        <v>608</v>
      </c>
      <c r="AH714" s="745"/>
      <c r="AI714" s="745"/>
      <c r="AJ714" s="745"/>
      <c r="AK714" s="745"/>
      <c r="AL714" s="745"/>
      <c r="AM714" s="745"/>
      <c r="AN714" s="745"/>
      <c r="AO714" s="745"/>
      <c r="AP714" s="745"/>
      <c r="AQ714" s="745"/>
      <c r="AR714" s="745"/>
      <c r="AS714" s="745"/>
      <c r="AT714" s="745"/>
      <c r="AU714" s="745"/>
      <c r="AV714" s="745"/>
      <c r="AW714" s="745"/>
      <c r="AX714" s="746"/>
    </row>
    <row r="715" spans="1:50" ht="71.25" customHeight="1" x14ac:dyDescent="0.15">
      <c r="A715" s="648" t="s">
        <v>40</v>
      </c>
      <c r="B715" s="792"/>
      <c r="C715" s="793" t="s">
        <v>445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617</v>
      </c>
      <c r="AE715" s="613"/>
      <c r="AF715" s="664"/>
      <c r="AG715" s="750" t="s">
        <v>609</v>
      </c>
      <c r="AH715" s="751"/>
      <c r="AI715" s="751"/>
      <c r="AJ715" s="751"/>
      <c r="AK715" s="751"/>
      <c r="AL715" s="751"/>
      <c r="AM715" s="751"/>
      <c r="AN715" s="751"/>
      <c r="AO715" s="751"/>
      <c r="AP715" s="751"/>
      <c r="AQ715" s="751"/>
      <c r="AR715" s="751"/>
      <c r="AS715" s="751"/>
      <c r="AT715" s="751"/>
      <c r="AU715" s="751"/>
      <c r="AV715" s="751"/>
      <c r="AW715" s="751"/>
      <c r="AX715" s="752"/>
    </row>
    <row r="716" spans="1:50" ht="6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617</v>
      </c>
      <c r="AE716" s="635"/>
      <c r="AF716" s="635"/>
      <c r="AG716" s="103" t="s">
        <v>610</v>
      </c>
      <c r="AH716" s="104"/>
      <c r="AI716" s="104"/>
      <c r="AJ716" s="104"/>
      <c r="AK716" s="104"/>
      <c r="AL716" s="104"/>
      <c r="AM716" s="104"/>
      <c r="AN716" s="104"/>
      <c r="AO716" s="104"/>
      <c r="AP716" s="104"/>
      <c r="AQ716" s="104"/>
      <c r="AR716" s="104"/>
      <c r="AS716" s="104"/>
      <c r="AT716" s="104"/>
      <c r="AU716" s="104"/>
      <c r="AV716" s="104"/>
      <c r="AW716" s="104"/>
      <c r="AX716" s="105"/>
    </row>
    <row r="717" spans="1:50" ht="54.75" customHeight="1" x14ac:dyDescent="0.15">
      <c r="A717" s="650"/>
      <c r="B717" s="652"/>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0" t="s">
        <v>617</v>
      </c>
      <c r="AE717" s="331"/>
      <c r="AF717" s="331"/>
      <c r="AG717" s="103" t="s">
        <v>611</v>
      </c>
      <c r="AH717" s="104"/>
      <c r="AI717" s="104"/>
      <c r="AJ717" s="104"/>
      <c r="AK717" s="104"/>
      <c r="AL717" s="104"/>
      <c r="AM717" s="104"/>
      <c r="AN717" s="104"/>
      <c r="AO717" s="104"/>
      <c r="AP717" s="104"/>
      <c r="AQ717" s="104"/>
      <c r="AR717" s="104"/>
      <c r="AS717" s="104"/>
      <c r="AT717" s="104"/>
      <c r="AU717" s="104"/>
      <c r="AV717" s="104"/>
      <c r="AW717" s="104"/>
      <c r="AX717" s="105"/>
    </row>
    <row r="718" spans="1:50" ht="49.5"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0" t="s">
        <v>617</v>
      </c>
      <c r="AE718" s="331"/>
      <c r="AF718" s="331"/>
      <c r="AG718" s="129" t="s">
        <v>612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652</v>
      </c>
      <c r="AE719" s="613"/>
      <c r="AF719" s="613"/>
      <c r="AG719" s="127" t="s">
        <v>567</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6"/>
      <c r="B720" s="787"/>
      <c r="C720" s="304" t="s">
        <v>460</v>
      </c>
      <c r="D720" s="302"/>
      <c r="E720" s="302"/>
      <c r="F720" s="305"/>
      <c r="G720" s="301" t="s">
        <v>461</v>
      </c>
      <c r="H720" s="302"/>
      <c r="I720" s="302"/>
      <c r="J720" s="302"/>
      <c r="K720" s="302"/>
      <c r="L720" s="302"/>
      <c r="M720" s="302"/>
      <c r="N720" s="301" t="s">
        <v>464</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6"/>
      <c r="B721" s="78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6"/>
      <c r="B722" s="78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8" t="s">
        <v>48</v>
      </c>
      <c r="B726" s="810"/>
      <c r="C726" s="823" t="s">
        <v>53</v>
      </c>
      <c r="D726" s="845"/>
      <c r="E726" s="845"/>
      <c r="F726" s="846"/>
      <c r="G726" s="585" t="s">
        <v>653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t="s">
        <v>654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71.75" customHeight="1" thickBot="1" x14ac:dyDescent="0.2">
      <c r="A735" s="798" t="s">
        <v>613</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544</v>
      </c>
      <c r="B737" s="212"/>
      <c r="C737" s="212"/>
      <c r="D737" s="213"/>
      <c r="E737" s="998" t="s">
        <v>567</v>
      </c>
      <c r="F737" s="998"/>
      <c r="G737" s="998"/>
      <c r="H737" s="998"/>
      <c r="I737" s="998"/>
      <c r="J737" s="998"/>
      <c r="K737" s="998"/>
      <c r="L737" s="998"/>
      <c r="M737" s="998"/>
      <c r="N737" s="367" t="s">
        <v>537</v>
      </c>
      <c r="O737" s="367"/>
      <c r="P737" s="367"/>
      <c r="Q737" s="367"/>
      <c r="R737" s="998" t="s">
        <v>567</v>
      </c>
      <c r="S737" s="998"/>
      <c r="T737" s="998"/>
      <c r="U737" s="998"/>
      <c r="V737" s="998"/>
      <c r="W737" s="998"/>
      <c r="X737" s="998"/>
      <c r="Y737" s="998"/>
      <c r="Z737" s="998"/>
      <c r="AA737" s="367" t="s">
        <v>536</v>
      </c>
      <c r="AB737" s="367"/>
      <c r="AC737" s="367"/>
      <c r="AD737" s="367"/>
      <c r="AE737" s="998" t="s">
        <v>567</v>
      </c>
      <c r="AF737" s="998"/>
      <c r="AG737" s="998"/>
      <c r="AH737" s="998"/>
      <c r="AI737" s="998"/>
      <c r="AJ737" s="998"/>
      <c r="AK737" s="998"/>
      <c r="AL737" s="998"/>
      <c r="AM737" s="998"/>
      <c r="AN737" s="367" t="s">
        <v>535</v>
      </c>
      <c r="AO737" s="367"/>
      <c r="AP737" s="367"/>
      <c r="AQ737" s="367"/>
      <c r="AR737" s="990" t="s">
        <v>567</v>
      </c>
      <c r="AS737" s="991"/>
      <c r="AT737" s="991"/>
      <c r="AU737" s="991"/>
      <c r="AV737" s="991"/>
      <c r="AW737" s="991"/>
      <c r="AX737" s="992"/>
      <c r="AY737" s="89"/>
      <c r="AZ737" s="89"/>
    </row>
    <row r="738" spans="1:52" ht="24.75" customHeight="1" x14ac:dyDescent="0.15">
      <c r="A738" s="999" t="s">
        <v>534</v>
      </c>
      <c r="B738" s="212"/>
      <c r="C738" s="212"/>
      <c r="D738" s="213"/>
      <c r="E738" s="998" t="s">
        <v>614</v>
      </c>
      <c r="F738" s="998"/>
      <c r="G738" s="998"/>
      <c r="H738" s="998"/>
      <c r="I738" s="998"/>
      <c r="J738" s="998"/>
      <c r="K738" s="998"/>
      <c r="L738" s="998"/>
      <c r="M738" s="998"/>
      <c r="N738" s="367" t="s">
        <v>533</v>
      </c>
      <c r="O738" s="367"/>
      <c r="P738" s="367"/>
      <c r="Q738" s="367"/>
      <c r="R738" s="998" t="s">
        <v>615</v>
      </c>
      <c r="S738" s="998"/>
      <c r="T738" s="998"/>
      <c r="U738" s="998"/>
      <c r="V738" s="998"/>
      <c r="W738" s="998"/>
      <c r="X738" s="998"/>
      <c r="Y738" s="998"/>
      <c r="Z738" s="998"/>
      <c r="AA738" s="367" t="s">
        <v>532</v>
      </c>
      <c r="AB738" s="367"/>
      <c r="AC738" s="367"/>
      <c r="AD738" s="367"/>
      <c r="AE738" s="998" t="s">
        <v>616</v>
      </c>
      <c r="AF738" s="998"/>
      <c r="AG738" s="998"/>
      <c r="AH738" s="998"/>
      <c r="AI738" s="998"/>
      <c r="AJ738" s="998"/>
      <c r="AK738" s="998"/>
      <c r="AL738" s="998"/>
      <c r="AM738" s="998"/>
      <c r="AN738" s="367" t="s">
        <v>528</v>
      </c>
      <c r="AO738" s="367"/>
      <c r="AP738" s="367"/>
      <c r="AQ738" s="367"/>
      <c r="AR738" s="990">
        <v>68</v>
      </c>
      <c r="AS738" s="991"/>
      <c r="AT738" s="991"/>
      <c r="AU738" s="991"/>
      <c r="AV738" s="991"/>
      <c r="AW738" s="991"/>
      <c r="AX738" s="992"/>
    </row>
    <row r="739" spans="1:52" ht="24.75" customHeight="1" thickBot="1" x14ac:dyDescent="0.2">
      <c r="A739" s="1000" t="s">
        <v>524</v>
      </c>
      <c r="B739" s="1001"/>
      <c r="C739" s="1001"/>
      <c r="D739" s="1002"/>
      <c r="E739" s="1003" t="s">
        <v>564</v>
      </c>
      <c r="F739" s="993"/>
      <c r="G739" s="993"/>
      <c r="H739" s="93" t="str">
        <f>IF(E739="", "", "(")</f>
        <v>(</v>
      </c>
      <c r="I739" s="993"/>
      <c r="J739" s="993"/>
      <c r="K739" s="93" t="str">
        <f>IF(OR(I739="　", I739=""), "", "-")</f>
        <v/>
      </c>
      <c r="L739" s="994">
        <v>70</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2" t="s">
        <v>504</v>
      </c>
      <c r="B740" s="623"/>
      <c r="C740" s="623"/>
      <c r="D740" s="623"/>
      <c r="E740" s="623"/>
      <c r="F740" s="62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101"/>
      <c r="AI743" s="102" t="s">
        <v>684</v>
      </c>
      <c r="AJ743" s="102"/>
      <c r="AK743" s="102"/>
      <c r="AL743" s="102"/>
      <c r="AM743" s="102"/>
      <c r="AN743" s="102"/>
      <c r="AO743" s="102"/>
      <c r="AP743" s="102"/>
      <c r="AQ743" s="102"/>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102"/>
      <c r="AJ744" s="102"/>
      <c r="AK744" s="102"/>
      <c r="AL744" s="102"/>
      <c r="AM744" s="102"/>
      <c r="AN744" s="102"/>
      <c r="AO744" s="102"/>
      <c r="AP744" s="102"/>
      <c r="AQ744" s="102"/>
      <c r="AR744" s="47"/>
      <c r="AS744" s="47"/>
      <c r="AT744" s="47" t="s">
        <v>682</v>
      </c>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102"/>
      <c r="AJ745" s="102"/>
      <c r="AK745" s="102"/>
      <c r="AL745" s="102"/>
      <c r="AM745" s="102"/>
      <c r="AN745" s="102"/>
      <c r="AO745" s="102"/>
      <c r="AP745" s="102"/>
      <c r="AQ745" s="102"/>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t="s">
        <v>623</v>
      </c>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t="s">
        <v>680</v>
      </c>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506</v>
      </c>
      <c r="B779" s="637"/>
      <c r="C779" s="637"/>
      <c r="D779" s="637"/>
      <c r="E779" s="637"/>
      <c r="F779" s="638"/>
      <c r="G779" s="603" t="s">
        <v>674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638</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646</v>
      </c>
      <c r="H781" s="679"/>
      <c r="I781" s="679"/>
      <c r="J781" s="679"/>
      <c r="K781" s="680"/>
      <c r="L781" s="672" t="s">
        <v>645</v>
      </c>
      <c r="M781" s="673"/>
      <c r="N781" s="673"/>
      <c r="O781" s="673"/>
      <c r="P781" s="673"/>
      <c r="Q781" s="673"/>
      <c r="R781" s="673"/>
      <c r="S781" s="673"/>
      <c r="T781" s="673"/>
      <c r="U781" s="673"/>
      <c r="V781" s="673"/>
      <c r="W781" s="673"/>
      <c r="X781" s="674"/>
      <c r="Y781" s="396">
        <v>1.8</v>
      </c>
      <c r="Z781" s="397"/>
      <c r="AA781" s="397"/>
      <c r="AB781" s="813"/>
      <c r="AC781" s="678" t="s">
        <v>639</v>
      </c>
      <c r="AD781" s="679"/>
      <c r="AE781" s="679"/>
      <c r="AF781" s="679"/>
      <c r="AG781" s="680"/>
      <c r="AH781" s="672" t="s">
        <v>643</v>
      </c>
      <c r="AI781" s="673"/>
      <c r="AJ781" s="673"/>
      <c r="AK781" s="673"/>
      <c r="AL781" s="673"/>
      <c r="AM781" s="673"/>
      <c r="AN781" s="673"/>
      <c r="AO781" s="673"/>
      <c r="AP781" s="673"/>
      <c r="AQ781" s="673"/>
      <c r="AR781" s="673"/>
      <c r="AS781" s="673"/>
      <c r="AT781" s="674"/>
      <c r="AU781" s="396">
        <v>1.5</v>
      </c>
      <c r="AV781" s="397"/>
      <c r="AW781" s="397"/>
      <c r="AX781" s="398"/>
    </row>
    <row r="782" spans="1:50" ht="24.75" customHeight="1" x14ac:dyDescent="0.15">
      <c r="A782" s="639"/>
      <c r="B782" s="640"/>
      <c r="C782" s="640"/>
      <c r="D782" s="640"/>
      <c r="E782" s="640"/>
      <c r="F782" s="641"/>
      <c r="G782" s="614" t="s">
        <v>641</v>
      </c>
      <c r="H782" s="615"/>
      <c r="I782" s="615"/>
      <c r="J782" s="615"/>
      <c r="K782" s="616"/>
      <c r="L782" s="606" t="s">
        <v>647</v>
      </c>
      <c r="M782" s="607"/>
      <c r="N782" s="607"/>
      <c r="O782" s="607"/>
      <c r="P782" s="607"/>
      <c r="Q782" s="607"/>
      <c r="R782" s="607"/>
      <c r="S782" s="607"/>
      <c r="T782" s="607"/>
      <c r="U782" s="607"/>
      <c r="V782" s="607"/>
      <c r="W782" s="607"/>
      <c r="X782" s="608"/>
      <c r="Y782" s="609">
        <v>0.1</v>
      </c>
      <c r="Z782" s="610"/>
      <c r="AA782" s="610"/>
      <c r="AB782" s="620"/>
      <c r="AC782" s="614" t="s">
        <v>640</v>
      </c>
      <c r="AD782" s="615"/>
      <c r="AE782" s="615"/>
      <c r="AF782" s="615"/>
      <c r="AG782" s="616"/>
      <c r="AH782" s="606" t="s">
        <v>644</v>
      </c>
      <c r="AI782" s="607"/>
      <c r="AJ782" s="607"/>
      <c r="AK782" s="607"/>
      <c r="AL782" s="607"/>
      <c r="AM782" s="607"/>
      <c r="AN782" s="607"/>
      <c r="AO782" s="607"/>
      <c r="AP782" s="607"/>
      <c r="AQ782" s="607"/>
      <c r="AR782" s="607"/>
      <c r="AS782" s="607"/>
      <c r="AT782" s="608"/>
      <c r="AU782" s="609">
        <v>0.8</v>
      </c>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t="s">
        <v>641</v>
      </c>
      <c r="AD783" s="615"/>
      <c r="AE783" s="615"/>
      <c r="AF783" s="615"/>
      <c r="AG783" s="616"/>
      <c r="AH783" s="606" t="s">
        <v>642</v>
      </c>
      <c r="AI783" s="607"/>
      <c r="AJ783" s="607"/>
      <c r="AK783" s="607"/>
      <c r="AL783" s="607"/>
      <c r="AM783" s="607"/>
      <c r="AN783" s="607"/>
      <c r="AO783" s="607"/>
      <c r="AP783" s="607"/>
      <c r="AQ783" s="607"/>
      <c r="AR783" s="607"/>
      <c r="AS783" s="607"/>
      <c r="AT783" s="608"/>
      <c r="AU783" s="609">
        <v>0.8</v>
      </c>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1.9000000000000001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3.0999999999999996</v>
      </c>
      <c r="AV791" s="840"/>
      <c r="AW791" s="840"/>
      <c r="AX791" s="842"/>
    </row>
    <row r="792" spans="1:50" ht="37.5" customHeight="1" x14ac:dyDescent="0.15">
      <c r="A792" s="639"/>
      <c r="B792" s="640"/>
      <c r="C792" s="640"/>
      <c r="D792" s="640"/>
      <c r="E792" s="640"/>
      <c r="F792" s="641"/>
      <c r="G792" s="603" t="s">
        <v>659</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677</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605"/>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664</v>
      </c>
      <c r="H794" s="679"/>
      <c r="I794" s="679"/>
      <c r="J794" s="679"/>
      <c r="K794" s="680"/>
      <c r="L794" s="672" t="s">
        <v>663</v>
      </c>
      <c r="M794" s="673"/>
      <c r="N794" s="673"/>
      <c r="O794" s="673"/>
      <c r="P794" s="673"/>
      <c r="Q794" s="673"/>
      <c r="R794" s="673"/>
      <c r="S794" s="673"/>
      <c r="T794" s="673"/>
      <c r="U794" s="673"/>
      <c r="V794" s="673"/>
      <c r="W794" s="673"/>
      <c r="X794" s="674"/>
      <c r="Y794" s="396">
        <v>0.8</v>
      </c>
      <c r="Z794" s="397"/>
      <c r="AA794" s="397"/>
      <c r="AB794" s="813"/>
      <c r="AC794" s="678" t="s">
        <v>582</v>
      </c>
      <c r="AD794" s="679"/>
      <c r="AE794" s="679"/>
      <c r="AF794" s="679"/>
      <c r="AG794" s="680"/>
      <c r="AH794" s="672" t="s">
        <v>660</v>
      </c>
      <c r="AI794" s="673"/>
      <c r="AJ794" s="673"/>
      <c r="AK794" s="673"/>
      <c r="AL794" s="673"/>
      <c r="AM794" s="673"/>
      <c r="AN794" s="673"/>
      <c r="AO794" s="673"/>
      <c r="AP794" s="673"/>
      <c r="AQ794" s="673"/>
      <c r="AR794" s="673"/>
      <c r="AS794" s="673"/>
      <c r="AT794" s="674"/>
      <c r="AU794" s="396">
        <v>1.6</v>
      </c>
      <c r="AV794" s="397"/>
      <c r="AW794" s="397"/>
      <c r="AX794" s="398"/>
    </row>
    <row r="795" spans="1:50" ht="24.75" customHeight="1" x14ac:dyDescent="0.15">
      <c r="A795" s="639"/>
      <c r="B795" s="640"/>
      <c r="C795" s="640"/>
      <c r="D795" s="640"/>
      <c r="E795" s="640"/>
      <c r="F795" s="641"/>
      <c r="G795" s="614" t="s">
        <v>675</v>
      </c>
      <c r="H795" s="615"/>
      <c r="I795" s="615"/>
      <c r="J795" s="615"/>
      <c r="K795" s="616"/>
      <c r="L795" s="606" t="s">
        <v>676</v>
      </c>
      <c r="M795" s="607"/>
      <c r="N795" s="607"/>
      <c r="O795" s="607"/>
      <c r="P795" s="607"/>
      <c r="Q795" s="607"/>
      <c r="R795" s="607"/>
      <c r="S795" s="607"/>
      <c r="T795" s="607"/>
      <c r="U795" s="607"/>
      <c r="V795" s="607"/>
      <c r="W795" s="607"/>
      <c r="X795" s="608"/>
      <c r="Y795" s="609">
        <v>0.3</v>
      </c>
      <c r="Z795" s="610"/>
      <c r="AA795" s="610"/>
      <c r="AB795" s="620"/>
      <c r="AC795" s="614" t="s">
        <v>661</v>
      </c>
      <c r="AD795" s="615"/>
      <c r="AE795" s="615"/>
      <c r="AF795" s="615"/>
      <c r="AG795" s="616"/>
      <c r="AH795" s="606" t="s">
        <v>662</v>
      </c>
      <c r="AI795" s="607"/>
      <c r="AJ795" s="607"/>
      <c r="AK795" s="607"/>
      <c r="AL795" s="607"/>
      <c r="AM795" s="607"/>
      <c r="AN795" s="607"/>
      <c r="AO795" s="607"/>
      <c r="AP795" s="607"/>
      <c r="AQ795" s="607"/>
      <c r="AR795" s="607"/>
      <c r="AS795" s="607"/>
      <c r="AT795" s="608"/>
      <c r="AU795" s="609">
        <v>0.08</v>
      </c>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1.1000000000000001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1.6800000000000002</v>
      </c>
      <c r="AV804" s="840"/>
      <c r="AW804" s="840"/>
      <c r="AX804" s="842"/>
    </row>
    <row r="805" spans="1:50" ht="40.5" customHeight="1" x14ac:dyDescent="0.15">
      <c r="A805" s="639"/>
      <c r="B805" s="640"/>
      <c r="C805" s="640"/>
      <c r="D805" s="640"/>
      <c r="E805" s="640"/>
      <c r="F805" s="641"/>
      <c r="G805" s="603" t="s">
        <v>678</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440</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78" t="s">
        <v>582</v>
      </c>
      <c r="H807" s="679"/>
      <c r="I807" s="679"/>
      <c r="J807" s="679"/>
      <c r="K807" s="680"/>
      <c r="L807" s="672" t="s">
        <v>660</v>
      </c>
      <c r="M807" s="673"/>
      <c r="N807" s="673"/>
      <c r="O807" s="673"/>
      <c r="P807" s="673"/>
      <c r="Q807" s="673"/>
      <c r="R807" s="673"/>
      <c r="S807" s="673"/>
      <c r="T807" s="673"/>
      <c r="U807" s="673"/>
      <c r="V807" s="673"/>
      <c r="W807" s="673"/>
      <c r="X807" s="674"/>
      <c r="Y807" s="396">
        <v>0.7</v>
      </c>
      <c r="Z807" s="397"/>
      <c r="AA807" s="397"/>
      <c r="AB807" s="813"/>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customHeight="1" x14ac:dyDescent="0.15">
      <c r="A808" s="639"/>
      <c r="B808" s="640"/>
      <c r="C808" s="640"/>
      <c r="D808" s="640"/>
      <c r="E808" s="640"/>
      <c r="F808" s="641"/>
      <c r="G808" s="614" t="s">
        <v>661</v>
      </c>
      <c r="H808" s="615"/>
      <c r="I808" s="615"/>
      <c r="J808" s="615"/>
      <c r="K808" s="616"/>
      <c r="L808" s="606" t="s">
        <v>679</v>
      </c>
      <c r="M808" s="607"/>
      <c r="N808" s="607"/>
      <c r="O808" s="607"/>
      <c r="P808" s="607"/>
      <c r="Q808" s="607"/>
      <c r="R808" s="607"/>
      <c r="S808" s="607"/>
      <c r="T808" s="607"/>
      <c r="U808" s="607"/>
      <c r="V808" s="607"/>
      <c r="W808" s="607"/>
      <c r="X808" s="608"/>
      <c r="Y808" s="609">
        <v>0.08</v>
      </c>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0.77999999999999992</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3"/>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2" t="s">
        <v>465</v>
      </c>
      <c r="AM831" s="283"/>
      <c r="AN831" s="28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459</v>
      </c>
      <c r="AD836" s="151"/>
      <c r="AE836" s="151"/>
      <c r="AF836" s="151"/>
      <c r="AG836" s="151"/>
      <c r="AH836" s="369" t="s">
        <v>487</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84">
        <v>1</v>
      </c>
      <c r="B837" s="384">
        <v>1</v>
      </c>
      <c r="C837" s="349" t="s">
        <v>624</v>
      </c>
      <c r="D837" s="349"/>
      <c r="E837" s="349"/>
      <c r="F837" s="349"/>
      <c r="G837" s="349"/>
      <c r="H837" s="349"/>
      <c r="I837" s="349"/>
      <c r="J837" s="350">
        <v>2000020260002</v>
      </c>
      <c r="K837" s="351"/>
      <c r="L837" s="351"/>
      <c r="M837" s="351"/>
      <c r="N837" s="351"/>
      <c r="O837" s="351"/>
      <c r="P837" s="352" t="s">
        <v>625</v>
      </c>
      <c r="Q837" s="352"/>
      <c r="R837" s="352"/>
      <c r="S837" s="352"/>
      <c r="T837" s="352"/>
      <c r="U837" s="352"/>
      <c r="V837" s="352"/>
      <c r="W837" s="352"/>
      <c r="X837" s="352"/>
      <c r="Y837" s="353">
        <v>1.8</v>
      </c>
      <c r="Z837" s="354"/>
      <c r="AA837" s="354"/>
      <c r="AB837" s="355"/>
      <c r="AC837" s="365" t="s">
        <v>626</v>
      </c>
      <c r="AD837" s="373"/>
      <c r="AE837" s="373"/>
      <c r="AF837" s="373"/>
      <c r="AG837" s="373"/>
      <c r="AH837" s="374">
        <v>11</v>
      </c>
      <c r="AI837" s="375"/>
      <c r="AJ837" s="375"/>
      <c r="AK837" s="375"/>
      <c r="AL837" s="359">
        <v>100</v>
      </c>
      <c r="AM837" s="360"/>
      <c r="AN837" s="360"/>
      <c r="AO837" s="361"/>
      <c r="AP837" s="362" t="s">
        <v>567</v>
      </c>
      <c r="AQ837" s="362"/>
      <c r="AR837" s="362"/>
      <c r="AS837" s="362"/>
      <c r="AT837" s="362"/>
      <c r="AU837" s="362"/>
      <c r="AV837" s="362"/>
      <c r="AW837" s="362"/>
      <c r="AX837" s="362"/>
    </row>
    <row r="838" spans="1:50" ht="30" customHeight="1" x14ac:dyDescent="0.15">
      <c r="A838" s="384">
        <v>2</v>
      </c>
      <c r="B838" s="384">
        <v>1</v>
      </c>
      <c r="C838" s="349" t="s">
        <v>627</v>
      </c>
      <c r="D838" s="349"/>
      <c r="E838" s="349"/>
      <c r="F838" s="349"/>
      <c r="G838" s="349"/>
      <c r="H838" s="349"/>
      <c r="I838" s="349"/>
      <c r="J838" s="350">
        <v>2000020261009</v>
      </c>
      <c r="K838" s="351"/>
      <c r="L838" s="351"/>
      <c r="M838" s="351"/>
      <c r="N838" s="351"/>
      <c r="O838" s="351"/>
      <c r="P838" s="352" t="s">
        <v>625</v>
      </c>
      <c r="Q838" s="352"/>
      <c r="R838" s="352"/>
      <c r="S838" s="352"/>
      <c r="T838" s="352"/>
      <c r="U838" s="352"/>
      <c r="V838" s="352"/>
      <c r="W838" s="352"/>
      <c r="X838" s="352"/>
      <c r="Y838" s="353">
        <v>1.7</v>
      </c>
      <c r="Z838" s="354"/>
      <c r="AA838" s="354"/>
      <c r="AB838" s="355"/>
      <c r="AC838" s="365" t="s">
        <v>626</v>
      </c>
      <c r="AD838" s="365"/>
      <c r="AE838" s="365"/>
      <c r="AF838" s="365"/>
      <c r="AG838" s="365"/>
      <c r="AH838" s="374">
        <v>11</v>
      </c>
      <c r="AI838" s="375"/>
      <c r="AJ838" s="375"/>
      <c r="AK838" s="375"/>
      <c r="AL838" s="359">
        <v>100</v>
      </c>
      <c r="AM838" s="360"/>
      <c r="AN838" s="360"/>
      <c r="AO838" s="361"/>
      <c r="AP838" s="362" t="s">
        <v>567</v>
      </c>
      <c r="AQ838" s="362"/>
      <c r="AR838" s="362"/>
      <c r="AS838" s="362"/>
      <c r="AT838" s="362"/>
      <c r="AU838" s="362"/>
      <c r="AV838" s="362"/>
      <c r="AW838" s="362"/>
      <c r="AX838" s="362"/>
    </row>
    <row r="839" spans="1:50" ht="30" customHeight="1" x14ac:dyDescent="0.15">
      <c r="A839" s="384">
        <v>3</v>
      </c>
      <c r="B839" s="384">
        <v>1</v>
      </c>
      <c r="C839" s="363" t="s">
        <v>628</v>
      </c>
      <c r="D839" s="349"/>
      <c r="E839" s="349"/>
      <c r="F839" s="349"/>
      <c r="G839" s="349"/>
      <c r="H839" s="349"/>
      <c r="I839" s="349"/>
      <c r="J839" s="350">
        <v>1000020050008</v>
      </c>
      <c r="K839" s="351"/>
      <c r="L839" s="351"/>
      <c r="M839" s="351"/>
      <c r="N839" s="351"/>
      <c r="O839" s="351"/>
      <c r="P839" s="364" t="s">
        <v>625</v>
      </c>
      <c r="Q839" s="352"/>
      <c r="R839" s="352"/>
      <c r="S839" s="352"/>
      <c r="T839" s="352"/>
      <c r="U839" s="352"/>
      <c r="V839" s="352"/>
      <c r="W839" s="352"/>
      <c r="X839" s="352"/>
      <c r="Y839" s="353">
        <v>1.4</v>
      </c>
      <c r="Z839" s="354"/>
      <c r="AA839" s="354"/>
      <c r="AB839" s="355"/>
      <c r="AC839" s="365" t="s">
        <v>626</v>
      </c>
      <c r="AD839" s="365"/>
      <c r="AE839" s="365"/>
      <c r="AF839" s="365"/>
      <c r="AG839" s="365"/>
      <c r="AH839" s="374">
        <v>11</v>
      </c>
      <c r="AI839" s="375"/>
      <c r="AJ839" s="375"/>
      <c r="AK839" s="375"/>
      <c r="AL839" s="359">
        <v>100</v>
      </c>
      <c r="AM839" s="360"/>
      <c r="AN839" s="360"/>
      <c r="AO839" s="361"/>
      <c r="AP839" s="362" t="s">
        <v>567</v>
      </c>
      <c r="AQ839" s="362"/>
      <c r="AR839" s="362"/>
      <c r="AS839" s="362"/>
      <c r="AT839" s="362"/>
      <c r="AU839" s="362"/>
      <c r="AV839" s="362"/>
      <c r="AW839" s="362"/>
      <c r="AX839" s="362"/>
    </row>
    <row r="840" spans="1:50" ht="30" customHeight="1" x14ac:dyDescent="0.15">
      <c r="A840" s="384">
        <v>4</v>
      </c>
      <c r="B840" s="384">
        <v>1</v>
      </c>
      <c r="C840" s="363" t="s">
        <v>629</v>
      </c>
      <c r="D840" s="349"/>
      <c r="E840" s="349"/>
      <c r="F840" s="349"/>
      <c r="G840" s="349"/>
      <c r="H840" s="349"/>
      <c r="I840" s="349"/>
      <c r="J840" s="350">
        <v>7000020160008</v>
      </c>
      <c r="K840" s="351"/>
      <c r="L840" s="351"/>
      <c r="M840" s="351"/>
      <c r="N840" s="351"/>
      <c r="O840" s="351"/>
      <c r="P840" s="364" t="s">
        <v>625</v>
      </c>
      <c r="Q840" s="352"/>
      <c r="R840" s="352"/>
      <c r="S840" s="352"/>
      <c r="T840" s="352"/>
      <c r="U840" s="352"/>
      <c r="V840" s="352"/>
      <c r="W840" s="352"/>
      <c r="X840" s="352"/>
      <c r="Y840" s="353">
        <v>1.4</v>
      </c>
      <c r="Z840" s="354"/>
      <c r="AA840" s="354"/>
      <c r="AB840" s="355"/>
      <c r="AC840" s="365" t="s">
        <v>626</v>
      </c>
      <c r="AD840" s="365"/>
      <c r="AE840" s="365"/>
      <c r="AF840" s="365"/>
      <c r="AG840" s="365"/>
      <c r="AH840" s="374">
        <v>11</v>
      </c>
      <c r="AI840" s="375"/>
      <c r="AJ840" s="375"/>
      <c r="AK840" s="375"/>
      <c r="AL840" s="359">
        <v>100</v>
      </c>
      <c r="AM840" s="360"/>
      <c r="AN840" s="360"/>
      <c r="AO840" s="361"/>
      <c r="AP840" s="362" t="s">
        <v>567</v>
      </c>
      <c r="AQ840" s="362"/>
      <c r="AR840" s="362"/>
      <c r="AS840" s="362"/>
      <c r="AT840" s="362"/>
      <c r="AU840" s="362"/>
      <c r="AV840" s="362"/>
      <c r="AW840" s="362"/>
      <c r="AX840" s="362"/>
    </row>
    <row r="841" spans="1:50" ht="30" customHeight="1" x14ac:dyDescent="0.15">
      <c r="A841" s="384">
        <v>5</v>
      </c>
      <c r="B841" s="384">
        <v>1</v>
      </c>
      <c r="C841" s="349" t="s">
        <v>630</v>
      </c>
      <c r="D841" s="349"/>
      <c r="E841" s="349"/>
      <c r="F841" s="349"/>
      <c r="G841" s="349"/>
      <c r="H841" s="349"/>
      <c r="I841" s="349"/>
      <c r="J841" s="350">
        <v>4000020330001</v>
      </c>
      <c r="K841" s="351"/>
      <c r="L841" s="351"/>
      <c r="M841" s="351"/>
      <c r="N841" s="351"/>
      <c r="O841" s="351"/>
      <c r="P841" s="352" t="s">
        <v>625</v>
      </c>
      <c r="Q841" s="352"/>
      <c r="R841" s="352"/>
      <c r="S841" s="352"/>
      <c r="T841" s="352"/>
      <c r="U841" s="352"/>
      <c r="V841" s="352"/>
      <c r="W841" s="352"/>
      <c r="X841" s="352"/>
      <c r="Y841" s="353">
        <v>1.2</v>
      </c>
      <c r="Z841" s="354"/>
      <c r="AA841" s="354"/>
      <c r="AB841" s="355"/>
      <c r="AC841" s="356" t="s">
        <v>626</v>
      </c>
      <c r="AD841" s="356"/>
      <c r="AE841" s="356"/>
      <c r="AF841" s="356"/>
      <c r="AG841" s="356"/>
      <c r="AH841" s="374">
        <v>11</v>
      </c>
      <c r="AI841" s="375"/>
      <c r="AJ841" s="375"/>
      <c r="AK841" s="375"/>
      <c r="AL841" s="359">
        <v>100</v>
      </c>
      <c r="AM841" s="360"/>
      <c r="AN841" s="360"/>
      <c r="AO841" s="361"/>
      <c r="AP841" s="362" t="s">
        <v>567</v>
      </c>
      <c r="AQ841" s="362"/>
      <c r="AR841" s="362"/>
      <c r="AS841" s="362"/>
      <c r="AT841" s="362"/>
      <c r="AU841" s="362"/>
      <c r="AV841" s="362"/>
      <c r="AW841" s="362"/>
      <c r="AX841" s="362"/>
    </row>
    <row r="842" spans="1:50" ht="30" customHeight="1" x14ac:dyDescent="0.15">
      <c r="A842" s="384">
        <v>6</v>
      </c>
      <c r="B842" s="384">
        <v>1</v>
      </c>
      <c r="C842" s="349" t="s">
        <v>631</v>
      </c>
      <c r="D842" s="349"/>
      <c r="E842" s="349"/>
      <c r="F842" s="349"/>
      <c r="G842" s="349"/>
      <c r="H842" s="349"/>
      <c r="I842" s="349"/>
      <c r="J842" s="350">
        <v>7000020430005</v>
      </c>
      <c r="K842" s="351"/>
      <c r="L842" s="351"/>
      <c r="M842" s="351"/>
      <c r="N842" s="351"/>
      <c r="O842" s="351"/>
      <c r="P842" s="352" t="s">
        <v>625</v>
      </c>
      <c r="Q842" s="352"/>
      <c r="R842" s="352"/>
      <c r="S842" s="352"/>
      <c r="T842" s="352"/>
      <c r="U842" s="352"/>
      <c r="V842" s="352"/>
      <c r="W842" s="352"/>
      <c r="X842" s="352"/>
      <c r="Y842" s="353">
        <v>1.2</v>
      </c>
      <c r="Z842" s="354"/>
      <c r="AA842" s="354"/>
      <c r="AB842" s="355"/>
      <c r="AC842" s="356" t="s">
        <v>626</v>
      </c>
      <c r="AD842" s="356"/>
      <c r="AE842" s="356"/>
      <c r="AF842" s="356"/>
      <c r="AG842" s="356"/>
      <c r="AH842" s="374">
        <v>11</v>
      </c>
      <c r="AI842" s="375"/>
      <c r="AJ842" s="375"/>
      <c r="AK842" s="375"/>
      <c r="AL842" s="359">
        <v>100</v>
      </c>
      <c r="AM842" s="360"/>
      <c r="AN842" s="360"/>
      <c r="AO842" s="361"/>
      <c r="AP842" s="362" t="s">
        <v>567</v>
      </c>
      <c r="AQ842" s="362"/>
      <c r="AR842" s="362"/>
      <c r="AS842" s="362"/>
      <c r="AT842" s="362"/>
      <c r="AU842" s="362"/>
      <c r="AV842" s="362"/>
      <c r="AW842" s="362"/>
      <c r="AX842" s="362"/>
    </row>
    <row r="843" spans="1:50" ht="30" customHeight="1" x14ac:dyDescent="0.15">
      <c r="A843" s="384">
        <v>7</v>
      </c>
      <c r="B843" s="384">
        <v>1</v>
      </c>
      <c r="C843" s="349" t="s">
        <v>632</v>
      </c>
      <c r="D843" s="349"/>
      <c r="E843" s="349"/>
      <c r="F843" s="349"/>
      <c r="G843" s="349"/>
      <c r="H843" s="349"/>
      <c r="I843" s="349"/>
      <c r="J843" s="350">
        <v>2000020350001</v>
      </c>
      <c r="K843" s="351"/>
      <c r="L843" s="351"/>
      <c r="M843" s="351"/>
      <c r="N843" s="351"/>
      <c r="O843" s="351"/>
      <c r="P843" s="352" t="s">
        <v>625</v>
      </c>
      <c r="Q843" s="352"/>
      <c r="R843" s="352"/>
      <c r="S843" s="352"/>
      <c r="T843" s="352"/>
      <c r="U843" s="352"/>
      <c r="V843" s="352"/>
      <c r="W843" s="352"/>
      <c r="X843" s="352"/>
      <c r="Y843" s="353">
        <v>1</v>
      </c>
      <c r="Z843" s="354"/>
      <c r="AA843" s="354"/>
      <c r="AB843" s="355"/>
      <c r="AC843" s="356" t="s">
        <v>626</v>
      </c>
      <c r="AD843" s="356"/>
      <c r="AE843" s="356"/>
      <c r="AF843" s="356"/>
      <c r="AG843" s="356"/>
      <c r="AH843" s="374">
        <v>11</v>
      </c>
      <c r="AI843" s="375"/>
      <c r="AJ843" s="375"/>
      <c r="AK843" s="375"/>
      <c r="AL843" s="359">
        <v>100</v>
      </c>
      <c r="AM843" s="360"/>
      <c r="AN843" s="360"/>
      <c r="AO843" s="361"/>
      <c r="AP843" s="362" t="s">
        <v>567</v>
      </c>
      <c r="AQ843" s="362"/>
      <c r="AR843" s="362"/>
      <c r="AS843" s="362"/>
      <c r="AT843" s="362"/>
      <c r="AU843" s="362"/>
      <c r="AV843" s="362"/>
      <c r="AW843" s="362"/>
      <c r="AX843" s="362"/>
    </row>
    <row r="844" spans="1:50" ht="30" hidden="1" customHeight="1" x14ac:dyDescent="0.15">
      <c r="A844" s="384">
        <v>8</v>
      </c>
      <c r="B844" s="3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4">
        <v>9</v>
      </c>
      <c r="B845" s="3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4">
        <v>10</v>
      </c>
      <c r="B846" s="3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4">
        <v>11</v>
      </c>
      <c r="B847" s="3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4">
        <v>12</v>
      </c>
      <c r="B848" s="3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4">
        <v>13</v>
      </c>
      <c r="B849" s="3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4">
        <v>14</v>
      </c>
      <c r="B850" s="3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4">
        <v>15</v>
      </c>
      <c r="B851" s="3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4">
        <v>16</v>
      </c>
      <c r="B852" s="3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4">
        <v>17</v>
      </c>
      <c r="B853" s="3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4">
        <v>18</v>
      </c>
      <c r="B854" s="3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4">
        <v>19</v>
      </c>
      <c r="B855" s="3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4">
        <v>20</v>
      </c>
      <c r="B856" s="3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4">
        <v>21</v>
      </c>
      <c r="B857" s="3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4">
        <v>22</v>
      </c>
      <c r="B858" s="3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4">
        <v>23</v>
      </c>
      <c r="B859" s="384">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4">
        <v>24</v>
      </c>
      <c r="B860" s="384">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4">
        <v>25</v>
      </c>
      <c r="B861" s="384">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4">
        <v>26</v>
      </c>
      <c r="B862" s="3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4">
        <v>27</v>
      </c>
      <c r="B863" s="3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4">
        <v>28</v>
      </c>
      <c r="B864" s="3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4">
        <v>29</v>
      </c>
      <c r="B865" s="3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4">
        <v>30</v>
      </c>
      <c r="B866" s="3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459</v>
      </c>
      <c r="AD869" s="151"/>
      <c r="AE869" s="151"/>
      <c r="AF869" s="151"/>
      <c r="AG869" s="151"/>
      <c r="AH869" s="369" t="s">
        <v>487</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84">
        <v>1</v>
      </c>
      <c r="B870" s="384">
        <v>1</v>
      </c>
      <c r="C870" s="349" t="s">
        <v>633</v>
      </c>
      <c r="D870" s="349"/>
      <c r="E870" s="349"/>
      <c r="F870" s="349"/>
      <c r="G870" s="349"/>
      <c r="H870" s="349"/>
      <c r="I870" s="349"/>
      <c r="J870" s="350">
        <v>3000020141003</v>
      </c>
      <c r="K870" s="351"/>
      <c r="L870" s="351"/>
      <c r="M870" s="351"/>
      <c r="N870" s="351"/>
      <c r="O870" s="351"/>
      <c r="P870" s="352" t="s">
        <v>625</v>
      </c>
      <c r="Q870" s="352"/>
      <c r="R870" s="352"/>
      <c r="S870" s="352"/>
      <c r="T870" s="352"/>
      <c r="U870" s="352"/>
      <c r="V870" s="352"/>
      <c r="W870" s="352"/>
      <c r="X870" s="352"/>
      <c r="Y870" s="353">
        <v>3.1</v>
      </c>
      <c r="Z870" s="354"/>
      <c r="AA870" s="354"/>
      <c r="AB870" s="355"/>
      <c r="AC870" s="365" t="s">
        <v>626</v>
      </c>
      <c r="AD870" s="373"/>
      <c r="AE870" s="373"/>
      <c r="AF870" s="373"/>
      <c r="AG870" s="373"/>
      <c r="AH870" s="374">
        <v>11</v>
      </c>
      <c r="AI870" s="375"/>
      <c r="AJ870" s="375"/>
      <c r="AK870" s="375"/>
      <c r="AL870" s="359">
        <v>100</v>
      </c>
      <c r="AM870" s="360"/>
      <c r="AN870" s="360"/>
      <c r="AO870" s="361"/>
      <c r="AP870" s="362" t="s">
        <v>567</v>
      </c>
      <c r="AQ870" s="362"/>
      <c r="AR870" s="362"/>
      <c r="AS870" s="362"/>
      <c r="AT870" s="362"/>
      <c r="AU870" s="362"/>
      <c r="AV870" s="362"/>
      <c r="AW870" s="362"/>
      <c r="AX870" s="362"/>
    </row>
    <row r="871" spans="1:50" ht="30" customHeight="1" x14ac:dyDescent="0.15">
      <c r="A871" s="384">
        <v>2</v>
      </c>
      <c r="B871" s="384">
        <v>1</v>
      </c>
      <c r="C871" s="349" t="s">
        <v>634</v>
      </c>
      <c r="D871" s="349"/>
      <c r="E871" s="349"/>
      <c r="F871" s="349"/>
      <c r="G871" s="349"/>
      <c r="H871" s="349"/>
      <c r="I871" s="349"/>
      <c r="J871" s="350">
        <v>8000020041009</v>
      </c>
      <c r="K871" s="351"/>
      <c r="L871" s="351"/>
      <c r="M871" s="351"/>
      <c r="N871" s="351"/>
      <c r="O871" s="351"/>
      <c r="P871" s="352" t="s">
        <v>625</v>
      </c>
      <c r="Q871" s="352"/>
      <c r="R871" s="352"/>
      <c r="S871" s="352"/>
      <c r="T871" s="352"/>
      <c r="U871" s="352"/>
      <c r="V871" s="352"/>
      <c r="W871" s="352"/>
      <c r="X871" s="352"/>
      <c r="Y871" s="353">
        <v>1.2</v>
      </c>
      <c r="Z871" s="354"/>
      <c r="AA871" s="354"/>
      <c r="AB871" s="355"/>
      <c r="AC871" s="365" t="s">
        <v>626</v>
      </c>
      <c r="AD871" s="365"/>
      <c r="AE871" s="365"/>
      <c r="AF871" s="365"/>
      <c r="AG871" s="365"/>
      <c r="AH871" s="374">
        <v>11</v>
      </c>
      <c r="AI871" s="375"/>
      <c r="AJ871" s="375"/>
      <c r="AK871" s="375"/>
      <c r="AL871" s="359">
        <v>100</v>
      </c>
      <c r="AM871" s="360"/>
      <c r="AN871" s="360"/>
      <c r="AO871" s="361"/>
      <c r="AP871" s="362" t="s">
        <v>567</v>
      </c>
      <c r="AQ871" s="362"/>
      <c r="AR871" s="362"/>
      <c r="AS871" s="362"/>
      <c r="AT871" s="362"/>
      <c r="AU871" s="362"/>
      <c r="AV871" s="362"/>
      <c r="AW871" s="362"/>
      <c r="AX871" s="362"/>
    </row>
    <row r="872" spans="1:50" ht="39.75" customHeight="1" x14ac:dyDescent="0.15">
      <c r="A872" s="384">
        <v>3</v>
      </c>
      <c r="B872" s="384">
        <v>1</v>
      </c>
      <c r="C872" s="363" t="s">
        <v>635</v>
      </c>
      <c r="D872" s="349"/>
      <c r="E872" s="349"/>
      <c r="F872" s="349"/>
      <c r="G872" s="349"/>
      <c r="H872" s="349"/>
      <c r="I872" s="349"/>
      <c r="J872" s="350">
        <v>7000020372081</v>
      </c>
      <c r="K872" s="351"/>
      <c r="L872" s="351"/>
      <c r="M872" s="351"/>
      <c r="N872" s="351"/>
      <c r="O872" s="351"/>
      <c r="P872" s="364" t="s">
        <v>636</v>
      </c>
      <c r="Q872" s="352"/>
      <c r="R872" s="352"/>
      <c r="S872" s="352"/>
      <c r="T872" s="352"/>
      <c r="U872" s="352"/>
      <c r="V872" s="352"/>
      <c r="W872" s="352"/>
      <c r="X872" s="352"/>
      <c r="Y872" s="353">
        <v>1.1000000000000001</v>
      </c>
      <c r="Z872" s="354"/>
      <c r="AA872" s="354"/>
      <c r="AB872" s="355"/>
      <c r="AC872" s="365" t="s">
        <v>626</v>
      </c>
      <c r="AD872" s="365"/>
      <c r="AE872" s="365"/>
      <c r="AF872" s="365"/>
      <c r="AG872" s="365"/>
      <c r="AH872" s="357">
        <v>3</v>
      </c>
      <c r="AI872" s="358"/>
      <c r="AJ872" s="358"/>
      <c r="AK872" s="358"/>
      <c r="AL872" s="359">
        <v>100</v>
      </c>
      <c r="AM872" s="360"/>
      <c r="AN872" s="360"/>
      <c r="AO872" s="361"/>
      <c r="AP872" s="362" t="s">
        <v>567</v>
      </c>
      <c r="AQ872" s="362"/>
      <c r="AR872" s="362"/>
      <c r="AS872" s="362"/>
      <c r="AT872" s="362"/>
      <c r="AU872" s="362"/>
      <c r="AV872" s="362"/>
      <c r="AW872" s="362"/>
      <c r="AX872" s="362"/>
    </row>
    <row r="873" spans="1:50" ht="40.5" customHeight="1" x14ac:dyDescent="0.15">
      <c r="A873" s="384">
        <v>4</v>
      </c>
      <c r="B873" s="384">
        <v>1</v>
      </c>
      <c r="C873" s="363" t="s">
        <v>637</v>
      </c>
      <c r="D873" s="349"/>
      <c r="E873" s="349"/>
      <c r="F873" s="349"/>
      <c r="G873" s="349"/>
      <c r="H873" s="349"/>
      <c r="I873" s="349"/>
      <c r="J873" s="350">
        <v>1000020131121</v>
      </c>
      <c r="K873" s="351"/>
      <c r="L873" s="351"/>
      <c r="M873" s="351"/>
      <c r="N873" s="351"/>
      <c r="O873" s="351"/>
      <c r="P873" s="364" t="s">
        <v>636</v>
      </c>
      <c r="Q873" s="352"/>
      <c r="R873" s="352"/>
      <c r="S873" s="352"/>
      <c r="T873" s="352"/>
      <c r="U873" s="352"/>
      <c r="V873" s="352"/>
      <c r="W873" s="352"/>
      <c r="X873" s="352"/>
      <c r="Y873" s="353">
        <v>0.8</v>
      </c>
      <c r="Z873" s="354"/>
      <c r="AA873" s="354"/>
      <c r="AB873" s="355"/>
      <c r="AC873" s="365" t="s">
        <v>626</v>
      </c>
      <c r="AD873" s="365"/>
      <c r="AE873" s="365"/>
      <c r="AF873" s="365"/>
      <c r="AG873" s="365"/>
      <c r="AH873" s="357">
        <v>11</v>
      </c>
      <c r="AI873" s="358"/>
      <c r="AJ873" s="358"/>
      <c r="AK873" s="358"/>
      <c r="AL873" s="359">
        <v>100</v>
      </c>
      <c r="AM873" s="360"/>
      <c r="AN873" s="360"/>
      <c r="AO873" s="361"/>
      <c r="AP873" s="362" t="s">
        <v>567</v>
      </c>
      <c r="AQ873" s="362"/>
      <c r="AR873" s="362"/>
      <c r="AS873" s="362"/>
      <c r="AT873" s="362"/>
      <c r="AU873" s="362"/>
      <c r="AV873" s="362"/>
      <c r="AW873" s="362"/>
      <c r="AX873" s="362"/>
    </row>
    <row r="874" spans="1:50" ht="30" hidden="1" customHeight="1" x14ac:dyDescent="0.15">
      <c r="A874" s="384">
        <v>5</v>
      </c>
      <c r="B874" s="38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4">
        <v>6</v>
      </c>
      <c r="B875" s="38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4">
        <v>7</v>
      </c>
      <c r="B876" s="38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4">
        <v>8</v>
      </c>
      <c r="B877" s="3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4">
        <v>9</v>
      </c>
      <c r="B878" s="3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4">
        <v>10</v>
      </c>
      <c r="B879" s="3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4">
        <v>11</v>
      </c>
      <c r="B880" s="3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4">
        <v>12</v>
      </c>
      <c r="B881" s="3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4">
        <v>13</v>
      </c>
      <c r="B882" s="3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4">
        <v>14</v>
      </c>
      <c r="B883" s="3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4">
        <v>15</v>
      </c>
      <c r="B884" s="3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4">
        <v>16</v>
      </c>
      <c r="B885" s="3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4">
        <v>17</v>
      </c>
      <c r="B886" s="3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4">
        <v>18</v>
      </c>
      <c r="B887" s="3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4">
        <v>19</v>
      </c>
      <c r="B888" s="3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4">
        <v>20</v>
      </c>
      <c r="B889" s="3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4">
        <v>21</v>
      </c>
      <c r="B890" s="3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4">
        <v>22</v>
      </c>
      <c r="B891" s="3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4">
        <v>23</v>
      </c>
      <c r="B892" s="384">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4">
        <v>24</v>
      </c>
      <c r="B893" s="384">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4">
        <v>25</v>
      </c>
      <c r="B894" s="384">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4">
        <v>26</v>
      </c>
      <c r="B895" s="3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4">
        <v>27</v>
      </c>
      <c r="B896" s="3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4">
        <v>28</v>
      </c>
      <c r="B897" s="3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4">
        <v>29</v>
      </c>
      <c r="B898" s="3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4">
        <v>30</v>
      </c>
      <c r="B899" s="3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459</v>
      </c>
      <c r="AD902" s="151"/>
      <c r="AE902" s="151"/>
      <c r="AF902" s="151"/>
      <c r="AG902" s="151"/>
      <c r="AH902" s="369" t="s">
        <v>487</v>
      </c>
      <c r="AI902" s="366"/>
      <c r="AJ902" s="366"/>
      <c r="AK902" s="366"/>
      <c r="AL902" s="366" t="s">
        <v>21</v>
      </c>
      <c r="AM902" s="366"/>
      <c r="AN902" s="366"/>
      <c r="AO902" s="371"/>
      <c r="AP902" s="372" t="s">
        <v>420</v>
      </c>
      <c r="AQ902" s="372"/>
      <c r="AR902" s="372"/>
      <c r="AS902" s="372"/>
      <c r="AT902" s="372"/>
      <c r="AU902" s="372"/>
      <c r="AV902" s="372"/>
      <c r="AW902" s="372"/>
      <c r="AX902" s="372"/>
    </row>
    <row r="903" spans="1:50" ht="51.75" customHeight="1" x14ac:dyDescent="0.15">
      <c r="A903" s="384">
        <v>1</v>
      </c>
      <c r="B903" s="384">
        <v>1</v>
      </c>
      <c r="C903" s="376" t="s">
        <v>673</v>
      </c>
      <c r="D903" s="377"/>
      <c r="E903" s="377"/>
      <c r="F903" s="377"/>
      <c r="G903" s="377"/>
      <c r="H903" s="377"/>
      <c r="I903" s="378"/>
      <c r="J903" s="379">
        <v>2000020262064</v>
      </c>
      <c r="K903" s="380"/>
      <c r="L903" s="380"/>
      <c r="M903" s="380"/>
      <c r="N903" s="380"/>
      <c r="O903" s="381"/>
      <c r="P903" s="364" t="s">
        <v>657</v>
      </c>
      <c r="Q903" s="352"/>
      <c r="R903" s="352"/>
      <c r="S903" s="352"/>
      <c r="T903" s="352"/>
      <c r="U903" s="352"/>
      <c r="V903" s="352"/>
      <c r="W903" s="352"/>
      <c r="X903" s="352"/>
      <c r="Y903" s="353">
        <v>1.1000000000000001</v>
      </c>
      <c r="Z903" s="354"/>
      <c r="AA903" s="354"/>
      <c r="AB903" s="355"/>
      <c r="AC903" s="365" t="s">
        <v>626</v>
      </c>
      <c r="AD903" s="365"/>
      <c r="AE903" s="365"/>
      <c r="AF903" s="365"/>
      <c r="AG903" s="365"/>
      <c r="AH903" s="374">
        <v>11</v>
      </c>
      <c r="AI903" s="375"/>
      <c r="AJ903" s="375"/>
      <c r="AK903" s="375"/>
      <c r="AL903" s="359">
        <v>100</v>
      </c>
      <c r="AM903" s="360"/>
      <c r="AN903" s="360"/>
      <c r="AO903" s="361"/>
      <c r="AP903" s="362" t="s">
        <v>567</v>
      </c>
      <c r="AQ903" s="362"/>
      <c r="AR903" s="362"/>
      <c r="AS903" s="362"/>
      <c r="AT903" s="362"/>
      <c r="AU903" s="362"/>
      <c r="AV903" s="362"/>
      <c r="AW903" s="362"/>
      <c r="AX903" s="362"/>
    </row>
    <row r="904" spans="1:50" ht="30" hidden="1" customHeight="1" x14ac:dyDescent="0.15">
      <c r="A904" s="384">
        <v>2</v>
      </c>
      <c r="B904" s="38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84">
        <v>3</v>
      </c>
      <c r="B905" s="384">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4">
        <v>4</v>
      </c>
      <c r="B906" s="384">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4">
        <v>5</v>
      </c>
      <c r="B907" s="3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4">
        <v>6</v>
      </c>
      <c r="B908" s="3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4">
        <v>7</v>
      </c>
      <c r="B909" s="3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4">
        <v>8</v>
      </c>
      <c r="B910" s="3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4">
        <v>9</v>
      </c>
      <c r="B911" s="3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4">
        <v>10</v>
      </c>
      <c r="B912" s="3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4">
        <v>11</v>
      </c>
      <c r="B913" s="3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4">
        <v>12</v>
      </c>
      <c r="B914" s="3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4">
        <v>13</v>
      </c>
      <c r="B915" s="3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4">
        <v>14</v>
      </c>
      <c r="B916" s="3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4">
        <v>15</v>
      </c>
      <c r="B917" s="3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4">
        <v>16</v>
      </c>
      <c r="B918" s="3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4">
        <v>17</v>
      </c>
      <c r="B919" s="3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4">
        <v>18</v>
      </c>
      <c r="B920" s="3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4">
        <v>19</v>
      </c>
      <c r="B921" s="3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4">
        <v>20</v>
      </c>
      <c r="B922" s="3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4">
        <v>21</v>
      </c>
      <c r="B923" s="3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4">
        <v>22</v>
      </c>
      <c r="B924" s="3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4">
        <v>23</v>
      </c>
      <c r="B925" s="384">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4">
        <v>24</v>
      </c>
      <c r="B926" s="384">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4">
        <v>25</v>
      </c>
      <c r="B927" s="384">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4">
        <v>26</v>
      </c>
      <c r="B928" s="3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4">
        <v>27</v>
      </c>
      <c r="B929" s="3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4">
        <v>28</v>
      </c>
      <c r="B930" s="3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4">
        <v>29</v>
      </c>
      <c r="B931" s="3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4">
        <v>30</v>
      </c>
      <c r="B932" s="3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459</v>
      </c>
      <c r="AD935" s="151"/>
      <c r="AE935" s="151"/>
      <c r="AF935" s="151"/>
      <c r="AG935" s="151"/>
      <c r="AH935" s="369" t="s">
        <v>487</v>
      </c>
      <c r="AI935" s="366"/>
      <c r="AJ935" s="366"/>
      <c r="AK935" s="366"/>
      <c r="AL935" s="366" t="s">
        <v>21</v>
      </c>
      <c r="AM935" s="366"/>
      <c r="AN935" s="366"/>
      <c r="AO935" s="371"/>
      <c r="AP935" s="372" t="s">
        <v>420</v>
      </c>
      <c r="AQ935" s="372"/>
      <c r="AR935" s="372"/>
      <c r="AS935" s="372"/>
      <c r="AT935" s="372"/>
      <c r="AU935" s="372"/>
      <c r="AV935" s="372"/>
      <c r="AW935" s="372"/>
      <c r="AX935" s="372"/>
    </row>
    <row r="936" spans="1:50" ht="44.25" customHeight="1" x14ac:dyDescent="0.15">
      <c r="A936" s="384">
        <v>1</v>
      </c>
      <c r="B936" s="384">
        <v>1</v>
      </c>
      <c r="C936" s="376" t="s">
        <v>656</v>
      </c>
      <c r="D936" s="377"/>
      <c r="E936" s="377"/>
      <c r="F936" s="377"/>
      <c r="G936" s="377"/>
      <c r="H936" s="377"/>
      <c r="I936" s="378"/>
      <c r="J936" s="379">
        <v>3130005005400</v>
      </c>
      <c r="K936" s="380"/>
      <c r="L936" s="380"/>
      <c r="M936" s="380"/>
      <c r="N936" s="380"/>
      <c r="O936" s="381"/>
      <c r="P936" s="364" t="s">
        <v>657</v>
      </c>
      <c r="Q936" s="352"/>
      <c r="R936" s="352"/>
      <c r="S936" s="352"/>
      <c r="T936" s="352"/>
      <c r="U936" s="352"/>
      <c r="V936" s="352"/>
      <c r="W936" s="352"/>
      <c r="X936" s="352"/>
      <c r="Y936" s="353">
        <v>1.6</v>
      </c>
      <c r="Z936" s="354"/>
      <c r="AA936" s="354"/>
      <c r="AB936" s="355"/>
      <c r="AC936" s="365" t="s">
        <v>626</v>
      </c>
      <c r="AD936" s="365"/>
      <c r="AE936" s="365"/>
      <c r="AF936" s="365"/>
      <c r="AG936" s="365"/>
      <c r="AH936" s="374">
        <v>11</v>
      </c>
      <c r="AI936" s="375"/>
      <c r="AJ936" s="375"/>
      <c r="AK936" s="375"/>
      <c r="AL936" s="359">
        <v>100</v>
      </c>
      <c r="AM936" s="360"/>
      <c r="AN936" s="360"/>
      <c r="AO936" s="361"/>
      <c r="AP936" s="362"/>
      <c r="AQ936" s="362"/>
      <c r="AR936" s="362"/>
      <c r="AS936" s="362"/>
      <c r="AT936" s="362"/>
      <c r="AU936" s="362"/>
      <c r="AV936" s="362"/>
      <c r="AW936" s="362"/>
      <c r="AX936" s="362"/>
    </row>
    <row r="937" spans="1:50" ht="30" customHeight="1" x14ac:dyDescent="0.15">
      <c r="A937" s="384">
        <v>2</v>
      </c>
      <c r="B937" s="384">
        <v>1</v>
      </c>
      <c r="C937" s="376" t="s">
        <v>658</v>
      </c>
      <c r="D937" s="377"/>
      <c r="E937" s="377"/>
      <c r="F937" s="377"/>
      <c r="G937" s="377"/>
      <c r="H937" s="377"/>
      <c r="I937" s="378"/>
      <c r="J937" s="379">
        <v>9000020162051</v>
      </c>
      <c r="K937" s="380"/>
      <c r="L937" s="380"/>
      <c r="M937" s="380"/>
      <c r="N937" s="380"/>
      <c r="O937" s="381"/>
      <c r="P937" s="364" t="s">
        <v>657</v>
      </c>
      <c r="Q937" s="352"/>
      <c r="R937" s="352"/>
      <c r="S937" s="352"/>
      <c r="T937" s="352"/>
      <c r="U937" s="352"/>
      <c r="V937" s="352"/>
      <c r="W937" s="352"/>
      <c r="X937" s="352"/>
      <c r="Y937" s="353">
        <v>1.2</v>
      </c>
      <c r="Z937" s="354"/>
      <c r="AA937" s="354"/>
      <c r="AB937" s="355"/>
      <c r="AC937" s="365" t="s">
        <v>626</v>
      </c>
      <c r="AD937" s="365"/>
      <c r="AE937" s="365"/>
      <c r="AF937" s="365"/>
      <c r="AG937" s="365"/>
      <c r="AH937" s="374">
        <v>11</v>
      </c>
      <c r="AI937" s="375"/>
      <c r="AJ937" s="375"/>
      <c r="AK937" s="375"/>
      <c r="AL937" s="359">
        <v>100</v>
      </c>
      <c r="AM937" s="360"/>
      <c r="AN937" s="360"/>
      <c r="AO937" s="361"/>
      <c r="AP937" s="362"/>
      <c r="AQ937" s="362"/>
      <c r="AR937" s="362"/>
      <c r="AS937" s="362"/>
      <c r="AT937" s="362"/>
      <c r="AU937" s="362"/>
      <c r="AV937" s="362"/>
      <c r="AW937" s="362"/>
      <c r="AX937" s="362"/>
    </row>
    <row r="938" spans="1:50" ht="30" customHeight="1" x14ac:dyDescent="0.15">
      <c r="A938" s="384">
        <v>3</v>
      </c>
      <c r="B938" s="384">
        <v>1</v>
      </c>
      <c r="C938" s="376" t="s">
        <v>665</v>
      </c>
      <c r="D938" s="377"/>
      <c r="E938" s="377"/>
      <c r="F938" s="377"/>
      <c r="G938" s="377"/>
      <c r="H938" s="377"/>
      <c r="I938" s="378"/>
      <c r="J938" s="379">
        <v>2000020334235</v>
      </c>
      <c r="K938" s="380"/>
      <c r="L938" s="380"/>
      <c r="M938" s="380"/>
      <c r="N938" s="380"/>
      <c r="O938" s="381"/>
      <c r="P938" s="364" t="s">
        <v>657</v>
      </c>
      <c r="Q938" s="352"/>
      <c r="R938" s="352"/>
      <c r="S938" s="352"/>
      <c r="T938" s="352"/>
      <c r="U938" s="352"/>
      <c r="V938" s="352"/>
      <c r="W938" s="352"/>
      <c r="X938" s="352"/>
      <c r="Y938" s="353">
        <v>0.9</v>
      </c>
      <c r="Z938" s="354"/>
      <c r="AA938" s="354"/>
      <c r="AB938" s="355"/>
      <c r="AC938" s="365" t="s">
        <v>626</v>
      </c>
      <c r="AD938" s="365"/>
      <c r="AE938" s="365"/>
      <c r="AF938" s="365"/>
      <c r="AG938" s="365"/>
      <c r="AH938" s="374">
        <v>11</v>
      </c>
      <c r="AI938" s="375"/>
      <c r="AJ938" s="375"/>
      <c r="AK938" s="375"/>
      <c r="AL938" s="359">
        <v>100</v>
      </c>
      <c r="AM938" s="360"/>
      <c r="AN938" s="360"/>
      <c r="AO938" s="361"/>
      <c r="AP938" s="362"/>
      <c r="AQ938" s="362"/>
      <c r="AR938" s="362"/>
      <c r="AS938" s="362"/>
      <c r="AT938" s="362"/>
      <c r="AU938" s="362"/>
      <c r="AV938" s="362"/>
      <c r="AW938" s="362"/>
      <c r="AX938" s="362"/>
    </row>
    <row r="939" spans="1:50" ht="30" customHeight="1" x14ac:dyDescent="0.15">
      <c r="A939" s="384">
        <v>4</v>
      </c>
      <c r="B939" s="384">
        <v>1</v>
      </c>
      <c r="C939" s="376" t="s">
        <v>666</v>
      </c>
      <c r="D939" s="377"/>
      <c r="E939" s="377"/>
      <c r="F939" s="377"/>
      <c r="G939" s="377"/>
      <c r="H939" s="377"/>
      <c r="I939" s="378"/>
      <c r="J939" s="379">
        <v>4000020262137</v>
      </c>
      <c r="K939" s="380"/>
      <c r="L939" s="380"/>
      <c r="M939" s="380"/>
      <c r="N939" s="380"/>
      <c r="O939" s="381"/>
      <c r="P939" s="364" t="s">
        <v>657</v>
      </c>
      <c r="Q939" s="352"/>
      <c r="R939" s="352"/>
      <c r="S939" s="352"/>
      <c r="T939" s="352"/>
      <c r="U939" s="352"/>
      <c r="V939" s="352"/>
      <c r="W939" s="352"/>
      <c r="X939" s="352"/>
      <c r="Y939" s="353">
        <v>0.7</v>
      </c>
      <c r="Z939" s="354"/>
      <c r="AA939" s="354"/>
      <c r="AB939" s="355"/>
      <c r="AC939" s="365" t="s">
        <v>626</v>
      </c>
      <c r="AD939" s="365"/>
      <c r="AE939" s="365"/>
      <c r="AF939" s="365"/>
      <c r="AG939" s="365"/>
      <c r="AH939" s="374">
        <v>11</v>
      </c>
      <c r="AI939" s="375"/>
      <c r="AJ939" s="375"/>
      <c r="AK939" s="375"/>
      <c r="AL939" s="359">
        <v>100</v>
      </c>
      <c r="AM939" s="360"/>
      <c r="AN939" s="360"/>
      <c r="AO939" s="361"/>
      <c r="AP939" s="362"/>
      <c r="AQ939" s="362"/>
      <c r="AR939" s="362"/>
      <c r="AS939" s="362"/>
      <c r="AT939" s="362"/>
      <c r="AU939" s="362"/>
      <c r="AV939" s="362"/>
      <c r="AW939" s="362"/>
      <c r="AX939" s="362"/>
    </row>
    <row r="940" spans="1:50" ht="30" customHeight="1" x14ac:dyDescent="0.15">
      <c r="A940" s="384">
        <v>5</v>
      </c>
      <c r="B940" s="384">
        <v>1</v>
      </c>
      <c r="C940" s="376" t="s">
        <v>667</v>
      </c>
      <c r="D940" s="377"/>
      <c r="E940" s="377"/>
      <c r="F940" s="377"/>
      <c r="G940" s="377"/>
      <c r="H940" s="377"/>
      <c r="I940" s="378"/>
      <c r="J940" s="379">
        <v>5000020054640</v>
      </c>
      <c r="K940" s="380"/>
      <c r="L940" s="380"/>
      <c r="M940" s="380"/>
      <c r="N940" s="380"/>
      <c r="O940" s="381"/>
      <c r="P940" s="364" t="s">
        <v>657</v>
      </c>
      <c r="Q940" s="352"/>
      <c r="R940" s="352"/>
      <c r="S940" s="352"/>
      <c r="T940" s="352"/>
      <c r="U940" s="352"/>
      <c r="V940" s="352"/>
      <c r="W940" s="352"/>
      <c r="X940" s="352"/>
      <c r="Y940" s="353">
        <v>0.5</v>
      </c>
      <c r="Z940" s="354"/>
      <c r="AA940" s="354"/>
      <c r="AB940" s="355"/>
      <c r="AC940" s="365" t="s">
        <v>626</v>
      </c>
      <c r="AD940" s="365"/>
      <c r="AE940" s="365"/>
      <c r="AF940" s="365"/>
      <c r="AG940" s="365"/>
      <c r="AH940" s="374">
        <v>11</v>
      </c>
      <c r="AI940" s="375"/>
      <c r="AJ940" s="375"/>
      <c r="AK940" s="375"/>
      <c r="AL940" s="359">
        <v>100</v>
      </c>
      <c r="AM940" s="360"/>
      <c r="AN940" s="360"/>
      <c r="AO940" s="361"/>
      <c r="AP940" s="362"/>
      <c r="AQ940" s="362"/>
      <c r="AR940" s="362"/>
      <c r="AS940" s="362"/>
      <c r="AT940" s="362"/>
      <c r="AU940" s="362"/>
      <c r="AV940" s="362"/>
      <c r="AW940" s="362"/>
      <c r="AX940" s="362"/>
    </row>
    <row r="941" spans="1:50" ht="30" customHeight="1" x14ac:dyDescent="0.15">
      <c r="A941" s="384">
        <v>6</v>
      </c>
      <c r="B941" s="384">
        <v>1</v>
      </c>
      <c r="C941" s="376" t="s">
        <v>668</v>
      </c>
      <c r="D941" s="377"/>
      <c r="E941" s="377"/>
      <c r="F941" s="377"/>
      <c r="G941" s="377"/>
      <c r="H941" s="377"/>
      <c r="I941" s="378"/>
      <c r="J941" s="379">
        <v>1000020052094</v>
      </c>
      <c r="K941" s="380"/>
      <c r="L941" s="380"/>
      <c r="M941" s="380"/>
      <c r="N941" s="380"/>
      <c r="O941" s="381"/>
      <c r="P941" s="364" t="s">
        <v>657</v>
      </c>
      <c r="Q941" s="352"/>
      <c r="R941" s="352"/>
      <c r="S941" s="352"/>
      <c r="T941" s="352"/>
      <c r="U941" s="352"/>
      <c r="V941" s="352"/>
      <c r="W941" s="352"/>
      <c r="X941" s="352"/>
      <c r="Y941" s="353">
        <v>0.5</v>
      </c>
      <c r="Z941" s="354"/>
      <c r="AA941" s="354"/>
      <c r="AB941" s="355"/>
      <c r="AC941" s="365" t="s">
        <v>626</v>
      </c>
      <c r="AD941" s="365"/>
      <c r="AE941" s="365"/>
      <c r="AF941" s="365"/>
      <c r="AG941" s="365"/>
      <c r="AH941" s="374">
        <v>11</v>
      </c>
      <c r="AI941" s="375"/>
      <c r="AJ941" s="375"/>
      <c r="AK941" s="375"/>
      <c r="AL941" s="359">
        <v>100</v>
      </c>
      <c r="AM941" s="360"/>
      <c r="AN941" s="360"/>
      <c r="AO941" s="361"/>
      <c r="AP941" s="362"/>
      <c r="AQ941" s="362"/>
      <c r="AR941" s="362"/>
      <c r="AS941" s="362"/>
      <c r="AT941" s="362"/>
      <c r="AU941" s="362"/>
      <c r="AV941" s="362"/>
      <c r="AW941" s="362"/>
      <c r="AX941" s="362"/>
    </row>
    <row r="942" spans="1:50" ht="30" customHeight="1" x14ac:dyDescent="0.15">
      <c r="A942" s="384">
        <v>7</v>
      </c>
      <c r="B942" s="384">
        <v>1</v>
      </c>
      <c r="C942" s="376" t="s">
        <v>669</v>
      </c>
      <c r="D942" s="377"/>
      <c r="E942" s="377"/>
      <c r="F942" s="377"/>
      <c r="G942" s="377"/>
      <c r="H942" s="377"/>
      <c r="I942" s="378"/>
      <c r="J942" s="379">
        <v>3000020352161</v>
      </c>
      <c r="K942" s="380"/>
      <c r="L942" s="380"/>
      <c r="M942" s="380"/>
      <c r="N942" s="380"/>
      <c r="O942" s="381"/>
      <c r="P942" s="364" t="s">
        <v>657</v>
      </c>
      <c r="Q942" s="352"/>
      <c r="R942" s="352"/>
      <c r="S942" s="352"/>
      <c r="T942" s="352"/>
      <c r="U942" s="352"/>
      <c r="V942" s="352"/>
      <c r="W942" s="352"/>
      <c r="X942" s="352"/>
      <c r="Y942" s="353">
        <v>0.5</v>
      </c>
      <c r="Z942" s="354"/>
      <c r="AA942" s="354"/>
      <c r="AB942" s="355"/>
      <c r="AC942" s="365" t="s">
        <v>626</v>
      </c>
      <c r="AD942" s="365"/>
      <c r="AE942" s="365"/>
      <c r="AF942" s="365"/>
      <c r="AG942" s="365"/>
      <c r="AH942" s="374">
        <v>11</v>
      </c>
      <c r="AI942" s="375"/>
      <c r="AJ942" s="375"/>
      <c r="AK942" s="375"/>
      <c r="AL942" s="359">
        <v>100</v>
      </c>
      <c r="AM942" s="360"/>
      <c r="AN942" s="360"/>
      <c r="AO942" s="361"/>
      <c r="AP942" s="362"/>
      <c r="AQ942" s="362"/>
      <c r="AR942" s="362"/>
      <c r="AS942" s="362"/>
      <c r="AT942" s="362"/>
      <c r="AU942" s="362"/>
      <c r="AV942" s="362"/>
      <c r="AW942" s="362"/>
      <c r="AX942" s="362"/>
    </row>
    <row r="943" spans="1:50" ht="30" customHeight="1" x14ac:dyDescent="0.15">
      <c r="A943" s="384">
        <v>8</v>
      </c>
      <c r="B943" s="384">
        <v>1</v>
      </c>
      <c r="C943" s="376" t="s">
        <v>670</v>
      </c>
      <c r="D943" s="377"/>
      <c r="E943" s="377"/>
      <c r="F943" s="377"/>
      <c r="G943" s="377"/>
      <c r="H943" s="377"/>
      <c r="I943" s="378"/>
      <c r="J943" s="379">
        <v>1000020336661</v>
      </c>
      <c r="K943" s="380"/>
      <c r="L943" s="380"/>
      <c r="M943" s="380"/>
      <c r="N943" s="380"/>
      <c r="O943" s="381"/>
      <c r="P943" s="364" t="s">
        <v>657</v>
      </c>
      <c r="Q943" s="352"/>
      <c r="R943" s="352"/>
      <c r="S943" s="352"/>
      <c r="T943" s="352"/>
      <c r="U943" s="352"/>
      <c r="V943" s="352"/>
      <c r="W943" s="352"/>
      <c r="X943" s="352"/>
      <c r="Y943" s="353">
        <v>0.4</v>
      </c>
      <c r="Z943" s="354"/>
      <c r="AA943" s="354"/>
      <c r="AB943" s="355"/>
      <c r="AC943" s="365" t="s">
        <v>626</v>
      </c>
      <c r="AD943" s="365"/>
      <c r="AE943" s="365"/>
      <c r="AF943" s="365"/>
      <c r="AG943" s="365"/>
      <c r="AH943" s="374">
        <v>11</v>
      </c>
      <c r="AI943" s="375"/>
      <c r="AJ943" s="375"/>
      <c r="AK943" s="375"/>
      <c r="AL943" s="359">
        <v>100</v>
      </c>
      <c r="AM943" s="360"/>
      <c r="AN943" s="360"/>
      <c r="AO943" s="361"/>
      <c r="AP943" s="362"/>
      <c r="AQ943" s="362"/>
      <c r="AR943" s="362"/>
      <c r="AS943" s="362"/>
      <c r="AT943" s="362"/>
      <c r="AU943" s="362"/>
      <c r="AV943" s="362"/>
      <c r="AW943" s="362"/>
      <c r="AX943" s="362"/>
    </row>
    <row r="944" spans="1:50" ht="30" customHeight="1" x14ac:dyDescent="0.15">
      <c r="A944" s="384">
        <v>9</v>
      </c>
      <c r="B944" s="384">
        <v>1</v>
      </c>
      <c r="C944" s="376" t="s">
        <v>671</v>
      </c>
      <c r="D944" s="377"/>
      <c r="E944" s="377"/>
      <c r="F944" s="377"/>
      <c r="G944" s="377"/>
      <c r="H944" s="377"/>
      <c r="I944" s="378"/>
      <c r="J944" s="379">
        <v>3000020434281</v>
      </c>
      <c r="K944" s="380"/>
      <c r="L944" s="380"/>
      <c r="M944" s="380"/>
      <c r="N944" s="380"/>
      <c r="O944" s="381"/>
      <c r="P944" s="364" t="s">
        <v>657</v>
      </c>
      <c r="Q944" s="352"/>
      <c r="R944" s="352"/>
      <c r="S944" s="352"/>
      <c r="T944" s="352"/>
      <c r="U944" s="352"/>
      <c r="V944" s="352"/>
      <c r="W944" s="352"/>
      <c r="X944" s="352"/>
      <c r="Y944" s="353">
        <v>0.3</v>
      </c>
      <c r="Z944" s="354"/>
      <c r="AA944" s="354"/>
      <c r="AB944" s="355"/>
      <c r="AC944" s="365" t="s">
        <v>626</v>
      </c>
      <c r="AD944" s="365"/>
      <c r="AE944" s="365"/>
      <c r="AF944" s="365"/>
      <c r="AG944" s="365"/>
      <c r="AH944" s="374">
        <v>11</v>
      </c>
      <c r="AI944" s="375"/>
      <c r="AJ944" s="375"/>
      <c r="AK944" s="375"/>
      <c r="AL944" s="359">
        <v>100</v>
      </c>
      <c r="AM944" s="360"/>
      <c r="AN944" s="360"/>
      <c r="AO944" s="361"/>
      <c r="AP944" s="362"/>
      <c r="AQ944" s="362"/>
      <c r="AR944" s="362"/>
      <c r="AS944" s="362"/>
      <c r="AT944" s="362"/>
      <c r="AU944" s="362"/>
      <c r="AV944" s="362"/>
      <c r="AW944" s="362"/>
      <c r="AX944" s="362"/>
    </row>
    <row r="945" spans="1:50" ht="30" customHeight="1" x14ac:dyDescent="0.15">
      <c r="A945" s="384">
        <v>10</v>
      </c>
      <c r="B945" s="384">
        <v>1</v>
      </c>
      <c r="C945" s="376" t="s">
        <v>672</v>
      </c>
      <c r="D945" s="377"/>
      <c r="E945" s="377"/>
      <c r="F945" s="377"/>
      <c r="G945" s="377"/>
      <c r="H945" s="377"/>
      <c r="I945" s="378"/>
      <c r="J945" s="379">
        <v>8000020433691</v>
      </c>
      <c r="K945" s="380"/>
      <c r="L945" s="380"/>
      <c r="M945" s="380"/>
      <c r="N945" s="380"/>
      <c r="O945" s="381"/>
      <c r="P945" s="364" t="s">
        <v>657</v>
      </c>
      <c r="Q945" s="352"/>
      <c r="R945" s="352"/>
      <c r="S945" s="352"/>
      <c r="T945" s="352"/>
      <c r="U945" s="352"/>
      <c r="V945" s="352"/>
      <c r="W945" s="352"/>
      <c r="X945" s="352"/>
      <c r="Y945" s="353">
        <v>0.3</v>
      </c>
      <c r="Z945" s="354"/>
      <c r="AA945" s="354"/>
      <c r="AB945" s="355"/>
      <c r="AC945" s="365" t="s">
        <v>626</v>
      </c>
      <c r="AD945" s="365"/>
      <c r="AE945" s="365"/>
      <c r="AF945" s="365"/>
      <c r="AG945" s="365"/>
      <c r="AH945" s="374">
        <v>11</v>
      </c>
      <c r="AI945" s="375"/>
      <c r="AJ945" s="375"/>
      <c r="AK945" s="375"/>
      <c r="AL945" s="359">
        <v>100</v>
      </c>
      <c r="AM945" s="360"/>
      <c r="AN945" s="360"/>
      <c r="AO945" s="361"/>
      <c r="AP945" s="362"/>
      <c r="AQ945" s="362"/>
      <c r="AR945" s="362"/>
      <c r="AS945" s="362"/>
      <c r="AT945" s="362"/>
      <c r="AU945" s="362"/>
      <c r="AV945" s="362"/>
      <c r="AW945" s="362"/>
      <c r="AX945" s="362"/>
    </row>
    <row r="946" spans="1:50" ht="30" hidden="1" customHeight="1" x14ac:dyDescent="0.15">
      <c r="A946" s="384">
        <v>11</v>
      </c>
      <c r="B946" s="384">
        <v>1</v>
      </c>
      <c r="C946" s="376"/>
      <c r="D946" s="377"/>
      <c r="E946" s="377"/>
      <c r="F946" s="377"/>
      <c r="G946" s="377"/>
      <c r="H946" s="377"/>
      <c r="I946" s="378"/>
      <c r="J946" s="379"/>
      <c r="K946" s="380"/>
      <c r="L946" s="380"/>
      <c r="M946" s="380"/>
      <c r="N946" s="380"/>
      <c r="O946" s="381"/>
      <c r="P946" s="364"/>
      <c r="Q946" s="352"/>
      <c r="R946" s="352"/>
      <c r="S946" s="352"/>
      <c r="T946" s="352"/>
      <c r="U946" s="352"/>
      <c r="V946" s="352"/>
      <c r="W946" s="352"/>
      <c r="X946" s="352"/>
      <c r="Y946" s="353"/>
      <c r="Z946" s="354"/>
      <c r="AA946" s="354"/>
      <c r="AB946" s="355"/>
      <c r="AC946" s="365"/>
      <c r="AD946" s="365"/>
      <c r="AE946" s="365"/>
      <c r="AF946" s="365"/>
      <c r="AG946" s="365"/>
      <c r="AH946" s="374"/>
      <c r="AI946" s="375"/>
      <c r="AJ946" s="375"/>
      <c r="AK946" s="375"/>
      <c r="AL946" s="359"/>
      <c r="AM946" s="360"/>
      <c r="AN946" s="360"/>
      <c r="AO946" s="361"/>
      <c r="AP946" s="362"/>
      <c r="AQ946" s="362"/>
      <c r="AR946" s="362"/>
      <c r="AS946" s="362"/>
      <c r="AT946" s="362"/>
      <c r="AU946" s="362"/>
      <c r="AV946" s="362"/>
      <c r="AW946" s="362"/>
      <c r="AX946" s="362"/>
    </row>
    <row r="947" spans="1:50" ht="30" hidden="1" customHeight="1" x14ac:dyDescent="0.15">
      <c r="A947" s="384">
        <v>12</v>
      </c>
      <c r="B947" s="384">
        <v>1</v>
      </c>
      <c r="C947" s="376"/>
      <c r="D947" s="377"/>
      <c r="E947" s="377"/>
      <c r="F947" s="377"/>
      <c r="G947" s="377"/>
      <c r="H947" s="377"/>
      <c r="I947" s="378"/>
      <c r="J947" s="379"/>
      <c r="K947" s="380"/>
      <c r="L947" s="380"/>
      <c r="M947" s="380"/>
      <c r="N947" s="380"/>
      <c r="O947" s="381"/>
      <c r="P947" s="364"/>
      <c r="Q947" s="352"/>
      <c r="R947" s="352"/>
      <c r="S947" s="352"/>
      <c r="T947" s="352"/>
      <c r="U947" s="352"/>
      <c r="V947" s="352"/>
      <c r="W947" s="352"/>
      <c r="X947" s="352"/>
      <c r="Y947" s="353"/>
      <c r="Z947" s="354"/>
      <c r="AA947" s="354"/>
      <c r="AB947" s="355"/>
      <c r="AC947" s="365"/>
      <c r="AD947" s="365"/>
      <c r="AE947" s="365"/>
      <c r="AF947" s="365"/>
      <c r="AG947" s="365"/>
      <c r="AH947" s="374"/>
      <c r="AI947" s="375"/>
      <c r="AJ947" s="375"/>
      <c r="AK947" s="375"/>
      <c r="AL947" s="359"/>
      <c r="AM947" s="360"/>
      <c r="AN947" s="360"/>
      <c r="AO947" s="361"/>
      <c r="AP947" s="362"/>
      <c r="AQ947" s="362"/>
      <c r="AR947" s="362"/>
      <c r="AS947" s="362"/>
      <c r="AT947" s="362"/>
      <c r="AU947" s="362"/>
      <c r="AV947" s="362"/>
      <c r="AW947" s="362"/>
      <c r="AX947" s="362"/>
    </row>
    <row r="948" spans="1:50" ht="30" hidden="1" customHeight="1" x14ac:dyDescent="0.15">
      <c r="A948" s="384">
        <v>13</v>
      </c>
      <c r="B948" s="3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4">
        <v>14</v>
      </c>
      <c r="B949" s="3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4">
        <v>15</v>
      </c>
      <c r="B950" s="3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4">
        <v>16</v>
      </c>
      <c r="B951" s="3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4">
        <v>17</v>
      </c>
      <c r="B952" s="3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4">
        <v>18</v>
      </c>
      <c r="B953" s="3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4">
        <v>19</v>
      </c>
      <c r="B954" s="3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4">
        <v>20</v>
      </c>
      <c r="B955" s="3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4">
        <v>21</v>
      </c>
      <c r="B956" s="3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4">
        <v>22</v>
      </c>
      <c r="B957" s="3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4">
        <v>23</v>
      </c>
      <c r="B958" s="384">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4">
        <v>24</v>
      </c>
      <c r="B959" s="384">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4">
        <v>25</v>
      </c>
      <c r="B960" s="384">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4">
        <v>26</v>
      </c>
      <c r="B961" s="3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4">
        <v>27</v>
      </c>
      <c r="B962" s="3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4">
        <v>28</v>
      </c>
      <c r="B963" s="3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4">
        <v>29</v>
      </c>
      <c r="B964" s="3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4">
        <v>30</v>
      </c>
      <c r="B965" s="3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459</v>
      </c>
      <c r="AD968" s="151"/>
      <c r="AE968" s="151"/>
      <c r="AF968" s="151"/>
      <c r="AG968" s="151"/>
      <c r="AH968" s="369" t="s">
        <v>487</v>
      </c>
      <c r="AI968" s="366"/>
      <c r="AJ968" s="366"/>
      <c r="AK968" s="366"/>
      <c r="AL968" s="366" t="s">
        <v>21</v>
      </c>
      <c r="AM968" s="366"/>
      <c r="AN968" s="366"/>
      <c r="AO968" s="371"/>
      <c r="AP968" s="372" t="s">
        <v>420</v>
      </c>
      <c r="AQ968" s="372"/>
      <c r="AR968" s="372"/>
      <c r="AS968" s="372"/>
      <c r="AT968" s="372"/>
      <c r="AU968" s="372"/>
      <c r="AV968" s="372"/>
      <c r="AW968" s="372"/>
      <c r="AX968" s="372"/>
    </row>
    <row r="969" spans="1:50" ht="51.75" customHeight="1" x14ac:dyDescent="0.15">
      <c r="A969" s="384">
        <v>1</v>
      </c>
      <c r="B969" s="384">
        <v>1</v>
      </c>
      <c r="C969" s="376" t="s">
        <v>656</v>
      </c>
      <c r="D969" s="377"/>
      <c r="E969" s="377"/>
      <c r="F969" s="377"/>
      <c r="G969" s="377"/>
      <c r="H969" s="377"/>
      <c r="I969" s="378"/>
      <c r="J969" s="379">
        <v>3130005005400</v>
      </c>
      <c r="K969" s="380"/>
      <c r="L969" s="380"/>
      <c r="M969" s="380"/>
      <c r="N969" s="380"/>
      <c r="O969" s="381"/>
      <c r="P969" s="364" t="s">
        <v>657</v>
      </c>
      <c r="Q969" s="352"/>
      <c r="R969" s="352"/>
      <c r="S969" s="352"/>
      <c r="T969" s="352"/>
      <c r="U969" s="352"/>
      <c r="V969" s="352"/>
      <c r="W969" s="352"/>
      <c r="X969" s="352"/>
      <c r="Y969" s="353">
        <v>0.8</v>
      </c>
      <c r="Z969" s="354"/>
      <c r="AA969" s="354"/>
      <c r="AB969" s="355"/>
      <c r="AC969" s="365" t="s">
        <v>567</v>
      </c>
      <c r="AD969" s="365"/>
      <c r="AE969" s="365"/>
      <c r="AF969" s="365"/>
      <c r="AG969" s="365"/>
      <c r="AH969" s="374" t="s">
        <v>681</v>
      </c>
      <c r="AI969" s="375"/>
      <c r="AJ969" s="375"/>
      <c r="AK969" s="375"/>
      <c r="AL969" s="359" t="s">
        <v>681</v>
      </c>
      <c r="AM969" s="360"/>
      <c r="AN969" s="360"/>
      <c r="AO969" s="361"/>
      <c r="AP969" s="362" t="s">
        <v>681</v>
      </c>
      <c r="AQ969" s="362"/>
      <c r="AR969" s="362"/>
      <c r="AS969" s="362"/>
      <c r="AT969" s="362"/>
      <c r="AU969" s="362"/>
      <c r="AV969" s="362"/>
      <c r="AW969" s="362"/>
      <c r="AX969" s="362"/>
    </row>
    <row r="970" spans="1:50" ht="30" hidden="1" customHeight="1" x14ac:dyDescent="0.15">
      <c r="A970" s="384">
        <v>2</v>
      </c>
      <c r="B970" s="38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84">
        <v>3</v>
      </c>
      <c r="B971" s="384">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4">
        <v>4</v>
      </c>
      <c r="B972" s="384">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4">
        <v>5</v>
      </c>
      <c r="B973" s="38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4">
        <v>6</v>
      </c>
      <c r="B974" s="38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4">
        <v>7</v>
      </c>
      <c r="B975" s="38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4">
        <v>8</v>
      </c>
      <c r="B976" s="3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4">
        <v>9</v>
      </c>
      <c r="B977" s="3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4">
        <v>10</v>
      </c>
      <c r="B978" s="3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4">
        <v>11</v>
      </c>
      <c r="B979" s="3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4">
        <v>12</v>
      </c>
      <c r="B980" s="3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4">
        <v>13</v>
      </c>
      <c r="B981" s="3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4">
        <v>14</v>
      </c>
      <c r="B982" s="3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4">
        <v>15</v>
      </c>
      <c r="B983" s="3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4">
        <v>16</v>
      </c>
      <c r="B984" s="3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4">
        <v>17</v>
      </c>
      <c r="B985" s="3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4">
        <v>18</v>
      </c>
      <c r="B986" s="3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4">
        <v>19</v>
      </c>
      <c r="B987" s="3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4">
        <v>20</v>
      </c>
      <c r="B988" s="3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4">
        <v>21</v>
      </c>
      <c r="B989" s="3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4">
        <v>22</v>
      </c>
      <c r="B990" s="3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4">
        <v>23</v>
      </c>
      <c r="B991" s="384">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4">
        <v>24</v>
      </c>
      <c r="B992" s="384">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4">
        <v>25</v>
      </c>
      <c r="B993" s="384">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4">
        <v>26</v>
      </c>
      <c r="B994" s="3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4">
        <v>27</v>
      </c>
      <c r="B995" s="3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4">
        <v>28</v>
      </c>
      <c r="B996" s="3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4">
        <v>29</v>
      </c>
      <c r="B997" s="3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4">
        <v>30</v>
      </c>
      <c r="B998" s="3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459</v>
      </c>
      <c r="AD1001" s="151"/>
      <c r="AE1001" s="151"/>
      <c r="AF1001" s="151"/>
      <c r="AG1001" s="151"/>
      <c r="AH1001" s="369" t="s">
        <v>487</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84">
        <v>1</v>
      </c>
      <c r="B1002" s="38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4">
        <v>2</v>
      </c>
      <c r="B1003" s="3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84">
        <v>3</v>
      </c>
      <c r="B1004" s="384">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4">
        <v>4</v>
      </c>
      <c r="B1005" s="384">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4">
        <v>5</v>
      </c>
      <c r="B1006" s="3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4">
        <v>6</v>
      </c>
      <c r="B1007" s="3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4">
        <v>7</v>
      </c>
      <c r="B1008" s="3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4">
        <v>8</v>
      </c>
      <c r="B1009" s="3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4">
        <v>9</v>
      </c>
      <c r="B1010" s="3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4">
        <v>10</v>
      </c>
      <c r="B1011" s="3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4">
        <v>11</v>
      </c>
      <c r="B1012" s="3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4">
        <v>12</v>
      </c>
      <c r="B1013" s="3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4">
        <v>13</v>
      </c>
      <c r="B1014" s="3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4">
        <v>14</v>
      </c>
      <c r="B1015" s="3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4">
        <v>15</v>
      </c>
      <c r="B1016" s="3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4">
        <v>16</v>
      </c>
      <c r="B1017" s="3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4">
        <v>17</v>
      </c>
      <c r="B1018" s="3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4">
        <v>18</v>
      </c>
      <c r="B1019" s="3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4">
        <v>19</v>
      </c>
      <c r="B1020" s="3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4">
        <v>20</v>
      </c>
      <c r="B1021" s="3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4">
        <v>21</v>
      </c>
      <c r="B1022" s="3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4">
        <v>22</v>
      </c>
      <c r="B1023" s="3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4">
        <v>23</v>
      </c>
      <c r="B1024" s="384">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4">
        <v>24</v>
      </c>
      <c r="B1025" s="384">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4">
        <v>25</v>
      </c>
      <c r="B1026" s="384">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4">
        <v>26</v>
      </c>
      <c r="B1027" s="3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4">
        <v>27</v>
      </c>
      <c r="B1028" s="3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4">
        <v>28</v>
      </c>
      <c r="B1029" s="3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4">
        <v>29</v>
      </c>
      <c r="B1030" s="3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4">
        <v>30</v>
      </c>
      <c r="B1031" s="3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459</v>
      </c>
      <c r="AD1034" s="151"/>
      <c r="AE1034" s="151"/>
      <c r="AF1034" s="151"/>
      <c r="AG1034" s="151"/>
      <c r="AH1034" s="369" t="s">
        <v>487</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84">
        <v>1</v>
      </c>
      <c r="B1035" s="38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4">
        <v>2</v>
      </c>
      <c r="B1036" s="3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4">
        <v>3</v>
      </c>
      <c r="B1037" s="384">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4">
        <v>4</v>
      </c>
      <c r="B1038" s="384">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4">
        <v>5</v>
      </c>
      <c r="B1039" s="3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4">
        <v>6</v>
      </c>
      <c r="B1040" s="3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4">
        <v>7</v>
      </c>
      <c r="B1041" s="3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4">
        <v>8</v>
      </c>
      <c r="B1042" s="3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4">
        <v>9</v>
      </c>
      <c r="B1043" s="3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4">
        <v>10</v>
      </c>
      <c r="B1044" s="3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4">
        <v>11</v>
      </c>
      <c r="B1045" s="3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4">
        <v>12</v>
      </c>
      <c r="B1046" s="3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4">
        <v>13</v>
      </c>
      <c r="B1047" s="3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4">
        <v>14</v>
      </c>
      <c r="B1048" s="3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4">
        <v>15</v>
      </c>
      <c r="B1049" s="3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4">
        <v>16</v>
      </c>
      <c r="B1050" s="3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4">
        <v>17</v>
      </c>
      <c r="B1051" s="3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4">
        <v>18</v>
      </c>
      <c r="B1052" s="3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4">
        <v>19</v>
      </c>
      <c r="B1053" s="3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4">
        <v>20</v>
      </c>
      <c r="B1054" s="3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4">
        <v>21</v>
      </c>
      <c r="B1055" s="3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4">
        <v>22</v>
      </c>
      <c r="B1056" s="3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4">
        <v>23</v>
      </c>
      <c r="B1057" s="384">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4">
        <v>24</v>
      </c>
      <c r="B1058" s="384">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4">
        <v>25</v>
      </c>
      <c r="B1059" s="384">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4">
        <v>26</v>
      </c>
      <c r="B1060" s="3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4">
        <v>27</v>
      </c>
      <c r="B1061" s="3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4">
        <v>28</v>
      </c>
      <c r="B1062" s="3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4">
        <v>29</v>
      </c>
      <c r="B1063" s="3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4">
        <v>30</v>
      </c>
      <c r="B1064" s="3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459</v>
      </c>
      <c r="AD1067" s="151"/>
      <c r="AE1067" s="151"/>
      <c r="AF1067" s="151"/>
      <c r="AG1067" s="151"/>
      <c r="AH1067" s="369" t="s">
        <v>487</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84">
        <v>1</v>
      </c>
      <c r="B1068" s="38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4">
        <v>2</v>
      </c>
      <c r="B1069" s="3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4">
        <v>3</v>
      </c>
      <c r="B1070" s="384">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4">
        <v>4</v>
      </c>
      <c r="B1071" s="384">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4">
        <v>5</v>
      </c>
      <c r="B1072" s="3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4">
        <v>6</v>
      </c>
      <c r="B1073" s="3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4">
        <v>7</v>
      </c>
      <c r="B1074" s="3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4">
        <v>8</v>
      </c>
      <c r="B1075" s="3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4">
        <v>9</v>
      </c>
      <c r="B1076" s="3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4">
        <v>10</v>
      </c>
      <c r="B1077" s="3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4">
        <v>11</v>
      </c>
      <c r="B1078" s="3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4">
        <v>12</v>
      </c>
      <c r="B1079" s="3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4">
        <v>13</v>
      </c>
      <c r="B1080" s="3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4">
        <v>14</v>
      </c>
      <c r="B1081" s="3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4">
        <v>15</v>
      </c>
      <c r="B1082" s="3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4">
        <v>16</v>
      </c>
      <c r="B1083" s="3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4">
        <v>17</v>
      </c>
      <c r="B1084" s="3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4">
        <v>18</v>
      </c>
      <c r="B1085" s="3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4">
        <v>19</v>
      </c>
      <c r="B1086" s="3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4">
        <v>20</v>
      </c>
      <c r="B1087" s="3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4">
        <v>21</v>
      </c>
      <c r="B1088" s="3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4">
        <v>22</v>
      </c>
      <c r="B1089" s="3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4">
        <v>23</v>
      </c>
      <c r="B1090" s="384">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4">
        <v>24</v>
      </c>
      <c r="B1091" s="384">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4">
        <v>25</v>
      </c>
      <c r="B1092" s="384">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4">
        <v>26</v>
      </c>
      <c r="B1093" s="3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4">
        <v>27</v>
      </c>
      <c r="B1094" s="3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4">
        <v>28</v>
      </c>
      <c r="B1095" s="3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4">
        <v>29</v>
      </c>
      <c r="B1096" s="3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4">
        <v>30</v>
      </c>
      <c r="B1097" s="3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15" customHeight="1" x14ac:dyDescent="0.15">
      <c r="A1098" s="385" t="s">
        <v>449</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465</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51" t="s">
        <v>385</v>
      </c>
      <c r="D1101" s="388"/>
      <c r="E1101" s="151" t="s">
        <v>384</v>
      </c>
      <c r="F1101" s="388"/>
      <c r="G1101" s="388"/>
      <c r="H1101" s="388"/>
      <c r="I1101" s="388"/>
      <c r="J1101" s="151" t="s">
        <v>419</v>
      </c>
      <c r="K1101" s="151"/>
      <c r="L1101" s="151"/>
      <c r="M1101" s="151"/>
      <c r="N1101" s="151"/>
      <c r="O1101" s="151"/>
      <c r="P1101" s="369" t="s">
        <v>27</v>
      </c>
      <c r="Q1101" s="369"/>
      <c r="R1101" s="369"/>
      <c r="S1101" s="369"/>
      <c r="T1101" s="369"/>
      <c r="U1101" s="369"/>
      <c r="V1101" s="369"/>
      <c r="W1101" s="369"/>
      <c r="X1101" s="369"/>
      <c r="Y1101" s="151" t="s">
        <v>421</v>
      </c>
      <c r="Z1101" s="388"/>
      <c r="AA1101" s="388"/>
      <c r="AB1101" s="388"/>
      <c r="AC1101" s="151" t="s">
        <v>367</v>
      </c>
      <c r="AD1101" s="151"/>
      <c r="AE1101" s="151"/>
      <c r="AF1101" s="151"/>
      <c r="AG1101" s="151"/>
      <c r="AH1101" s="369" t="s">
        <v>380</v>
      </c>
      <c r="AI1101" s="370"/>
      <c r="AJ1101" s="370"/>
      <c r="AK1101" s="370"/>
      <c r="AL1101" s="370" t="s">
        <v>21</v>
      </c>
      <c r="AM1101" s="370"/>
      <c r="AN1101" s="370"/>
      <c r="AO1101" s="389"/>
      <c r="AP1101" s="372" t="s">
        <v>450</v>
      </c>
      <c r="AQ1101" s="372"/>
      <c r="AR1101" s="372"/>
      <c r="AS1101" s="372"/>
      <c r="AT1101" s="372"/>
      <c r="AU1101" s="372"/>
      <c r="AV1101" s="372"/>
      <c r="AW1101" s="372"/>
      <c r="AX1101" s="372"/>
    </row>
    <row r="1102" spans="1:50" ht="30" customHeight="1" x14ac:dyDescent="0.15">
      <c r="A1102" s="384">
        <v>1</v>
      </c>
      <c r="B1102" s="384">
        <v>1</v>
      </c>
      <c r="C1102" s="382"/>
      <c r="D1102" s="382"/>
      <c r="E1102" s="149" t="s">
        <v>568</v>
      </c>
      <c r="F1102" s="383"/>
      <c r="G1102" s="383"/>
      <c r="H1102" s="383"/>
      <c r="I1102" s="383"/>
      <c r="J1102" s="350" t="s">
        <v>569</v>
      </c>
      <c r="K1102" s="351"/>
      <c r="L1102" s="351"/>
      <c r="M1102" s="351"/>
      <c r="N1102" s="351"/>
      <c r="O1102" s="351"/>
      <c r="P1102" s="364" t="s">
        <v>568</v>
      </c>
      <c r="Q1102" s="352"/>
      <c r="R1102" s="352"/>
      <c r="S1102" s="352"/>
      <c r="T1102" s="352"/>
      <c r="U1102" s="352"/>
      <c r="V1102" s="352"/>
      <c r="W1102" s="352"/>
      <c r="X1102" s="352"/>
      <c r="Y1102" s="353" t="s">
        <v>570</v>
      </c>
      <c r="Z1102" s="354"/>
      <c r="AA1102" s="354"/>
      <c r="AB1102" s="355"/>
      <c r="AC1102" s="356"/>
      <c r="AD1102" s="356"/>
      <c r="AE1102" s="356"/>
      <c r="AF1102" s="356"/>
      <c r="AG1102" s="356"/>
      <c r="AH1102" s="357" t="s">
        <v>569</v>
      </c>
      <c r="AI1102" s="358"/>
      <c r="AJ1102" s="358"/>
      <c r="AK1102" s="358"/>
      <c r="AL1102" s="359" t="s">
        <v>571</v>
      </c>
      <c r="AM1102" s="360"/>
      <c r="AN1102" s="360"/>
      <c r="AO1102" s="361"/>
      <c r="AP1102" s="362" t="s">
        <v>568</v>
      </c>
      <c r="AQ1102" s="362"/>
      <c r="AR1102" s="362"/>
      <c r="AS1102" s="362"/>
      <c r="AT1102" s="362"/>
      <c r="AU1102" s="362"/>
      <c r="AV1102" s="362"/>
      <c r="AW1102" s="362"/>
      <c r="AX1102" s="362"/>
    </row>
    <row r="1103" spans="1:50" ht="30" hidden="1" customHeight="1" x14ac:dyDescent="0.15">
      <c r="A1103" s="384">
        <v>2</v>
      </c>
      <c r="B1103" s="384">
        <v>1</v>
      </c>
      <c r="C1103" s="382"/>
      <c r="D1103" s="382"/>
      <c r="E1103" s="383"/>
      <c r="F1103" s="383"/>
      <c r="G1103" s="383"/>
      <c r="H1103" s="383"/>
      <c r="I1103" s="38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4">
        <v>3</v>
      </c>
      <c r="B1104" s="384">
        <v>1</v>
      </c>
      <c r="C1104" s="382"/>
      <c r="D1104" s="382"/>
      <c r="E1104" s="383"/>
      <c r="F1104" s="383"/>
      <c r="G1104" s="383"/>
      <c r="H1104" s="383"/>
      <c r="I1104" s="38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4">
        <v>4</v>
      </c>
      <c r="B1105" s="384">
        <v>1</v>
      </c>
      <c r="C1105" s="382"/>
      <c r="D1105" s="382"/>
      <c r="E1105" s="383"/>
      <c r="F1105" s="383"/>
      <c r="G1105" s="383"/>
      <c r="H1105" s="383"/>
      <c r="I1105" s="38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4">
        <v>5</v>
      </c>
      <c r="B1106" s="384">
        <v>1</v>
      </c>
      <c r="C1106" s="382"/>
      <c r="D1106" s="382"/>
      <c r="E1106" s="383"/>
      <c r="F1106" s="383"/>
      <c r="G1106" s="383"/>
      <c r="H1106" s="383"/>
      <c r="I1106" s="38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4">
        <v>6</v>
      </c>
      <c r="B1107" s="384">
        <v>1</v>
      </c>
      <c r="C1107" s="382"/>
      <c r="D1107" s="382"/>
      <c r="E1107" s="383"/>
      <c r="F1107" s="383"/>
      <c r="G1107" s="383"/>
      <c r="H1107" s="383"/>
      <c r="I1107" s="38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4">
        <v>7</v>
      </c>
      <c r="B1108" s="384">
        <v>1</v>
      </c>
      <c r="C1108" s="382"/>
      <c r="D1108" s="382"/>
      <c r="E1108" s="383"/>
      <c r="F1108" s="383"/>
      <c r="G1108" s="383"/>
      <c r="H1108" s="383"/>
      <c r="I1108" s="38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4">
        <v>8</v>
      </c>
      <c r="B1109" s="384">
        <v>1</v>
      </c>
      <c r="C1109" s="382"/>
      <c r="D1109" s="382"/>
      <c r="E1109" s="383"/>
      <c r="F1109" s="383"/>
      <c r="G1109" s="383"/>
      <c r="H1109" s="383"/>
      <c r="I1109" s="38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4">
        <v>9</v>
      </c>
      <c r="B1110" s="384">
        <v>1</v>
      </c>
      <c r="C1110" s="382"/>
      <c r="D1110" s="382"/>
      <c r="E1110" s="383"/>
      <c r="F1110" s="383"/>
      <c r="G1110" s="383"/>
      <c r="H1110" s="383"/>
      <c r="I1110" s="38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4">
        <v>10</v>
      </c>
      <c r="B1111" s="384">
        <v>1</v>
      </c>
      <c r="C1111" s="382"/>
      <c r="D1111" s="382"/>
      <c r="E1111" s="383"/>
      <c r="F1111" s="383"/>
      <c r="G1111" s="383"/>
      <c r="H1111" s="383"/>
      <c r="I1111" s="38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4">
        <v>11</v>
      </c>
      <c r="B1112" s="384">
        <v>1</v>
      </c>
      <c r="C1112" s="382"/>
      <c r="D1112" s="382"/>
      <c r="E1112" s="383"/>
      <c r="F1112" s="383"/>
      <c r="G1112" s="383"/>
      <c r="H1112" s="383"/>
      <c r="I1112" s="38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4">
        <v>12</v>
      </c>
      <c r="B1113" s="384">
        <v>1</v>
      </c>
      <c r="C1113" s="382"/>
      <c r="D1113" s="382"/>
      <c r="E1113" s="383"/>
      <c r="F1113" s="383"/>
      <c r="G1113" s="383"/>
      <c r="H1113" s="383"/>
      <c r="I1113" s="38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4">
        <v>13</v>
      </c>
      <c r="B1114" s="384">
        <v>1</v>
      </c>
      <c r="C1114" s="382"/>
      <c r="D1114" s="382"/>
      <c r="E1114" s="383"/>
      <c r="F1114" s="383"/>
      <c r="G1114" s="383"/>
      <c r="H1114" s="383"/>
      <c r="I1114" s="38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4">
        <v>14</v>
      </c>
      <c r="B1115" s="384">
        <v>1</v>
      </c>
      <c r="C1115" s="382"/>
      <c r="D1115" s="382"/>
      <c r="E1115" s="383"/>
      <c r="F1115" s="383"/>
      <c r="G1115" s="383"/>
      <c r="H1115" s="383"/>
      <c r="I1115" s="38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4">
        <v>15</v>
      </c>
      <c r="B1116" s="384">
        <v>1</v>
      </c>
      <c r="C1116" s="382"/>
      <c r="D1116" s="382"/>
      <c r="E1116" s="383"/>
      <c r="F1116" s="383"/>
      <c r="G1116" s="383"/>
      <c r="H1116" s="383"/>
      <c r="I1116" s="38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4">
        <v>16</v>
      </c>
      <c r="B1117" s="384">
        <v>1</v>
      </c>
      <c r="C1117" s="382"/>
      <c r="D1117" s="382"/>
      <c r="E1117" s="383"/>
      <c r="F1117" s="383"/>
      <c r="G1117" s="383"/>
      <c r="H1117" s="383"/>
      <c r="I1117" s="38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4">
        <v>17</v>
      </c>
      <c r="B1118" s="384">
        <v>1</v>
      </c>
      <c r="C1118" s="382"/>
      <c r="D1118" s="382"/>
      <c r="E1118" s="383"/>
      <c r="F1118" s="383"/>
      <c r="G1118" s="383"/>
      <c r="H1118" s="383"/>
      <c r="I1118" s="38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4">
        <v>18</v>
      </c>
      <c r="B1119" s="384">
        <v>1</v>
      </c>
      <c r="C1119" s="382"/>
      <c r="D1119" s="382"/>
      <c r="E1119" s="149"/>
      <c r="F1119" s="383"/>
      <c r="G1119" s="383"/>
      <c r="H1119" s="383"/>
      <c r="I1119" s="38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4">
        <v>19</v>
      </c>
      <c r="B1120" s="384">
        <v>1</v>
      </c>
      <c r="C1120" s="382"/>
      <c r="D1120" s="382"/>
      <c r="E1120" s="383"/>
      <c r="F1120" s="383"/>
      <c r="G1120" s="383"/>
      <c r="H1120" s="383"/>
      <c r="I1120" s="38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4">
        <v>20</v>
      </c>
      <c r="B1121" s="384">
        <v>1</v>
      </c>
      <c r="C1121" s="382"/>
      <c r="D1121" s="382"/>
      <c r="E1121" s="383"/>
      <c r="F1121" s="383"/>
      <c r="G1121" s="383"/>
      <c r="H1121" s="383"/>
      <c r="I1121" s="38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4">
        <v>21</v>
      </c>
      <c r="B1122" s="384">
        <v>1</v>
      </c>
      <c r="C1122" s="382"/>
      <c r="D1122" s="382"/>
      <c r="E1122" s="383"/>
      <c r="F1122" s="383"/>
      <c r="G1122" s="383"/>
      <c r="H1122" s="383"/>
      <c r="I1122" s="38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4">
        <v>22</v>
      </c>
      <c r="B1123" s="384">
        <v>1</v>
      </c>
      <c r="C1123" s="382"/>
      <c r="D1123" s="382"/>
      <c r="E1123" s="383"/>
      <c r="F1123" s="383"/>
      <c r="G1123" s="383"/>
      <c r="H1123" s="383"/>
      <c r="I1123" s="383"/>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4">
        <v>23</v>
      </c>
      <c r="B1124" s="384">
        <v>1</v>
      </c>
      <c r="C1124" s="382"/>
      <c r="D1124" s="382"/>
      <c r="E1124" s="383"/>
      <c r="F1124" s="383"/>
      <c r="G1124" s="383"/>
      <c r="H1124" s="383"/>
      <c r="I1124" s="383"/>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4">
        <v>24</v>
      </c>
      <c r="B1125" s="384">
        <v>1</v>
      </c>
      <c r="C1125" s="382"/>
      <c r="D1125" s="382"/>
      <c r="E1125" s="383"/>
      <c r="F1125" s="383"/>
      <c r="G1125" s="383"/>
      <c r="H1125" s="383"/>
      <c r="I1125" s="383"/>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4">
        <v>25</v>
      </c>
      <c r="B1126" s="384">
        <v>1</v>
      </c>
      <c r="C1126" s="382"/>
      <c r="D1126" s="382"/>
      <c r="E1126" s="383"/>
      <c r="F1126" s="383"/>
      <c r="G1126" s="383"/>
      <c r="H1126" s="383"/>
      <c r="I1126" s="38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4">
        <v>26</v>
      </c>
      <c r="B1127" s="384">
        <v>1</v>
      </c>
      <c r="C1127" s="382"/>
      <c r="D1127" s="382"/>
      <c r="E1127" s="383"/>
      <c r="F1127" s="383"/>
      <c r="G1127" s="383"/>
      <c r="H1127" s="383"/>
      <c r="I1127" s="38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4">
        <v>27</v>
      </c>
      <c r="B1128" s="384">
        <v>1</v>
      </c>
      <c r="C1128" s="382"/>
      <c r="D1128" s="382"/>
      <c r="E1128" s="383"/>
      <c r="F1128" s="383"/>
      <c r="G1128" s="383"/>
      <c r="H1128" s="383"/>
      <c r="I1128" s="38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4">
        <v>28</v>
      </c>
      <c r="B1129" s="384">
        <v>1</v>
      </c>
      <c r="C1129" s="382"/>
      <c r="D1129" s="382"/>
      <c r="E1129" s="383"/>
      <c r="F1129" s="383"/>
      <c r="G1129" s="383"/>
      <c r="H1129" s="383"/>
      <c r="I1129" s="38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4">
        <v>29</v>
      </c>
      <c r="B1130" s="384">
        <v>1</v>
      </c>
      <c r="C1130" s="382"/>
      <c r="D1130" s="382"/>
      <c r="E1130" s="383"/>
      <c r="F1130" s="383"/>
      <c r="G1130" s="383"/>
      <c r="H1130" s="383"/>
      <c r="I1130" s="38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4">
        <v>30</v>
      </c>
      <c r="B1131" s="384">
        <v>1</v>
      </c>
      <c r="C1131" s="382"/>
      <c r="D1131" s="382"/>
      <c r="E1131" s="383"/>
      <c r="F1131" s="383"/>
      <c r="G1131" s="383"/>
      <c r="H1131" s="383"/>
      <c r="I1131" s="38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743:AQ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15" priority="14037">
      <formula>IF(RIGHT(TEXT(P14,"0.#"),1)=".",FALSE,TRUE)</formula>
    </cfRule>
    <cfRule type="expression" dxfId="2814" priority="14038">
      <formula>IF(RIGHT(TEXT(P14,"0.#"),1)=".",TRUE,FALSE)</formula>
    </cfRule>
  </conditionalFormatting>
  <conditionalFormatting sqref="AE32">
    <cfRule type="expression" dxfId="2813" priority="14027">
      <formula>IF(RIGHT(TEXT(AE32,"0.#"),1)=".",FALSE,TRUE)</formula>
    </cfRule>
    <cfRule type="expression" dxfId="2812" priority="14028">
      <formula>IF(RIGHT(TEXT(AE32,"0.#"),1)=".",TRUE,FALSE)</formula>
    </cfRule>
  </conditionalFormatting>
  <conditionalFormatting sqref="P18:AX18">
    <cfRule type="expression" dxfId="2811" priority="13913">
      <formula>IF(RIGHT(TEXT(P18,"0.#"),1)=".",FALSE,TRUE)</formula>
    </cfRule>
    <cfRule type="expression" dxfId="2810" priority="13914">
      <formula>IF(RIGHT(TEXT(P18,"0.#"),1)=".",TRUE,FALSE)</formula>
    </cfRule>
  </conditionalFormatting>
  <conditionalFormatting sqref="Y782">
    <cfRule type="expression" dxfId="2809" priority="13909">
      <formula>IF(RIGHT(TEXT(Y782,"0.#"),1)=".",FALSE,TRUE)</formula>
    </cfRule>
    <cfRule type="expression" dxfId="2808" priority="13910">
      <formula>IF(RIGHT(TEXT(Y782,"0.#"),1)=".",TRUE,FALSE)</formula>
    </cfRule>
  </conditionalFormatting>
  <conditionalFormatting sqref="Y791">
    <cfRule type="expression" dxfId="2807" priority="13905">
      <formula>IF(RIGHT(TEXT(Y791,"0.#"),1)=".",FALSE,TRUE)</formula>
    </cfRule>
    <cfRule type="expression" dxfId="2806" priority="13906">
      <formula>IF(RIGHT(TEXT(Y791,"0.#"),1)=".",TRUE,FALSE)</formula>
    </cfRule>
  </conditionalFormatting>
  <conditionalFormatting sqref="Y822:Y829 Y820 Y809:Y816 Y807 Y796:Y803 Y794">
    <cfRule type="expression" dxfId="2805" priority="13687">
      <formula>IF(RIGHT(TEXT(Y794,"0.#"),1)=".",FALSE,TRUE)</formula>
    </cfRule>
    <cfRule type="expression" dxfId="2804" priority="13688">
      <formula>IF(RIGHT(TEXT(Y794,"0.#"),1)=".",TRUE,FALSE)</formula>
    </cfRule>
  </conditionalFormatting>
  <conditionalFormatting sqref="P16:AQ17 P15:AX15 P13:AX13">
    <cfRule type="expression" dxfId="2803" priority="13735">
      <formula>IF(RIGHT(TEXT(P13,"0.#"),1)=".",FALSE,TRUE)</formula>
    </cfRule>
    <cfRule type="expression" dxfId="2802" priority="13736">
      <formula>IF(RIGHT(TEXT(P13,"0.#"),1)=".",TRUE,FALSE)</formula>
    </cfRule>
  </conditionalFormatting>
  <conditionalFormatting sqref="P19:AJ19">
    <cfRule type="expression" dxfId="2801" priority="13733">
      <formula>IF(RIGHT(TEXT(P19,"0.#"),1)=".",FALSE,TRUE)</formula>
    </cfRule>
    <cfRule type="expression" dxfId="2800" priority="13734">
      <formula>IF(RIGHT(TEXT(P19,"0.#"),1)=".",TRUE,FALSE)</formula>
    </cfRule>
  </conditionalFormatting>
  <conditionalFormatting sqref="AE101 AQ101">
    <cfRule type="expression" dxfId="2799" priority="13725">
      <formula>IF(RIGHT(TEXT(AE101,"0.#"),1)=".",FALSE,TRUE)</formula>
    </cfRule>
    <cfRule type="expression" dxfId="2798" priority="13726">
      <formula>IF(RIGHT(TEXT(AE101,"0.#"),1)=".",TRUE,FALSE)</formula>
    </cfRule>
  </conditionalFormatting>
  <conditionalFormatting sqref="Y783:Y790 Y781">
    <cfRule type="expression" dxfId="2797" priority="13711">
      <formula>IF(RIGHT(TEXT(Y781,"0.#"),1)=".",FALSE,TRUE)</formula>
    </cfRule>
    <cfRule type="expression" dxfId="2796" priority="13712">
      <formula>IF(RIGHT(TEXT(Y781,"0.#"),1)=".",TRUE,FALSE)</formula>
    </cfRule>
  </conditionalFormatting>
  <conditionalFormatting sqref="AU782">
    <cfRule type="expression" dxfId="2795" priority="13709">
      <formula>IF(RIGHT(TEXT(AU782,"0.#"),1)=".",FALSE,TRUE)</formula>
    </cfRule>
    <cfRule type="expression" dxfId="2794" priority="13710">
      <formula>IF(RIGHT(TEXT(AU782,"0.#"),1)=".",TRUE,FALSE)</formula>
    </cfRule>
  </conditionalFormatting>
  <conditionalFormatting sqref="AU791">
    <cfRule type="expression" dxfId="2793" priority="13707">
      <formula>IF(RIGHT(TEXT(AU791,"0.#"),1)=".",FALSE,TRUE)</formula>
    </cfRule>
    <cfRule type="expression" dxfId="2792" priority="13708">
      <formula>IF(RIGHT(TEXT(AU791,"0.#"),1)=".",TRUE,FALSE)</formula>
    </cfRule>
  </conditionalFormatting>
  <conditionalFormatting sqref="AU783:AU790 AU781">
    <cfRule type="expression" dxfId="2791" priority="13705">
      <formula>IF(RIGHT(TEXT(AU781,"0.#"),1)=".",FALSE,TRUE)</formula>
    </cfRule>
    <cfRule type="expression" dxfId="2790" priority="13706">
      <formula>IF(RIGHT(TEXT(AU781,"0.#"),1)=".",TRUE,FALSE)</formula>
    </cfRule>
  </conditionalFormatting>
  <conditionalFormatting sqref="Y821 Y808 Y795">
    <cfRule type="expression" dxfId="2789" priority="13691">
      <formula>IF(RIGHT(TEXT(Y795,"0.#"),1)=".",FALSE,TRUE)</formula>
    </cfRule>
    <cfRule type="expression" dxfId="2788" priority="13692">
      <formula>IF(RIGHT(TEXT(Y795,"0.#"),1)=".",TRUE,FALSE)</formula>
    </cfRule>
  </conditionalFormatting>
  <conditionalFormatting sqref="Y830 Y817 Y804">
    <cfRule type="expression" dxfId="2787" priority="13689">
      <formula>IF(RIGHT(TEXT(Y804,"0.#"),1)=".",FALSE,TRUE)</formula>
    </cfRule>
    <cfRule type="expression" dxfId="2786" priority="13690">
      <formula>IF(RIGHT(TEXT(Y804,"0.#"),1)=".",TRUE,FALSE)</formula>
    </cfRule>
  </conditionalFormatting>
  <conditionalFormatting sqref="AU821 AU808 AU795">
    <cfRule type="expression" dxfId="2785" priority="13685">
      <formula>IF(RIGHT(TEXT(AU795,"0.#"),1)=".",FALSE,TRUE)</formula>
    </cfRule>
    <cfRule type="expression" dxfId="2784" priority="13686">
      <formula>IF(RIGHT(TEXT(AU795,"0.#"),1)=".",TRUE,FALSE)</formula>
    </cfRule>
  </conditionalFormatting>
  <conditionalFormatting sqref="AU830 AU817 AU804">
    <cfRule type="expression" dxfId="2783" priority="13683">
      <formula>IF(RIGHT(TEXT(AU804,"0.#"),1)=".",FALSE,TRUE)</formula>
    </cfRule>
    <cfRule type="expression" dxfId="2782" priority="13684">
      <formula>IF(RIGHT(TEXT(AU804,"0.#"),1)=".",TRUE,FALSE)</formula>
    </cfRule>
  </conditionalFormatting>
  <conditionalFormatting sqref="AU822:AU829 AU820 AU809:AU816 AU807 AU796:AU803 AU794">
    <cfRule type="expression" dxfId="2781" priority="13681">
      <formula>IF(RIGHT(TEXT(AU794,"0.#"),1)=".",FALSE,TRUE)</formula>
    </cfRule>
    <cfRule type="expression" dxfId="2780" priority="13682">
      <formula>IF(RIGHT(TEXT(AU794,"0.#"),1)=".",TRUE,FALSE)</formula>
    </cfRule>
  </conditionalFormatting>
  <conditionalFormatting sqref="AM87">
    <cfRule type="expression" dxfId="2779" priority="13335">
      <formula>IF(RIGHT(TEXT(AM87,"0.#"),1)=".",FALSE,TRUE)</formula>
    </cfRule>
    <cfRule type="expression" dxfId="2778" priority="13336">
      <formula>IF(RIGHT(TEXT(AM87,"0.#"),1)=".",TRUE,FALSE)</formula>
    </cfRule>
  </conditionalFormatting>
  <conditionalFormatting sqref="AE55">
    <cfRule type="expression" dxfId="2777" priority="13403">
      <formula>IF(RIGHT(TEXT(AE55,"0.#"),1)=".",FALSE,TRUE)</formula>
    </cfRule>
    <cfRule type="expression" dxfId="2776" priority="13404">
      <formula>IF(RIGHT(TEXT(AE55,"0.#"),1)=".",TRUE,FALSE)</formula>
    </cfRule>
  </conditionalFormatting>
  <conditionalFormatting sqref="AI55">
    <cfRule type="expression" dxfId="2775" priority="13401">
      <formula>IF(RIGHT(TEXT(AI55,"0.#"),1)=".",FALSE,TRUE)</formula>
    </cfRule>
    <cfRule type="expression" dxfId="2774" priority="13402">
      <formula>IF(RIGHT(TEXT(AI55,"0.#"),1)=".",TRUE,FALSE)</formula>
    </cfRule>
  </conditionalFormatting>
  <conditionalFormatting sqref="AM34">
    <cfRule type="expression" dxfId="2773" priority="13481">
      <formula>IF(RIGHT(TEXT(AM34,"0.#"),1)=".",FALSE,TRUE)</formula>
    </cfRule>
    <cfRule type="expression" dxfId="2772" priority="13482">
      <formula>IF(RIGHT(TEXT(AM34,"0.#"),1)=".",TRUE,FALSE)</formula>
    </cfRule>
  </conditionalFormatting>
  <conditionalFormatting sqref="AE33">
    <cfRule type="expression" dxfId="2771" priority="13495">
      <formula>IF(RIGHT(TEXT(AE33,"0.#"),1)=".",FALSE,TRUE)</formula>
    </cfRule>
    <cfRule type="expression" dxfId="2770" priority="13496">
      <formula>IF(RIGHT(TEXT(AE33,"0.#"),1)=".",TRUE,FALSE)</formula>
    </cfRule>
  </conditionalFormatting>
  <conditionalFormatting sqref="AE34">
    <cfRule type="expression" dxfId="2769" priority="13493">
      <formula>IF(RIGHT(TEXT(AE34,"0.#"),1)=".",FALSE,TRUE)</formula>
    </cfRule>
    <cfRule type="expression" dxfId="2768" priority="13494">
      <formula>IF(RIGHT(TEXT(AE34,"0.#"),1)=".",TRUE,FALSE)</formula>
    </cfRule>
  </conditionalFormatting>
  <conditionalFormatting sqref="AI34">
    <cfRule type="expression" dxfId="2767" priority="13491">
      <formula>IF(RIGHT(TEXT(AI34,"0.#"),1)=".",FALSE,TRUE)</formula>
    </cfRule>
    <cfRule type="expression" dxfId="2766" priority="13492">
      <formula>IF(RIGHT(TEXT(AI34,"0.#"),1)=".",TRUE,FALSE)</formula>
    </cfRule>
  </conditionalFormatting>
  <conditionalFormatting sqref="AI33">
    <cfRule type="expression" dxfId="2765" priority="13489">
      <formula>IF(RIGHT(TEXT(AI33,"0.#"),1)=".",FALSE,TRUE)</formula>
    </cfRule>
    <cfRule type="expression" dxfId="2764" priority="13490">
      <formula>IF(RIGHT(TEXT(AI33,"0.#"),1)=".",TRUE,FALSE)</formula>
    </cfRule>
  </conditionalFormatting>
  <conditionalFormatting sqref="AI32">
    <cfRule type="expression" dxfId="2763" priority="13487">
      <formula>IF(RIGHT(TEXT(AI32,"0.#"),1)=".",FALSE,TRUE)</formula>
    </cfRule>
    <cfRule type="expression" dxfId="2762" priority="13488">
      <formula>IF(RIGHT(TEXT(AI32,"0.#"),1)=".",TRUE,FALSE)</formula>
    </cfRule>
  </conditionalFormatting>
  <conditionalFormatting sqref="AM32">
    <cfRule type="expression" dxfId="2761" priority="13485">
      <formula>IF(RIGHT(TEXT(AM32,"0.#"),1)=".",FALSE,TRUE)</formula>
    </cfRule>
    <cfRule type="expression" dxfId="2760" priority="13486">
      <formula>IF(RIGHT(TEXT(AM32,"0.#"),1)=".",TRUE,FALSE)</formula>
    </cfRule>
  </conditionalFormatting>
  <conditionalFormatting sqref="AM33">
    <cfRule type="expression" dxfId="2759" priority="13483">
      <formula>IF(RIGHT(TEXT(AM33,"0.#"),1)=".",FALSE,TRUE)</formula>
    </cfRule>
    <cfRule type="expression" dxfId="2758" priority="13484">
      <formula>IF(RIGHT(TEXT(AM33,"0.#"),1)=".",TRUE,FALSE)</formula>
    </cfRule>
  </conditionalFormatting>
  <conditionalFormatting sqref="AQ32:AQ34">
    <cfRule type="expression" dxfId="2757" priority="13475">
      <formula>IF(RIGHT(TEXT(AQ32,"0.#"),1)=".",FALSE,TRUE)</formula>
    </cfRule>
    <cfRule type="expression" dxfId="2756" priority="13476">
      <formula>IF(RIGHT(TEXT(AQ32,"0.#"),1)=".",TRUE,FALSE)</formula>
    </cfRule>
  </conditionalFormatting>
  <conditionalFormatting sqref="AU32:AU34">
    <cfRule type="expression" dxfId="2755" priority="13473">
      <formula>IF(RIGHT(TEXT(AU32,"0.#"),1)=".",FALSE,TRUE)</formula>
    </cfRule>
    <cfRule type="expression" dxfId="2754" priority="13474">
      <formula>IF(RIGHT(TEXT(AU32,"0.#"),1)=".",TRUE,FALSE)</formula>
    </cfRule>
  </conditionalFormatting>
  <conditionalFormatting sqref="AE53">
    <cfRule type="expression" dxfId="2753" priority="13407">
      <formula>IF(RIGHT(TEXT(AE53,"0.#"),1)=".",FALSE,TRUE)</formula>
    </cfRule>
    <cfRule type="expression" dxfId="2752" priority="13408">
      <formula>IF(RIGHT(TEXT(AE53,"0.#"),1)=".",TRUE,FALSE)</formula>
    </cfRule>
  </conditionalFormatting>
  <conditionalFormatting sqref="AE54">
    <cfRule type="expression" dxfId="2751" priority="13405">
      <formula>IF(RIGHT(TEXT(AE54,"0.#"),1)=".",FALSE,TRUE)</formula>
    </cfRule>
    <cfRule type="expression" dxfId="2750" priority="13406">
      <formula>IF(RIGHT(TEXT(AE54,"0.#"),1)=".",TRUE,FALSE)</formula>
    </cfRule>
  </conditionalFormatting>
  <conditionalFormatting sqref="AI54">
    <cfRule type="expression" dxfId="2749" priority="13399">
      <formula>IF(RIGHT(TEXT(AI54,"0.#"),1)=".",FALSE,TRUE)</formula>
    </cfRule>
    <cfRule type="expression" dxfId="2748" priority="13400">
      <formula>IF(RIGHT(TEXT(AI54,"0.#"),1)=".",TRUE,FALSE)</formula>
    </cfRule>
  </conditionalFormatting>
  <conditionalFormatting sqref="AI53">
    <cfRule type="expression" dxfId="2747" priority="13397">
      <formula>IF(RIGHT(TEXT(AI53,"0.#"),1)=".",FALSE,TRUE)</formula>
    </cfRule>
    <cfRule type="expression" dxfId="2746" priority="13398">
      <formula>IF(RIGHT(TEXT(AI53,"0.#"),1)=".",TRUE,FALSE)</formula>
    </cfRule>
  </conditionalFormatting>
  <conditionalFormatting sqref="AM53">
    <cfRule type="expression" dxfId="2745" priority="13395">
      <formula>IF(RIGHT(TEXT(AM53,"0.#"),1)=".",FALSE,TRUE)</formula>
    </cfRule>
    <cfRule type="expression" dxfId="2744" priority="13396">
      <formula>IF(RIGHT(TEXT(AM53,"0.#"),1)=".",TRUE,FALSE)</formula>
    </cfRule>
  </conditionalFormatting>
  <conditionalFormatting sqref="AM54">
    <cfRule type="expression" dxfId="2743" priority="13393">
      <formula>IF(RIGHT(TEXT(AM54,"0.#"),1)=".",FALSE,TRUE)</formula>
    </cfRule>
    <cfRule type="expression" dxfId="2742" priority="13394">
      <formula>IF(RIGHT(TEXT(AM54,"0.#"),1)=".",TRUE,FALSE)</formula>
    </cfRule>
  </conditionalFormatting>
  <conditionalFormatting sqref="AM55">
    <cfRule type="expression" dxfId="2741" priority="13391">
      <formula>IF(RIGHT(TEXT(AM55,"0.#"),1)=".",FALSE,TRUE)</formula>
    </cfRule>
    <cfRule type="expression" dxfId="2740" priority="13392">
      <formula>IF(RIGHT(TEXT(AM55,"0.#"),1)=".",TRUE,FALSE)</formula>
    </cfRule>
  </conditionalFormatting>
  <conditionalFormatting sqref="AE60">
    <cfRule type="expression" dxfId="2739" priority="13377">
      <formula>IF(RIGHT(TEXT(AE60,"0.#"),1)=".",FALSE,TRUE)</formula>
    </cfRule>
    <cfRule type="expression" dxfId="2738" priority="13378">
      <formula>IF(RIGHT(TEXT(AE60,"0.#"),1)=".",TRUE,FALSE)</formula>
    </cfRule>
  </conditionalFormatting>
  <conditionalFormatting sqref="AE61">
    <cfRule type="expression" dxfId="2737" priority="13375">
      <formula>IF(RIGHT(TEXT(AE61,"0.#"),1)=".",FALSE,TRUE)</formula>
    </cfRule>
    <cfRule type="expression" dxfId="2736" priority="13376">
      <formula>IF(RIGHT(TEXT(AE61,"0.#"),1)=".",TRUE,FALSE)</formula>
    </cfRule>
  </conditionalFormatting>
  <conditionalFormatting sqref="AE62">
    <cfRule type="expression" dxfId="2735" priority="13373">
      <formula>IF(RIGHT(TEXT(AE62,"0.#"),1)=".",FALSE,TRUE)</formula>
    </cfRule>
    <cfRule type="expression" dxfId="2734" priority="13374">
      <formula>IF(RIGHT(TEXT(AE62,"0.#"),1)=".",TRUE,FALSE)</formula>
    </cfRule>
  </conditionalFormatting>
  <conditionalFormatting sqref="AI62">
    <cfRule type="expression" dxfId="2733" priority="13371">
      <formula>IF(RIGHT(TEXT(AI62,"0.#"),1)=".",FALSE,TRUE)</formula>
    </cfRule>
    <cfRule type="expression" dxfId="2732" priority="13372">
      <formula>IF(RIGHT(TEXT(AI62,"0.#"),1)=".",TRUE,FALSE)</formula>
    </cfRule>
  </conditionalFormatting>
  <conditionalFormatting sqref="AI61">
    <cfRule type="expression" dxfId="2731" priority="13369">
      <formula>IF(RIGHT(TEXT(AI61,"0.#"),1)=".",FALSE,TRUE)</formula>
    </cfRule>
    <cfRule type="expression" dxfId="2730" priority="13370">
      <formula>IF(RIGHT(TEXT(AI61,"0.#"),1)=".",TRUE,FALSE)</formula>
    </cfRule>
  </conditionalFormatting>
  <conditionalFormatting sqref="AI60">
    <cfRule type="expression" dxfId="2729" priority="13367">
      <formula>IF(RIGHT(TEXT(AI60,"0.#"),1)=".",FALSE,TRUE)</formula>
    </cfRule>
    <cfRule type="expression" dxfId="2728" priority="13368">
      <formula>IF(RIGHT(TEXT(AI60,"0.#"),1)=".",TRUE,FALSE)</formula>
    </cfRule>
  </conditionalFormatting>
  <conditionalFormatting sqref="AM60">
    <cfRule type="expression" dxfId="2727" priority="13365">
      <formula>IF(RIGHT(TEXT(AM60,"0.#"),1)=".",FALSE,TRUE)</formula>
    </cfRule>
    <cfRule type="expression" dxfId="2726" priority="13366">
      <formula>IF(RIGHT(TEXT(AM60,"0.#"),1)=".",TRUE,FALSE)</formula>
    </cfRule>
  </conditionalFormatting>
  <conditionalFormatting sqref="AM61">
    <cfRule type="expression" dxfId="2725" priority="13363">
      <formula>IF(RIGHT(TEXT(AM61,"0.#"),1)=".",FALSE,TRUE)</formula>
    </cfRule>
    <cfRule type="expression" dxfId="2724" priority="13364">
      <formula>IF(RIGHT(TEXT(AM61,"0.#"),1)=".",TRUE,FALSE)</formula>
    </cfRule>
  </conditionalFormatting>
  <conditionalFormatting sqref="AM62">
    <cfRule type="expression" dxfId="2723" priority="13361">
      <formula>IF(RIGHT(TEXT(AM62,"0.#"),1)=".",FALSE,TRUE)</formula>
    </cfRule>
    <cfRule type="expression" dxfId="2722" priority="13362">
      <formula>IF(RIGHT(TEXT(AM62,"0.#"),1)=".",TRUE,FALSE)</formula>
    </cfRule>
  </conditionalFormatting>
  <conditionalFormatting sqref="AE87">
    <cfRule type="expression" dxfId="2721" priority="13347">
      <formula>IF(RIGHT(TEXT(AE87,"0.#"),1)=".",FALSE,TRUE)</formula>
    </cfRule>
    <cfRule type="expression" dxfId="2720" priority="13348">
      <formula>IF(RIGHT(TEXT(AE87,"0.#"),1)=".",TRUE,FALSE)</formula>
    </cfRule>
  </conditionalFormatting>
  <conditionalFormatting sqref="AE88">
    <cfRule type="expression" dxfId="2719" priority="13345">
      <formula>IF(RIGHT(TEXT(AE88,"0.#"),1)=".",FALSE,TRUE)</formula>
    </cfRule>
    <cfRule type="expression" dxfId="2718" priority="13346">
      <formula>IF(RIGHT(TEXT(AE88,"0.#"),1)=".",TRUE,FALSE)</formula>
    </cfRule>
  </conditionalFormatting>
  <conditionalFormatting sqref="AE89">
    <cfRule type="expression" dxfId="2717" priority="13343">
      <formula>IF(RIGHT(TEXT(AE89,"0.#"),1)=".",FALSE,TRUE)</formula>
    </cfRule>
    <cfRule type="expression" dxfId="2716" priority="13344">
      <formula>IF(RIGHT(TEXT(AE89,"0.#"),1)=".",TRUE,FALSE)</formula>
    </cfRule>
  </conditionalFormatting>
  <conditionalFormatting sqref="AI89">
    <cfRule type="expression" dxfId="2715" priority="13341">
      <formula>IF(RIGHT(TEXT(AI89,"0.#"),1)=".",FALSE,TRUE)</formula>
    </cfRule>
    <cfRule type="expression" dxfId="2714" priority="13342">
      <formula>IF(RIGHT(TEXT(AI89,"0.#"),1)=".",TRUE,FALSE)</formula>
    </cfRule>
  </conditionalFormatting>
  <conditionalFormatting sqref="AI88">
    <cfRule type="expression" dxfId="2713" priority="13339">
      <formula>IF(RIGHT(TEXT(AI88,"0.#"),1)=".",FALSE,TRUE)</formula>
    </cfRule>
    <cfRule type="expression" dxfId="2712" priority="13340">
      <formula>IF(RIGHT(TEXT(AI88,"0.#"),1)=".",TRUE,FALSE)</formula>
    </cfRule>
  </conditionalFormatting>
  <conditionalFormatting sqref="AI87">
    <cfRule type="expression" dxfId="2711" priority="13337">
      <formula>IF(RIGHT(TEXT(AI87,"0.#"),1)=".",FALSE,TRUE)</formula>
    </cfRule>
    <cfRule type="expression" dxfId="2710" priority="13338">
      <formula>IF(RIGHT(TEXT(AI87,"0.#"),1)=".",TRUE,FALSE)</formula>
    </cfRule>
  </conditionalFormatting>
  <conditionalFormatting sqref="AM88">
    <cfRule type="expression" dxfId="2709" priority="13333">
      <formula>IF(RIGHT(TEXT(AM88,"0.#"),1)=".",FALSE,TRUE)</formula>
    </cfRule>
    <cfRule type="expression" dxfId="2708" priority="13334">
      <formula>IF(RIGHT(TEXT(AM88,"0.#"),1)=".",TRUE,FALSE)</formula>
    </cfRule>
  </conditionalFormatting>
  <conditionalFormatting sqref="AM89">
    <cfRule type="expression" dxfId="2707" priority="13331">
      <formula>IF(RIGHT(TEXT(AM89,"0.#"),1)=".",FALSE,TRUE)</formula>
    </cfRule>
    <cfRule type="expression" dxfId="2706" priority="13332">
      <formula>IF(RIGHT(TEXT(AM89,"0.#"),1)=".",TRUE,FALSE)</formula>
    </cfRule>
  </conditionalFormatting>
  <conditionalFormatting sqref="AE92">
    <cfRule type="expression" dxfId="2705" priority="13317">
      <formula>IF(RIGHT(TEXT(AE92,"0.#"),1)=".",FALSE,TRUE)</formula>
    </cfRule>
    <cfRule type="expression" dxfId="2704" priority="13318">
      <formula>IF(RIGHT(TEXT(AE92,"0.#"),1)=".",TRUE,FALSE)</formula>
    </cfRule>
  </conditionalFormatting>
  <conditionalFormatting sqref="AE93">
    <cfRule type="expression" dxfId="2703" priority="13315">
      <formula>IF(RIGHT(TEXT(AE93,"0.#"),1)=".",FALSE,TRUE)</formula>
    </cfRule>
    <cfRule type="expression" dxfId="2702" priority="13316">
      <formula>IF(RIGHT(TEXT(AE93,"0.#"),1)=".",TRUE,FALSE)</formula>
    </cfRule>
  </conditionalFormatting>
  <conditionalFormatting sqref="AE94">
    <cfRule type="expression" dxfId="2701" priority="13313">
      <formula>IF(RIGHT(TEXT(AE94,"0.#"),1)=".",FALSE,TRUE)</formula>
    </cfRule>
    <cfRule type="expression" dxfId="2700" priority="13314">
      <formula>IF(RIGHT(TEXT(AE94,"0.#"),1)=".",TRUE,FALSE)</formula>
    </cfRule>
  </conditionalFormatting>
  <conditionalFormatting sqref="AI94">
    <cfRule type="expression" dxfId="2699" priority="13311">
      <formula>IF(RIGHT(TEXT(AI94,"0.#"),1)=".",FALSE,TRUE)</formula>
    </cfRule>
    <cfRule type="expression" dxfId="2698" priority="13312">
      <formula>IF(RIGHT(TEXT(AI94,"0.#"),1)=".",TRUE,FALSE)</formula>
    </cfRule>
  </conditionalFormatting>
  <conditionalFormatting sqref="AI93">
    <cfRule type="expression" dxfId="2697" priority="13309">
      <formula>IF(RIGHT(TEXT(AI93,"0.#"),1)=".",FALSE,TRUE)</formula>
    </cfRule>
    <cfRule type="expression" dxfId="2696" priority="13310">
      <formula>IF(RIGHT(TEXT(AI93,"0.#"),1)=".",TRUE,FALSE)</formula>
    </cfRule>
  </conditionalFormatting>
  <conditionalFormatting sqref="AI92">
    <cfRule type="expression" dxfId="2695" priority="13307">
      <formula>IF(RIGHT(TEXT(AI92,"0.#"),1)=".",FALSE,TRUE)</formula>
    </cfRule>
    <cfRule type="expression" dxfId="2694" priority="13308">
      <formula>IF(RIGHT(TEXT(AI92,"0.#"),1)=".",TRUE,FALSE)</formula>
    </cfRule>
  </conditionalFormatting>
  <conditionalFormatting sqref="AM92">
    <cfRule type="expression" dxfId="2693" priority="13305">
      <formula>IF(RIGHT(TEXT(AM92,"0.#"),1)=".",FALSE,TRUE)</formula>
    </cfRule>
    <cfRule type="expression" dxfId="2692" priority="13306">
      <formula>IF(RIGHT(TEXT(AM92,"0.#"),1)=".",TRUE,FALSE)</formula>
    </cfRule>
  </conditionalFormatting>
  <conditionalFormatting sqref="AM93">
    <cfRule type="expression" dxfId="2691" priority="13303">
      <formula>IF(RIGHT(TEXT(AM93,"0.#"),1)=".",FALSE,TRUE)</formula>
    </cfRule>
    <cfRule type="expression" dxfId="2690" priority="13304">
      <formula>IF(RIGHT(TEXT(AM93,"0.#"),1)=".",TRUE,FALSE)</formula>
    </cfRule>
  </conditionalFormatting>
  <conditionalFormatting sqref="AM94">
    <cfRule type="expression" dxfId="2689" priority="13301">
      <formula>IF(RIGHT(TEXT(AM94,"0.#"),1)=".",FALSE,TRUE)</formula>
    </cfRule>
    <cfRule type="expression" dxfId="2688" priority="13302">
      <formula>IF(RIGHT(TEXT(AM94,"0.#"),1)=".",TRUE,FALSE)</formula>
    </cfRule>
  </conditionalFormatting>
  <conditionalFormatting sqref="AE97">
    <cfRule type="expression" dxfId="2687" priority="13287">
      <formula>IF(RIGHT(TEXT(AE97,"0.#"),1)=".",FALSE,TRUE)</formula>
    </cfRule>
    <cfRule type="expression" dxfId="2686" priority="13288">
      <formula>IF(RIGHT(TEXT(AE97,"0.#"),1)=".",TRUE,FALSE)</formula>
    </cfRule>
  </conditionalFormatting>
  <conditionalFormatting sqref="AE98">
    <cfRule type="expression" dxfId="2685" priority="13285">
      <formula>IF(RIGHT(TEXT(AE98,"0.#"),1)=".",FALSE,TRUE)</formula>
    </cfRule>
    <cfRule type="expression" dxfId="2684" priority="13286">
      <formula>IF(RIGHT(TEXT(AE98,"0.#"),1)=".",TRUE,FALSE)</formula>
    </cfRule>
  </conditionalFormatting>
  <conditionalFormatting sqref="AE99">
    <cfRule type="expression" dxfId="2683" priority="13283">
      <formula>IF(RIGHT(TEXT(AE99,"0.#"),1)=".",FALSE,TRUE)</formula>
    </cfRule>
    <cfRule type="expression" dxfId="2682" priority="13284">
      <formula>IF(RIGHT(TEXT(AE99,"0.#"),1)=".",TRUE,FALSE)</formula>
    </cfRule>
  </conditionalFormatting>
  <conditionalFormatting sqref="AI99">
    <cfRule type="expression" dxfId="2681" priority="13281">
      <formula>IF(RIGHT(TEXT(AI99,"0.#"),1)=".",FALSE,TRUE)</formula>
    </cfRule>
    <cfRule type="expression" dxfId="2680" priority="13282">
      <formula>IF(RIGHT(TEXT(AI99,"0.#"),1)=".",TRUE,FALSE)</formula>
    </cfRule>
  </conditionalFormatting>
  <conditionalFormatting sqref="AI98">
    <cfRule type="expression" dxfId="2679" priority="13279">
      <formula>IF(RIGHT(TEXT(AI98,"0.#"),1)=".",FALSE,TRUE)</formula>
    </cfRule>
    <cfRule type="expression" dxfId="2678" priority="13280">
      <formula>IF(RIGHT(TEXT(AI98,"0.#"),1)=".",TRUE,FALSE)</formula>
    </cfRule>
  </conditionalFormatting>
  <conditionalFormatting sqref="AI97">
    <cfRule type="expression" dxfId="2677" priority="13277">
      <formula>IF(RIGHT(TEXT(AI97,"0.#"),1)=".",FALSE,TRUE)</formula>
    </cfRule>
    <cfRule type="expression" dxfId="2676" priority="13278">
      <formula>IF(RIGHT(TEXT(AI97,"0.#"),1)=".",TRUE,FALSE)</formula>
    </cfRule>
  </conditionalFormatting>
  <conditionalFormatting sqref="AM97">
    <cfRule type="expression" dxfId="2675" priority="13275">
      <formula>IF(RIGHT(TEXT(AM97,"0.#"),1)=".",FALSE,TRUE)</formula>
    </cfRule>
    <cfRule type="expression" dxfId="2674" priority="13276">
      <formula>IF(RIGHT(TEXT(AM97,"0.#"),1)=".",TRUE,FALSE)</formula>
    </cfRule>
  </conditionalFormatting>
  <conditionalFormatting sqref="AM98">
    <cfRule type="expression" dxfId="2673" priority="13273">
      <formula>IF(RIGHT(TEXT(AM98,"0.#"),1)=".",FALSE,TRUE)</formula>
    </cfRule>
    <cfRule type="expression" dxfId="2672" priority="13274">
      <formula>IF(RIGHT(TEXT(AM98,"0.#"),1)=".",TRUE,FALSE)</formula>
    </cfRule>
  </conditionalFormatting>
  <conditionalFormatting sqref="AM99">
    <cfRule type="expression" dxfId="2671" priority="13271">
      <formula>IF(RIGHT(TEXT(AM99,"0.#"),1)=".",FALSE,TRUE)</formula>
    </cfRule>
    <cfRule type="expression" dxfId="2670" priority="13272">
      <formula>IF(RIGHT(TEXT(AM99,"0.#"),1)=".",TRUE,FALSE)</formula>
    </cfRule>
  </conditionalFormatting>
  <conditionalFormatting sqref="AI101">
    <cfRule type="expression" dxfId="2669" priority="13257">
      <formula>IF(RIGHT(TEXT(AI101,"0.#"),1)=".",FALSE,TRUE)</formula>
    </cfRule>
    <cfRule type="expression" dxfId="2668" priority="13258">
      <formula>IF(RIGHT(TEXT(AI101,"0.#"),1)=".",TRUE,FALSE)</formula>
    </cfRule>
  </conditionalFormatting>
  <conditionalFormatting sqref="AM101">
    <cfRule type="expression" dxfId="2667" priority="13255">
      <formula>IF(RIGHT(TEXT(AM101,"0.#"),1)=".",FALSE,TRUE)</formula>
    </cfRule>
    <cfRule type="expression" dxfId="2666" priority="13256">
      <formula>IF(RIGHT(TEXT(AM101,"0.#"),1)=".",TRUE,FALSE)</formula>
    </cfRule>
  </conditionalFormatting>
  <conditionalFormatting sqref="AE102">
    <cfRule type="expression" dxfId="2665" priority="13253">
      <formula>IF(RIGHT(TEXT(AE102,"0.#"),1)=".",FALSE,TRUE)</formula>
    </cfRule>
    <cfRule type="expression" dxfId="2664" priority="13254">
      <formula>IF(RIGHT(TEXT(AE102,"0.#"),1)=".",TRUE,FALSE)</formula>
    </cfRule>
  </conditionalFormatting>
  <conditionalFormatting sqref="AI102">
    <cfRule type="expression" dxfId="2663" priority="13251">
      <formula>IF(RIGHT(TEXT(AI102,"0.#"),1)=".",FALSE,TRUE)</formula>
    </cfRule>
    <cfRule type="expression" dxfId="2662" priority="13252">
      <formula>IF(RIGHT(TEXT(AI102,"0.#"),1)=".",TRUE,FALSE)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I116">
    <cfRule type="expression" dxfId="2611" priority="13187">
      <formula>IF(RIGHT(TEXT(AI116,"0.#"),1)=".",FALSE,TRUE)</formula>
    </cfRule>
    <cfRule type="expression" dxfId="2610" priority="13188">
      <formula>IF(RIGHT(TEXT(AI116,"0.#"),1)=".",TRUE,FALSE)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39:AO866">
    <cfRule type="expression" dxfId="2519" priority="6659">
      <formula>IF(AND(AL839&gt;=0, RIGHT(TEXT(AL839,"0.#"),1)&lt;&gt;"."),TRUE,FALSE)</formula>
    </cfRule>
    <cfRule type="expression" dxfId="2518" priority="6660">
      <formula>IF(AND(AL839&gt;=0, RIGHT(TEXT(AL839,"0.#"),1)="."),TRUE,FALSE)</formula>
    </cfRule>
    <cfRule type="expression" dxfId="2517" priority="6661">
      <formula>IF(AND(AL839&lt;0, RIGHT(TEXT(AL839,"0.#"),1)&lt;&gt;"."),TRUE,FALSE)</formula>
    </cfRule>
    <cfRule type="expression" dxfId="2516" priority="6662">
      <formula>IF(AND(AL839&lt;0, RIGHT(TEXT(AL839,"0.#"),1)="."),TRUE,FALSE)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E120 AM120">
    <cfRule type="expression" dxfId="2461" priority="3003">
      <formula>IF(RIGHT(TEXT(AE120,"0.#"),1)=".",FALSE,TRUE)</formula>
    </cfRule>
    <cfRule type="expression" dxfId="2460" priority="3004">
      <formula>IF(RIGHT(TEXT(AE120,"0.#"),1)=".",TRUE,FALSE)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39:Y866">
    <cfRule type="expression" dxfId="2445" priority="2987">
      <formula>IF(RIGHT(TEXT(Y839,"0.#"),1)=".",FALSE,TRUE)</formula>
    </cfRule>
    <cfRule type="expression" dxfId="2444" priority="2988">
      <formula>IF(RIGHT(TEXT(Y839,"0.#"),1)=".",TRUE,FALSE)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02:AO1131">
    <cfRule type="expression" dxfId="2415" priority="2893">
      <formula>IF(AND(AL1102&gt;=0, RIGHT(TEXT(AL1102,"0.#"),1)&lt;&gt;"."),TRUE,FALSE)</formula>
    </cfRule>
    <cfRule type="expression" dxfId="2414" priority="2894">
      <formula>IF(AND(AL1102&gt;=0, RIGHT(TEXT(AL1102,"0.#"),1)="."),TRUE,FALSE)</formula>
    </cfRule>
    <cfRule type="expression" dxfId="2413" priority="2895">
      <formula>IF(AND(AL1102&lt;0, RIGHT(TEXT(AL1102,"0.#"),1)&lt;&gt;"."),TRUE,FALSE)</formula>
    </cfRule>
    <cfRule type="expression" dxfId="2412" priority="2896">
      <formula>IF(AND(AL1102&lt;0, RIGHT(TEXT(AL1102,"0.#"),1)="."),TRUE,FALSE)</formula>
    </cfRule>
  </conditionalFormatting>
  <conditionalFormatting sqref="Y1102:Y1131">
    <cfRule type="expression" dxfId="2411" priority="2891">
      <formula>IF(RIGHT(TEXT(Y1102,"0.#"),1)=".",FALSE,TRUE)</formula>
    </cfRule>
    <cfRule type="expression" dxfId="2410" priority="2892">
      <formula>IF(RIGHT(TEXT(Y1102,"0.#"),1)=".",TRUE,FALSE)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37:AO838">
    <cfRule type="expression" dxfId="2401" priority="2845">
      <formula>IF(AND(AL837&gt;=0, RIGHT(TEXT(AL837,"0.#"),1)&lt;&gt;"."),TRUE,FALSE)</formula>
    </cfRule>
    <cfRule type="expression" dxfId="2400" priority="2846">
      <formula>IF(AND(AL837&gt;=0, RIGHT(TEXT(AL837,"0.#"),1)="."),TRUE,FALSE)</formula>
    </cfRule>
    <cfRule type="expression" dxfId="2399" priority="2847">
      <formula>IF(AND(AL837&lt;0, RIGHT(TEXT(AL837,"0.#"),1)&lt;&gt;"."),TRUE,FALSE)</formula>
    </cfRule>
    <cfRule type="expression" dxfId="2398" priority="2848">
      <formula>IF(AND(AL837&lt;0, RIGHT(TEXT(AL837,"0.#"),1)="."),TRUE,FALSE)</formula>
    </cfRule>
  </conditionalFormatting>
  <conditionalFormatting sqref="Y837:Y838">
    <cfRule type="expression" dxfId="2397" priority="2843">
      <formula>IF(RIGHT(TEXT(Y837,"0.#"),1)=".",FALSE,TRUE)</formula>
    </cfRule>
    <cfRule type="expression" dxfId="2396" priority="2844">
      <formula>IF(RIGHT(TEXT(Y837,"0.#"),1)=".",TRUE,FALSE)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0:Y871">
    <cfRule type="expression" dxfId="2077" priority="2097">
      <formula>IF(RIGHT(TEXT(Y870,"0.#"),1)=".",FALSE,TRUE)</formula>
    </cfRule>
    <cfRule type="expression" dxfId="2076" priority="2098">
      <formula>IF(RIGHT(TEXT(Y870,"0.#"),1)=".",TRUE,FALSE)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4">
    <cfRule type="expression" dxfId="2073" priority="2085">
      <formula>IF(RIGHT(TEXT(Y904,"0.#"),1)=".",FALSE,TRUE)</formula>
    </cfRule>
    <cfRule type="expression" dxfId="2072" priority="2086">
      <formula>IF(RIGHT(TEXT(Y904,"0.#"),1)=".",TRUE,FALSE)</formula>
    </cfRule>
  </conditionalFormatting>
  <conditionalFormatting sqref="Y948:Y965">
    <cfRule type="expression" dxfId="2071" priority="2079">
      <formula>IF(RIGHT(TEXT(Y948,"0.#"),1)=".",FALSE,TRUE)</formula>
    </cfRule>
    <cfRule type="expression" dxfId="2070" priority="2080">
      <formula>IF(RIGHT(TEXT(Y948,"0.#"),1)=".",TRUE,FALSE)</formula>
    </cfRule>
  </conditionalFormatting>
  <conditionalFormatting sqref="Y971:Y998">
    <cfRule type="expression" dxfId="2069" priority="2067">
      <formula>IF(RIGHT(TEXT(Y971,"0.#"),1)=".",FALSE,TRUE)</formula>
    </cfRule>
    <cfRule type="expression" dxfId="2068" priority="2068">
      <formula>IF(RIGHT(TEXT(Y971,"0.#"),1)=".",TRUE,FALSE)</formula>
    </cfRule>
  </conditionalFormatting>
  <conditionalFormatting sqref="Y970">
    <cfRule type="expression" dxfId="2067" priority="2061">
      <formula>IF(RIGHT(TEXT(Y970,"0.#"),1)=".",FALSE,TRUE)</formula>
    </cfRule>
    <cfRule type="expression" dxfId="2066" priority="2062">
      <formula>IF(RIGHT(TEXT(Y970,"0.#"),1)=".",TRUE,FALSE)</formula>
    </cfRule>
  </conditionalFormatting>
  <conditionalFormatting sqref="Y1004:Y1031">
    <cfRule type="expression" dxfId="2065" priority="2055">
      <formula>IF(RIGHT(TEXT(Y1004,"0.#"),1)=".",FALSE,TRUE)</formula>
    </cfRule>
    <cfRule type="expression" dxfId="2064" priority="2056">
      <formula>IF(RIGHT(TEXT(Y1004,"0.#"),1)=".",TRUE,FALSE)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72:AO899">
    <cfRule type="expression" dxfId="1983" priority="2105">
      <formula>IF(AND(AL872&gt;=0, RIGHT(TEXT(AL872,"0.#"),1)&lt;&gt;"."),TRUE,FALSE)</formula>
    </cfRule>
    <cfRule type="expression" dxfId="1982" priority="2106">
      <formula>IF(AND(AL872&gt;=0, RIGHT(TEXT(AL872,"0.#"),1)="."),TRUE,FALSE)</formula>
    </cfRule>
    <cfRule type="expression" dxfId="1981" priority="2107">
      <formula>IF(AND(AL872&lt;0, RIGHT(TEXT(AL872,"0.#"),1)&lt;&gt;"."),TRUE,FALSE)</formula>
    </cfRule>
    <cfRule type="expression" dxfId="1980" priority="2108">
      <formula>IF(AND(AL872&lt;0, RIGHT(TEXT(AL872,"0.#"),1)="."),TRUE,FALSE)</formula>
    </cfRule>
  </conditionalFormatting>
  <conditionalFormatting sqref="AL870:AO871">
    <cfRule type="expression" dxfId="1979" priority="2099">
      <formula>IF(AND(AL870&gt;=0, RIGHT(TEXT(AL870,"0.#"),1)&lt;&gt;"."),TRUE,FALSE)</formula>
    </cfRule>
    <cfRule type="expression" dxfId="1978" priority="2100">
      <formula>IF(AND(AL870&gt;=0, RIGHT(TEXT(AL870,"0.#"),1)="."),TRUE,FALSE)</formula>
    </cfRule>
    <cfRule type="expression" dxfId="1977" priority="2101">
      <formula>IF(AND(AL870&lt;0, RIGHT(TEXT(AL870,"0.#"),1)&lt;&gt;"."),TRUE,FALSE)</formula>
    </cfRule>
    <cfRule type="expression" dxfId="1976" priority="2102">
      <formula>IF(AND(AL870&lt;0, RIGHT(TEXT(AL870,"0.#"),1)="."),TRUE,FALSE)</formula>
    </cfRule>
  </conditionalFormatting>
  <conditionalFormatting sqref="AL905:AO932">
    <cfRule type="expression" dxfId="1975" priority="2093">
      <formula>IF(AND(AL905&gt;=0, RIGHT(TEXT(AL905,"0.#"),1)&lt;&gt;"."),TRUE,FALSE)</formula>
    </cfRule>
    <cfRule type="expression" dxfId="1974" priority="2094">
      <formula>IF(AND(AL905&gt;=0, RIGHT(TEXT(AL905,"0.#"),1)="."),TRUE,FALSE)</formula>
    </cfRule>
    <cfRule type="expression" dxfId="1973" priority="2095">
      <formula>IF(AND(AL905&lt;0, RIGHT(TEXT(AL905,"0.#"),1)&lt;&gt;"."),TRUE,FALSE)</formula>
    </cfRule>
    <cfRule type="expression" dxfId="1972" priority="2096">
      <formula>IF(AND(AL905&lt;0, RIGHT(TEXT(AL905,"0.#"),1)="."),TRUE,FALSE)</formula>
    </cfRule>
  </conditionalFormatting>
  <conditionalFormatting sqref="AL904:AO904">
    <cfRule type="expression" dxfId="1971" priority="2087">
      <formula>IF(AND(AL904&gt;=0, RIGHT(TEXT(AL904,"0.#"),1)&lt;&gt;"."),TRUE,FALSE)</formula>
    </cfRule>
    <cfRule type="expression" dxfId="1970" priority="2088">
      <formula>IF(AND(AL904&gt;=0, RIGHT(TEXT(AL904,"0.#"),1)="."),TRUE,FALSE)</formula>
    </cfRule>
    <cfRule type="expression" dxfId="1969" priority="2089">
      <formula>IF(AND(AL904&lt;0, RIGHT(TEXT(AL904,"0.#"),1)&lt;&gt;"."),TRUE,FALSE)</formula>
    </cfRule>
    <cfRule type="expression" dxfId="1968" priority="2090">
      <formula>IF(AND(AL904&lt;0, RIGHT(TEXT(AL904,"0.#"),1)="."),TRUE,FALSE)</formula>
    </cfRule>
  </conditionalFormatting>
  <conditionalFormatting sqref="AL948:AO965">
    <cfRule type="expression" dxfId="1967" priority="2081">
      <formula>IF(AND(AL948&gt;=0, RIGHT(TEXT(AL948,"0.#"),1)&lt;&gt;"."),TRUE,FALSE)</formula>
    </cfRule>
    <cfRule type="expression" dxfId="1966" priority="2082">
      <formula>IF(AND(AL948&gt;=0, RIGHT(TEXT(AL948,"0.#"),1)="."),TRUE,FALSE)</formula>
    </cfRule>
    <cfRule type="expression" dxfId="1965" priority="2083">
      <formula>IF(AND(AL948&lt;0, RIGHT(TEXT(AL948,"0.#"),1)&lt;&gt;"."),TRUE,FALSE)</formula>
    </cfRule>
    <cfRule type="expression" dxfId="1964" priority="2084">
      <formula>IF(AND(AL948&lt;0, RIGHT(TEXT(AL948,"0.#"),1)="."),TRUE,FALSE)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70:AO970">
    <cfRule type="expression" dxfId="1959" priority="2063">
      <formula>IF(AND(AL970&gt;=0, RIGHT(TEXT(AL970,"0.#"),1)&lt;&gt;"."),TRUE,FALSE)</formula>
    </cfRule>
    <cfRule type="expression" dxfId="1958" priority="2064">
      <formula>IF(AND(AL970&gt;=0, RIGHT(TEXT(AL970,"0.#"),1)="."),TRUE,FALSE)</formula>
    </cfRule>
    <cfRule type="expression" dxfId="1957" priority="2065">
      <formula>IF(AND(AL970&lt;0, RIGHT(TEXT(AL970,"0.#"),1)&lt;&gt;"."),TRUE,FALSE)</formula>
    </cfRule>
    <cfRule type="expression" dxfId="1956" priority="2066">
      <formula>IF(AND(AL970&lt;0, RIGHT(TEXT(AL970,"0.#"),1)="."),TRUE,FALSE)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M41">
    <cfRule type="expression" dxfId="729" priority="31">
      <formula>IF(RIGHT(TEXT(AM41,"0.#"),1)=".",FALSE,TRUE)</formula>
    </cfRule>
    <cfRule type="expression" dxfId="728" priority="32">
      <formula>IF(RIGHT(TEXT(AM41,"0.#"),1)=".",TRUE,FALSE)</formula>
    </cfRule>
  </conditionalFormatting>
  <conditionalFormatting sqref="AM102">
    <cfRule type="expression" dxfId="727" priority="29">
      <formula>IF(RIGHT(TEXT(AM102,"0.#"),1)=".",FALSE,TRUE)</formula>
    </cfRule>
    <cfRule type="expression" dxfId="726" priority="30">
      <formula>IF(RIGHT(TEXT(AM102,"0.#"),1)=".",TRUE,FALSE)</formula>
    </cfRule>
  </conditionalFormatting>
  <conditionalFormatting sqref="AM105">
    <cfRule type="expression" dxfId="725" priority="27">
      <formula>IF(RIGHT(TEXT(AM105,"0.#"),1)=".",FALSE,TRUE)</formula>
    </cfRule>
    <cfRule type="expression" dxfId="724" priority="28">
      <formula>IF(RIGHT(TEXT(AM105,"0.#"),1)=".",TRUE,FALSE)</formula>
    </cfRule>
  </conditionalFormatting>
  <conditionalFormatting sqref="AM135">
    <cfRule type="expression" dxfId="723" priority="25">
      <formula>IF(RIGHT(TEXT(AM135,"0.#"),1)=".",FALSE,TRUE)</formula>
    </cfRule>
    <cfRule type="expression" dxfId="722" priority="26">
      <formula>IF(RIGHT(TEXT(AM135,"0.#"),1)=".",TRUE,FALSE)</formula>
    </cfRule>
  </conditionalFormatting>
  <conditionalFormatting sqref="AM139">
    <cfRule type="expression" dxfId="721" priority="23">
      <formula>IF(RIGHT(TEXT(AM139,"0.#"),1)=".",FALSE,TRUE)</formula>
    </cfRule>
    <cfRule type="expression" dxfId="720" priority="24">
      <formula>IF(RIGHT(TEXT(AM139,"0.#"),1)=".",TRUE,FALSE)</formula>
    </cfRule>
  </conditionalFormatting>
  <conditionalFormatting sqref="Y936:Y937">
    <cfRule type="expression" dxfId="719" priority="19">
      <formula>IF(RIGHT(TEXT(Y936,"0.#"),1)=".",FALSE,TRUE)</formula>
    </cfRule>
    <cfRule type="expression" dxfId="718" priority="20">
      <formula>IF(RIGHT(TEXT(Y936,"0.#"),1)=".",TRUE,FALSE)</formula>
    </cfRule>
  </conditionalFormatting>
  <conditionalFormatting sqref="Y938:Y947">
    <cfRule type="expression" dxfId="717" priority="17">
      <formula>IF(RIGHT(TEXT(Y938,"0.#"),1)=".",FALSE,TRUE)</formula>
    </cfRule>
    <cfRule type="expression" dxfId="716" priority="18">
      <formula>IF(RIGHT(TEXT(Y938,"0.#"),1)=".",TRUE,FALSE)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36:AO947">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t="s">
        <v>617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0"/>
      <c r="Z2" s="837"/>
      <c r="AA2" s="838"/>
      <c r="AB2" s="1034" t="s">
        <v>11</v>
      </c>
      <c r="AC2" s="1035"/>
      <c r="AD2" s="1036"/>
      <c r="AE2" s="1040" t="s">
        <v>551</v>
      </c>
      <c r="AF2" s="1040"/>
      <c r="AG2" s="1040"/>
      <c r="AH2" s="1040"/>
      <c r="AI2" s="1040" t="s">
        <v>548</v>
      </c>
      <c r="AJ2" s="1040"/>
      <c r="AK2" s="1040"/>
      <c r="AL2" s="1040"/>
      <c r="AM2" s="1040" t="s">
        <v>522</v>
      </c>
      <c r="AN2" s="1040"/>
      <c r="AO2" s="1040"/>
      <c r="AP2" s="565"/>
      <c r="AQ2" s="161" t="s">
        <v>354</v>
      </c>
      <c r="AR2" s="132"/>
      <c r="AS2" s="132"/>
      <c r="AT2" s="133"/>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1"/>
      <c r="Z3" s="1032"/>
      <c r="AA3" s="1033"/>
      <c r="AB3" s="1037"/>
      <c r="AC3" s="1038"/>
      <c r="AD3" s="1039"/>
      <c r="AE3" s="253"/>
      <c r="AF3" s="253"/>
      <c r="AG3" s="253"/>
      <c r="AH3" s="253"/>
      <c r="AI3" s="253"/>
      <c r="AJ3" s="253"/>
      <c r="AK3" s="253"/>
      <c r="AL3" s="253"/>
      <c r="AM3" s="253"/>
      <c r="AN3" s="253"/>
      <c r="AO3" s="253"/>
      <c r="AP3" s="249"/>
      <c r="AQ3" s="200"/>
      <c r="AR3" s="201"/>
      <c r="AS3" s="135" t="s">
        <v>355</v>
      </c>
      <c r="AT3" s="136"/>
      <c r="AU3" s="201"/>
      <c r="AV3" s="201"/>
      <c r="AW3" s="406" t="s">
        <v>300</v>
      </c>
      <c r="AX3" s="407"/>
    </row>
    <row r="4" spans="1:50" ht="22.5" customHeight="1" x14ac:dyDescent="0.15">
      <c r="A4" s="411"/>
      <c r="B4" s="409"/>
      <c r="C4" s="409"/>
      <c r="D4" s="409"/>
      <c r="E4" s="409"/>
      <c r="F4" s="410"/>
      <c r="G4" s="572"/>
      <c r="H4" s="1007"/>
      <c r="I4" s="1007"/>
      <c r="J4" s="1007"/>
      <c r="K4" s="1007"/>
      <c r="L4" s="1007"/>
      <c r="M4" s="1007"/>
      <c r="N4" s="1007"/>
      <c r="O4" s="1008"/>
      <c r="P4" s="107"/>
      <c r="Q4" s="1015"/>
      <c r="R4" s="1015"/>
      <c r="S4" s="1015"/>
      <c r="T4" s="1015"/>
      <c r="U4" s="1015"/>
      <c r="V4" s="1015"/>
      <c r="W4" s="1015"/>
      <c r="X4" s="1016"/>
      <c r="Y4" s="1025" t="s">
        <v>12</v>
      </c>
      <c r="Z4" s="1026"/>
      <c r="AA4" s="1027"/>
      <c r="AB4" s="469"/>
      <c r="AC4" s="1029"/>
      <c r="AD4" s="1029"/>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12"/>
      <c r="B5" s="413"/>
      <c r="C5" s="413"/>
      <c r="D5" s="413"/>
      <c r="E5" s="413"/>
      <c r="F5" s="414"/>
      <c r="G5" s="1009"/>
      <c r="H5" s="1010"/>
      <c r="I5" s="1010"/>
      <c r="J5" s="1010"/>
      <c r="K5" s="1010"/>
      <c r="L5" s="1010"/>
      <c r="M5" s="1010"/>
      <c r="N5" s="1010"/>
      <c r="O5" s="1011"/>
      <c r="P5" s="1017"/>
      <c r="Q5" s="1017"/>
      <c r="R5" s="1017"/>
      <c r="S5" s="1017"/>
      <c r="T5" s="1017"/>
      <c r="U5" s="1017"/>
      <c r="V5" s="1017"/>
      <c r="W5" s="1017"/>
      <c r="X5" s="1018"/>
      <c r="Y5" s="423" t="s">
        <v>54</v>
      </c>
      <c r="Z5" s="1022"/>
      <c r="AA5" s="1023"/>
      <c r="AB5" s="531"/>
      <c r="AC5" s="1028"/>
      <c r="AD5" s="1028"/>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12"/>
      <c r="B6" s="413"/>
      <c r="C6" s="413"/>
      <c r="D6" s="413"/>
      <c r="E6" s="413"/>
      <c r="F6" s="414"/>
      <c r="G6" s="1012"/>
      <c r="H6" s="1013"/>
      <c r="I6" s="1013"/>
      <c r="J6" s="1013"/>
      <c r="K6" s="1013"/>
      <c r="L6" s="1013"/>
      <c r="M6" s="1013"/>
      <c r="N6" s="1013"/>
      <c r="O6" s="1014"/>
      <c r="P6" s="1019"/>
      <c r="Q6" s="1019"/>
      <c r="R6" s="1019"/>
      <c r="S6" s="1019"/>
      <c r="T6" s="1019"/>
      <c r="U6" s="1019"/>
      <c r="V6" s="1019"/>
      <c r="W6" s="1019"/>
      <c r="X6" s="1020"/>
      <c r="Y6" s="1021" t="s">
        <v>13</v>
      </c>
      <c r="Z6" s="1022"/>
      <c r="AA6" s="1023"/>
      <c r="AB6" s="602" t="s">
        <v>301</v>
      </c>
      <c r="AC6" s="1024"/>
      <c r="AD6" s="1024"/>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8" t="s">
        <v>470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0"/>
      <c r="Z9" s="837"/>
      <c r="AA9" s="838"/>
      <c r="AB9" s="1034" t="s">
        <v>11</v>
      </c>
      <c r="AC9" s="1035"/>
      <c r="AD9" s="1036"/>
      <c r="AE9" s="1040" t="s">
        <v>552</v>
      </c>
      <c r="AF9" s="1040"/>
      <c r="AG9" s="1040"/>
      <c r="AH9" s="1040"/>
      <c r="AI9" s="1040" t="s">
        <v>548</v>
      </c>
      <c r="AJ9" s="1040"/>
      <c r="AK9" s="1040"/>
      <c r="AL9" s="1040"/>
      <c r="AM9" s="1040" t="s">
        <v>522</v>
      </c>
      <c r="AN9" s="1040"/>
      <c r="AO9" s="1040"/>
      <c r="AP9" s="565"/>
      <c r="AQ9" s="161" t="s">
        <v>354</v>
      </c>
      <c r="AR9" s="132"/>
      <c r="AS9" s="132"/>
      <c r="AT9" s="133"/>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1"/>
      <c r="Z10" s="1032"/>
      <c r="AA10" s="1033"/>
      <c r="AB10" s="1037"/>
      <c r="AC10" s="1038"/>
      <c r="AD10" s="1039"/>
      <c r="AE10" s="253"/>
      <c r="AF10" s="253"/>
      <c r="AG10" s="253"/>
      <c r="AH10" s="253"/>
      <c r="AI10" s="253"/>
      <c r="AJ10" s="253"/>
      <c r="AK10" s="253"/>
      <c r="AL10" s="253"/>
      <c r="AM10" s="253"/>
      <c r="AN10" s="253"/>
      <c r="AO10" s="253"/>
      <c r="AP10" s="249"/>
      <c r="AQ10" s="200"/>
      <c r="AR10" s="201"/>
      <c r="AS10" s="135" t="s">
        <v>355</v>
      </c>
      <c r="AT10" s="136"/>
      <c r="AU10" s="201"/>
      <c r="AV10" s="201"/>
      <c r="AW10" s="406" t="s">
        <v>300</v>
      </c>
      <c r="AX10" s="407"/>
    </row>
    <row r="11" spans="1:50" ht="22.5" customHeight="1" x14ac:dyDescent="0.15">
      <c r="A11" s="411"/>
      <c r="B11" s="409"/>
      <c r="C11" s="409"/>
      <c r="D11" s="409"/>
      <c r="E11" s="409"/>
      <c r="F11" s="410"/>
      <c r="G11" s="572"/>
      <c r="H11" s="1007"/>
      <c r="I11" s="1007"/>
      <c r="J11" s="1007"/>
      <c r="K11" s="1007"/>
      <c r="L11" s="1007"/>
      <c r="M11" s="1007"/>
      <c r="N11" s="1007"/>
      <c r="O11" s="1008"/>
      <c r="P11" s="107"/>
      <c r="Q11" s="1015"/>
      <c r="R11" s="1015"/>
      <c r="S11" s="1015"/>
      <c r="T11" s="1015"/>
      <c r="U11" s="1015"/>
      <c r="V11" s="1015"/>
      <c r="W11" s="1015"/>
      <c r="X11" s="1016"/>
      <c r="Y11" s="1025" t="s">
        <v>12</v>
      </c>
      <c r="Z11" s="1026"/>
      <c r="AA11" s="1027"/>
      <c r="AB11" s="469"/>
      <c r="AC11" s="1029"/>
      <c r="AD11" s="1029"/>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12"/>
      <c r="B12" s="413"/>
      <c r="C12" s="413"/>
      <c r="D12" s="413"/>
      <c r="E12" s="413"/>
      <c r="F12" s="414"/>
      <c r="G12" s="1009"/>
      <c r="H12" s="1010"/>
      <c r="I12" s="1010"/>
      <c r="J12" s="1010"/>
      <c r="K12" s="1010"/>
      <c r="L12" s="1010"/>
      <c r="M12" s="1010"/>
      <c r="N12" s="1010"/>
      <c r="O12" s="1011"/>
      <c r="P12" s="1017"/>
      <c r="Q12" s="1017"/>
      <c r="R12" s="1017"/>
      <c r="S12" s="1017"/>
      <c r="T12" s="1017"/>
      <c r="U12" s="1017"/>
      <c r="V12" s="1017"/>
      <c r="W12" s="1017"/>
      <c r="X12" s="1018"/>
      <c r="Y12" s="423" t="s">
        <v>54</v>
      </c>
      <c r="Z12" s="1022"/>
      <c r="AA12" s="1023"/>
      <c r="AB12" s="531"/>
      <c r="AC12" s="1028"/>
      <c r="AD12" s="1028"/>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5"/>
      <c r="B13" s="416"/>
      <c r="C13" s="416"/>
      <c r="D13" s="416"/>
      <c r="E13" s="416"/>
      <c r="F13" s="41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2" t="s">
        <v>301</v>
      </c>
      <c r="AC13" s="1024"/>
      <c r="AD13" s="1024"/>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8" t="s">
        <v>470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0"/>
      <c r="Z16" s="837"/>
      <c r="AA16" s="838"/>
      <c r="AB16" s="1034" t="s">
        <v>11</v>
      </c>
      <c r="AC16" s="1035"/>
      <c r="AD16" s="1036"/>
      <c r="AE16" s="1040" t="s">
        <v>551</v>
      </c>
      <c r="AF16" s="1040"/>
      <c r="AG16" s="1040"/>
      <c r="AH16" s="1040"/>
      <c r="AI16" s="1040" t="s">
        <v>549</v>
      </c>
      <c r="AJ16" s="1040"/>
      <c r="AK16" s="1040"/>
      <c r="AL16" s="1040"/>
      <c r="AM16" s="1040" t="s">
        <v>522</v>
      </c>
      <c r="AN16" s="1040"/>
      <c r="AO16" s="1040"/>
      <c r="AP16" s="565"/>
      <c r="AQ16" s="161" t="s">
        <v>354</v>
      </c>
      <c r="AR16" s="132"/>
      <c r="AS16" s="132"/>
      <c r="AT16" s="133"/>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1"/>
      <c r="Z17" s="1032"/>
      <c r="AA17" s="1033"/>
      <c r="AB17" s="1037"/>
      <c r="AC17" s="1038"/>
      <c r="AD17" s="1039"/>
      <c r="AE17" s="253"/>
      <c r="AF17" s="253"/>
      <c r="AG17" s="253"/>
      <c r="AH17" s="253"/>
      <c r="AI17" s="253"/>
      <c r="AJ17" s="253"/>
      <c r="AK17" s="253"/>
      <c r="AL17" s="253"/>
      <c r="AM17" s="253"/>
      <c r="AN17" s="253"/>
      <c r="AO17" s="253"/>
      <c r="AP17" s="249"/>
      <c r="AQ17" s="200"/>
      <c r="AR17" s="201"/>
      <c r="AS17" s="135" t="s">
        <v>355</v>
      </c>
      <c r="AT17" s="136"/>
      <c r="AU17" s="201"/>
      <c r="AV17" s="201"/>
      <c r="AW17" s="406" t="s">
        <v>300</v>
      </c>
      <c r="AX17" s="407"/>
    </row>
    <row r="18" spans="1:50" ht="22.5" customHeight="1" x14ac:dyDescent="0.15">
      <c r="A18" s="411"/>
      <c r="B18" s="409"/>
      <c r="C18" s="409"/>
      <c r="D18" s="409"/>
      <c r="E18" s="409"/>
      <c r="F18" s="410"/>
      <c r="G18" s="572"/>
      <c r="H18" s="1007"/>
      <c r="I18" s="1007"/>
      <c r="J18" s="1007"/>
      <c r="K18" s="1007"/>
      <c r="L18" s="1007"/>
      <c r="M18" s="1007"/>
      <c r="N18" s="1007"/>
      <c r="O18" s="1008"/>
      <c r="P18" s="107"/>
      <c r="Q18" s="1015"/>
      <c r="R18" s="1015"/>
      <c r="S18" s="1015"/>
      <c r="T18" s="1015"/>
      <c r="U18" s="1015"/>
      <c r="V18" s="1015"/>
      <c r="W18" s="1015"/>
      <c r="X18" s="1016"/>
      <c r="Y18" s="1025" t="s">
        <v>12</v>
      </c>
      <c r="Z18" s="1026"/>
      <c r="AA18" s="1027"/>
      <c r="AB18" s="469"/>
      <c r="AC18" s="1029"/>
      <c r="AD18" s="1029"/>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12"/>
      <c r="B19" s="413"/>
      <c r="C19" s="413"/>
      <c r="D19" s="413"/>
      <c r="E19" s="413"/>
      <c r="F19" s="414"/>
      <c r="G19" s="1009"/>
      <c r="H19" s="1010"/>
      <c r="I19" s="1010"/>
      <c r="J19" s="1010"/>
      <c r="K19" s="1010"/>
      <c r="L19" s="1010"/>
      <c r="M19" s="1010"/>
      <c r="N19" s="1010"/>
      <c r="O19" s="1011"/>
      <c r="P19" s="1017"/>
      <c r="Q19" s="1017"/>
      <c r="R19" s="1017"/>
      <c r="S19" s="1017"/>
      <c r="T19" s="1017"/>
      <c r="U19" s="1017"/>
      <c r="V19" s="1017"/>
      <c r="W19" s="1017"/>
      <c r="X19" s="1018"/>
      <c r="Y19" s="423" t="s">
        <v>54</v>
      </c>
      <c r="Z19" s="1022"/>
      <c r="AA19" s="1023"/>
      <c r="AB19" s="531"/>
      <c r="AC19" s="1028"/>
      <c r="AD19" s="1028"/>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5"/>
      <c r="B20" s="416"/>
      <c r="C20" s="416"/>
      <c r="D20" s="416"/>
      <c r="E20" s="416"/>
      <c r="F20" s="41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2" t="s">
        <v>301</v>
      </c>
      <c r="AC20" s="1024"/>
      <c r="AD20" s="1024"/>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8" t="s">
        <v>470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0"/>
      <c r="Z23" s="837"/>
      <c r="AA23" s="838"/>
      <c r="AB23" s="1034" t="s">
        <v>11</v>
      </c>
      <c r="AC23" s="1035"/>
      <c r="AD23" s="1036"/>
      <c r="AE23" s="1040" t="s">
        <v>553</v>
      </c>
      <c r="AF23" s="1040"/>
      <c r="AG23" s="1040"/>
      <c r="AH23" s="1040"/>
      <c r="AI23" s="1040" t="s">
        <v>548</v>
      </c>
      <c r="AJ23" s="1040"/>
      <c r="AK23" s="1040"/>
      <c r="AL23" s="1040"/>
      <c r="AM23" s="1040" t="s">
        <v>522</v>
      </c>
      <c r="AN23" s="1040"/>
      <c r="AO23" s="1040"/>
      <c r="AP23" s="565"/>
      <c r="AQ23" s="161" t="s">
        <v>354</v>
      </c>
      <c r="AR23" s="132"/>
      <c r="AS23" s="132"/>
      <c r="AT23" s="133"/>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1"/>
      <c r="Z24" s="1032"/>
      <c r="AA24" s="1033"/>
      <c r="AB24" s="1037"/>
      <c r="AC24" s="1038"/>
      <c r="AD24" s="1039"/>
      <c r="AE24" s="253"/>
      <c r="AF24" s="253"/>
      <c r="AG24" s="253"/>
      <c r="AH24" s="253"/>
      <c r="AI24" s="253"/>
      <c r="AJ24" s="253"/>
      <c r="AK24" s="253"/>
      <c r="AL24" s="253"/>
      <c r="AM24" s="253"/>
      <c r="AN24" s="253"/>
      <c r="AO24" s="253"/>
      <c r="AP24" s="249"/>
      <c r="AQ24" s="200"/>
      <c r="AR24" s="201"/>
      <c r="AS24" s="135" t="s">
        <v>355</v>
      </c>
      <c r="AT24" s="136"/>
      <c r="AU24" s="201"/>
      <c r="AV24" s="201"/>
      <c r="AW24" s="406" t="s">
        <v>300</v>
      </c>
      <c r="AX24" s="407"/>
    </row>
    <row r="25" spans="1:50" ht="22.5" customHeight="1" x14ac:dyDescent="0.15">
      <c r="A25" s="411"/>
      <c r="B25" s="409"/>
      <c r="C25" s="409"/>
      <c r="D25" s="409"/>
      <c r="E25" s="409"/>
      <c r="F25" s="410"/>
      <c r="G25" s="572"/>
      <c r="H25" s="1007"/>
      <c r="I25" s="1007"/>
      <c r="J25" s="1007"/>
      <c r="K25" s="1007"/>
      <c r="L25" s="1007"/>
      <c r="M25" s="1007"/>
      <c r="N25" s="1007"/>
      <c r="O25" s="1008"/>
      <c r="P25" s="107"/>
      <c r="Q25" s="1015"/>
      <c r="R25" s="1015"/>
      <c r="S25" s="1015"/>
      <c r="T25" s="1015"/>
      <c r="U25" s="1015"/>
      <c r="V25" s="1015"/>
      <c r="W25" s="1015"/>
      <c r="X25" s="1016"/>
      <c r="Y25" s="1025" t="s">
        <v>12</v>
      </c>
      <c r="Z25" s="1026"/>
      <c r="AA25" s="1027"/>
      <c r="AB25" s="469"/>
      <c r="AC25" s="1029"/>
      <c r="AD25" s="1029"/>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12"/>
      <c r="B26" s="413"/>
      <c r="C26" s="413"/>
      <c r="D26" s="413"/>
      <c r="E26" s="413"/>
      <c r="F26" s="414"/>
      <c r="G26" s="1009"/>
      <c r="H26" s="1010"/>
      <c r="I26" s="1010"/>
      <c r="J26" s="1010"/>
      <c r="K26" s="1010"/>
      <c r="L26" s="1010"/>
      <c r="M26" s="1010"/>
      <c r="N26" s="1010"/>
      <c r="O26" s="1011"/>
      <c r="P26" s="1017"/>
      <c r="Q26" s="1017"/>
      <c r="R26" s="1017"/>
      <c r="S26" s="1017"/>
      <c r="T26" s="1017"/>
      <c r="U26" s="1017"/>
      <c r="V26" s="1017"/>
      <c r="W26" s="1017"/>
      <c r="X26" s="1018"/>
      <c r="Y26" s="423" t="s">
        <v>54</v>
      </c>
      <c r="Z26" s="1022"/>
      <c r="AA26" s="1023"/>
      <c r="AB26" s="531"/>
      <c r="AC26" s="1028"/>
      <c r="AD26" s="1028"/>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5"/>
      <c r="B27" s="416"/>
      <c r="C27" s="416"/>
      <c r="D27" s="416"/>
      <c r="E27" s="416"/>
      <c r="F27" s="41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2" t="s">
        <v>301</v>
      </c>
      <c r="AC27" s="1024"/>
      <c r="AD27" s="1024"/>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8" t="s">
        <v>470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0"/>
      <c r="Z30" s="837"/>
      <c r="AA30" s="838"/>
      <c r="AB30" s="1034" t="s">
        <v>11</v>
      </c>
      <c r="AC30" s="1035"/>
      <c r="AD30" s="1036"/>
      <c r="AE30" s="1040" t="s">
        <v>551</v>
      </c>
      <c r="AF30" s="1040"/>
      <c r="AG30" s="1040"/>
      <c r="AH30" s="1040"/>
      <c r="AI30" s="1040" t="s">
        <v>548</v>
      </c>
      <c r="AJ30" s="1040"/>
      <c r="AK30" s="1040"/>
      <c r="AL30" s="1040"/>
      <c r="AM30" s="1040" t="s">
        <v>546</v>
      </c>
      <c r="AN30" s="1040"/>
      <c r="AO30" s="1040"/>
      <c r="AP30" s="565"/>
      <c r="AQ30" s="161" t="s">
        <v>354</v>
      </c>
      <c r="AR30" s="132"/>
      <c r="AS30" s="132"/>
      <c r="AT30" s="133"/>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1"/>
      <c r="Z31" s="1032"/>
      <c r="AA31" s="1033"/>
      <c r="AB31" s="1037"/>
      <c r="AC31" s="1038"/>
      <c r="AD31" s="1039"/>
      <c r="AE31" s="253"/>
      <c r="AF31" s="253"/>
      <c r="AG31" s="253"/>
      <c r="AH31" s="253"/>
      <c r="AI31" s="253"/>
      <c r="AJ31" s="253"/>
      <c r="AK31" s="253"/>
      <c r="AL31" s="253"/>
      <c r="AM31" s="253"/>
      <c r="AN31" s="253"/>
      <c r="AO31" s="253"/>
      <c r="AP31" s="249"/>
      <c r="AQ31" s="200"/>
      <c r="AR31" s="201"/>
      <c r="AS31" s="135" t="s">
        <v>355</v>
      </c>
      <c r="AT31" s="136"/>
      <c r="AU31" s="201"/>
      <c r="AV31" s="201"/>
      <c r="AW31" s="406" t="s">
        <v>300</v>
      </c>
      <c r="AX31" s="407"/>
    </row>
    <row r="32" spans="1:50" ht="22.5" customHeight="1" x14ac:dyDescent="0.15">
      <c r="A32" s="411"/>
      <c r="B32" s="409"/>
      <c r="C32" s="409"/>
      <c r="D32" s="409"/>
      <c r="E32" s="409"/>
      <c r="F32" s="410"/>
      <c r="G32" s="572"/>
      <c r="H32" s="1007"/>
      <c r="I32" s="1007"/>
      <c r="J32" s="1007"/>
      <c r="K32" s="1007"/>
      <c r="L32" s="1007"/>
      <c r="M32" s="1007"/>
      <c r="N32" s="1007"/>
      <c r="O32" s="1008"/>
      <c r="P32" s="107"/>
      <c r="Q32" s="1015"/>
      <c r="R32" s="1015"/>
      <c r="S32" s="1015"/>
      <c r="T32" s="1015"/>
      <c r="U32" s="1015"/>
      <c r="V32" s="1015"/>
      <c r="W32" s="1015"/>
      <c r="X32" s="1016"/>
      <c r="Y32" s="1025" t="s">
        <v>12</v>
      </c>
      <c r="Z32" s="1026"/>
      <c r="AA32" s="1027"/>
      <c r="AB32" s="469"/>
      <c r="AC32" s="1029"/>
      <c r="AD32" s="1029"/>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12"/>
      <c r="B33" s="413"/>
      <c r="C33" s="413"/>
      <c r="D33" s="413"/>
      <c r="E33" s="413"/>
      <c r="F33" s="414"/>
      <c r="G33" s="1009"/>
      <c r="H33" s="1010"/>
      <c r="I33" s="1010"/>
      <c r="J33" s="1010"/>
      <c r="K33" s="1010"/>
      <c r="L33" s="1010"/>
      <c r="M33" s="1010"/>
      <c r="N33" s="1010"/>
      <c r="O33" s="1011"/>
      <c r="P33" s="1017"/>
      <c r="Q33" s="1017"/>
      <c r="R33" s="1017"/>
      <c r="S33" s="1017"/>
      <c r="T33" s="1017"/>
      <c r="U33" s="1017"/>
      <c r="V33" s="1017"/>
      <c r="W33" s="1017"/>
      <c r="X33" s="1018"/>
      <c r="Y33" s="423" t="s">
        <v>54</v>
      </c>
      <c r="Z33" s="1022"/>
      <c r="AA33" s="1023"/>
      <c r="AB33" s="531"/>
      <c r="AC33" s="1028"/>
      <c r="AD33" s="1028"/>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5"/>
      <c r="B34" s="416"/>
      <c r="C34" s="416"/>
      <c r="D34" s="416"/>
      <c r="E34" s="416"/>
      <c r="F34" s="41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2" t="s">
        <v>301</v>
      </c>
      <c r="AC34" s="1024"/>
      <c r="AD34" s="1024"/>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8" t="s">
        <v>470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0"/>
      <c r="Z37" s="837"/>
      <c r="AA37" s="838"/>
      <c r="AB37" s="1034" t="s">
        <v>11</v>
      </c>
      <c r="AC37" s="1035"/>
      <c r="AD37" s="1036"/>
      <c r="AE37" s="1040" t="s">
        <v>553</v>
      </c>
      <c r="AF37" s="1040"/>
      <c r="AG37" s="1040"/>
      <c r="AH37" s="1040"/>
      <c r="AI37" s="1040" t="s">
        <v>550</v>
      </c>
      <c r="AJ37" s="1040"/>
      <c r="AK37" s="1040"/>
      <c r="AL37" s="1040"/>
      <c r="AM37" s="1040" t="s">
        <v>547</v>
      </c>
      <c r="AN37" s="1040"/>
      <c r="AO37" s="1040"/>
      <c r="AP37" s="565"/>
      <c r="AQ37" s="161" t="s">
        <v>354</v>
      </c>
      <c r="AR37" s="132"/>
      <c r="AS37" s="132"/>
      <c r="AT37" s="133"/>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1"/>
      <c r="Z38" s="1032"/>
      <c r="AA38" s="1033"/>
      <c r="AB38" s="1037"/>
      <c r="AC38" s="1038"/>
      <c r="AD38" s="1039"/>
      <c r="AE38" s="253"/>
      <c r="AF38" s="253"/>
      <c r="AG38" s="253"/>
      <c r="AH38" s="253"/>
      <c r="AI38" s="253"/>
      <c r="AJ38" s="253"/>
      <c r="AK38" s="253"/>
      <c r="AL38" s="253"/>
      <c r="AM38" s="253"/>
      <c r="AN38" s="253"/>
      <c r="AO38" s="253"/>
      <c r="AP38" s="249"/>
      <c r="AQ38" s="200"/>
      <c r="AR38" s="201"/>
      <c r="AS38" s="135" t="s">
        <v>355</v>
      </c>
      <c r="AT38" s="136"/>
      <c r="AU38" s="201"/>
      <c r="AV38" s="201"/>
      <c r="AW38" s="406" t="s">
        <v>300</v>
      </c>
      <c r="AX38" s="407"/>
    </row>
    <row r="39" spans="1:50" ht="22.5" customHeight="1" x14ac:dyDescent="0.15">
      <c r="A39" s="411"/>
      <c r="B39" s="409"/>
      <c r="C39" s="409"/>
      <c r="D39" s="409"/>
      <c r="E39" s="409"/>
      <c r="F39" s="410"/>
      <c r="G39" s="572"/>
      <c r="H39" s="1007"/>
      <c r="I39" s="1007"/>
      <c r="J39" s="1007"/>
      <c r="K39" s="1007"/>
      <c r="L39" s="1007"/>
      <c r="M39" s="1007"/>
      <c r="N39" s="1007"/>
      <c r="O39" s="1008"/>
      <c r="P39" s="107"/>
      <c r="Q39" s="1015"/>
      <c r="R39" s="1015"/>
      <c r="S39" s="1015"/>
      <c r="T39" s="1015"/>
      <c r="U39" s="1015"/>
      <c r="V39" s="1015"/>
      <c r="W39" s="1015"/>
      <c r="X39" s="1016"/>
      <c r="Y39" s="1025" t="s">
        <v>12</v>
      </c>
      <c r="Z39" s="1026"/>
      <c r="AA39" s="1027"/>
      <c r="AB39" s="469"/>
      <c r="AC39" s="1029"/>
      <c r="AD39" s="1029"/>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12"/>
      <c r="B40" s="413"/>
      <c r="C40" s="413"/>
      <c r="D40" s="413"/>
      <c r="E40" s="413"/>
      <c r="F40" s="414"/>
      <c r="G40" s="1009"/>
      <c r="H40" s="1010"/>
      <c r="I40" s="1010"/>
      <c r="J40" s="1010"/>
      <c r="K40" s="1010"/>
      <c r="L40" s="1010"/>
      <c r="M40" s="1010"/>
      <c r="N40" s="1010"/>
      <c r="O40" s="1011"/>
      <c r="P40" s="1017"/>
      <c r="Q40" s="1017"/>
      <c r="R40" s="1017"/>
      <c r="S40" s="1017"/>
      <c r="T40" s="1017"/>
      <c r="U40" s="1017"/>
      <c r="V40" s="1017"/>
      <c r="W40" s="1017"/>
      <c r="X40" s="1018"/>
      <c r="Y40" s="423" t="s">
        <v>54</v>
      </c>
      <c r="Z40" s="1022"/>
      <c r="AA40" s="1023"/>
      <c r="AB40" s="531"/>
      <c r="AC40" s="1028"/>
      <c r="AD40" s="1028"/>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5"/>
      <c r="B41" s="416"/>
      <c r="C41" s="416"/>
      <c r="D41" s="416"/>
      <c r="E41" s="416"/>
      <c r="F41" s="41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2" t="s">
        <v>301</v>
      </c>
      <c r="AC41" s="1024"/>
      <c r="AD41" s="1024"/>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8" t="s">
        <v>470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0"/>
      <c r="Z44" s="837"/>
      <c r="AA44" s="838"/>
      <c r="AB44" s="1034" t="s">
        <v>11</v>
      </c>
      <c r="AC44" s="1035"/>
      <c r="AD44" s="1036"/>
      <c r="AE44" s="1040" t="s">
        <v>551</v>
      </c>
      <c r="AF44" s="1040"/>
      <c r="AG44" s="1040"/>
      <c r="AH44" s="1040"/>
      <c r="AI44" s="1040" t="s">
        <v>548</v>
      </c>
      <c r="AJ44" s="1040"/>
      <c r="AK44" s="1040"/>
      <c r="AL44" s="1040"/>
      <c r="AM44" s="1040" t="s">
        <v>522</v>
      </c>
      <c r="AN44" s="1040"/>
      <c r="AO44" s="1040"/>
      <c r="AP44" s="565"/>
      <c r="AQ44" s="161" t="s">
        <v>354</v>
      </c>
      <c r="AR44" s="132"/>
      <c r="AS44" s="132"/>
      <c r="AT44" s="133"/>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1"/>
      <c r="Z45" s="1032"/>
      <c r="AA45" s="1033"/>
      <c r="AB45" s="1037"/>
      <c r="AC45" s="1038"/>
      <c r="AD45" s="1039"/>
      <c r="AE45" s="253"/>
      <c r="AF45" s="253"/>
      <c r="AG45" s="253"/>
      <c r="AH45" s="253"/>
      <c r="AI45" s="253"/>
      <c r="AJ45" s="253"/>
      <c r="AK45" s="253"/>
      <c r="AL45" s="253"/>
      <c r="AM45" s="253"/>
      <c r="AN45" s="253"/>
      <c r="AO45" s="253"/>
      <c r="AP45" s="249"/>
      <c r="AQ45" s="200"/>
      <c r="AR45" s="201"/>
      <c r="AS45" s="135" t="s">
        <v>355</v>
      </c>
      <c r="AT45" s="136"/>
      <c r="AU45" s="201"/>
      <c r="AV45" s="201"/>
      <c r="AW45" s="406" t="s">
        <v>300</v>
      </c>
      <c r="AX45" s="407"/>
    </row>
    <row r="46" spans="1:50" ht="22.5" customHeight="1" x14ac:dyDescent="0.15">
      <c r="A46" s="411"/>
      <c r="B46" s="409"/>
      <c r="C46" s="409"/>
      <c r="D46" s="409"/>
      <c r="E46" s="409"/>
      <c r="F46" s="410"/>
      <c r="G46" s="572"/>
      <c r="H46" s="1007"/>
      <c r="I46" s="1007"/>
      <c r="J46" s="1007"/>
      <c r="K46" s="1007"/>
      <c r="L46" s="1007"/>
      <c r="M46" s="1007"/>
      <c r="N46" s="1007"/>
      <c r="O46" s="1008"/>
      <c r="P46" s="107"/>
      <c r="Q46" s="1015"/>
      <c r="R46" s="1015"/>
      <c r="S46" s="1015"/>
      <c r="T46" s="1015"/>
      <c r="U46" s="1015"/>
      <c r="V46" s="1015"/>
      <c r="W46" s="1015"/>
      <c r="X46" s="1016"/>
      <c r="Y46" s="1025" t="s">
        <v>12</v>
      </c>
      <c r="Z46" s="1026"/>
      <c r="AA46" s="1027"/>
      <c r="AB46" s="469"/>
      <c r="AC46" s="1029"/>
      <c r="AD46" s="1029"/>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12"/>
      <c r="B47" s="413"/>
      <c r="C47" s="413"/>
      <c r="D47" s="413"/>
      <c r="E47" s="413"/>
      <c r="F47" s="414"/>
      <c r="G47" s="1009"/>
      <c r="H47" s="1010"/>
      <c r="I47" s="1010"/>
      <c r="J47" s="1010"/>
      <c r="K47" s="1010"/>
      <c r="L47" s="1010"/>
      <c r="M47" s="1010"/>
      <c r="N47" s="1010"/>
      <c r="O47" s="1011"/>
      <c r="P47" s="1017"/>
      <c r="Q47" s="1017"/>
      <c r="R47" s="1017"/>
      <c r="S47" s="1017"/>
      <c r="T47" s="1017"/>
      <c r="U47" s="1017"/>
      <c r="V47" s="1017"/>
      <c r="W47" s="1017"/>
      <c r="X47" s="1018"/>
      <c r="Y47" s="423" t="s">
        <v>54</v>
      </c>
      <c r="Z47" s="1022"/>
      <c r="AA47" s="1023"/>
      <c r="AB47" s="531"/>
      <c r="AC47" s="1028"/>
      <c r="AD47" s="1028"/>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5"/>
      <c r="B48" s="416"/>
      <c r="C48" s="416"/>
      <c r="D48" s="416"/>
      <c r="E48" s="416"/>
      <c r="F48" s="41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2" t="s">
        <v>301</v>
      </c>
      <c r="AC48" s="1024"/>
      <c r="AD48" s="1024"/>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8" t="s">
        <v>470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0"/>
      <c r="Z51" s="837"/>
      <c r="AA51" s="838"/>
      <c r="AB51" s="565" t="s">
        <v>11</v>
      </c>
      <c r="AC51" s="1035"/>
      <c r="AD51" s="1036"/>
      <c r="AE51" s="1040" t="s">
        <v>551</v>
      </c>
      <c r="AF51" s="1040"/>
      <c r="AG51" s="1040"/>
      <c r="AH51" s="1040"/>
      <c r="AI51" s="1040" t="s">
        <v>548</v>
      </c>
      <c r="AJ51" s="1040"/>
      <c r="AK51" s="1040"/>
      <c r="AL51" s="1040"/>
      <c r="AM51" s="1040" t="s">
        <v>522</v>
      </c>
      <c r="AN51" s="1040"/>
      <c r="AO51" s="1040"/>
      <c r="AP51" s="565"/>
      <c r="AQ51" s="161" t="s">
        <v>354</v>
      </c>
      <c r="AR51" s="132"/>
      <c r="AS51" s="132"/>
      <c r="AT51" s="133"/>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1"/>
      <c r="Z52" s="1032"/>
      <c r="AA52" s="1033"/>
      <c r="AB52" s="1037"/>
      <c r="AC52" s="1038"/>
      <c r="AD52" s="1039"/>
      <c r="AE52" s="253"/>
      <c r="AF52" s="253"/>
      <c r="AG52" s="253"/>
      <c r="AH52" s="253"/>
      <c r="AI52" s="253"/>
      <c r="AJ52" s="253"/>
      <c r="AK52" s="253"/>
      <c r="AL52" s="253"/>
      <c r="AM52" s="253"/>
      <c r="AN52" s="253"/>
      <c r="AO52" s="253"/>
      <c r="AP52" s="249"/>
      <c r="AQ52" s="200"/>
      <c r="AR52" s="201"/>
      <c r="AS52" s="135" t="s">
        <v>355</v>
      </c>
      <c r="AT52" s="136"/>
      <c r="AU52" s="201"/>
      <c r="AV52" s="201"/>
      <c r="AW52" s="406" t="s">
        <v>300</v>
      </c>
      <c r="AX52" s="407"/>
    </row>
    <row r="53" spans="1:50" ht="22.5" customHeight="1" x14ac:dyDescent="0.15">
      <c r="A53" s="411"/>
      <c r="B53" s="409"/>
      <c r="C53" s="409"/>
      <c r="D53" s="409"/>
      <c r="E53" s="409"/>
      <c r="F53" s="410"/>
      <c r="G53" s="572"/>
      <c r="H53" s="1007"/>
      <c r="I53" s="1007"/>
      <c r="J53" s="1007"/>
      <c r="K53" s="1007"/>
      <c r="L53" s="1007"/>
      <c r="M53" s="1007"/>
      <c r="N53" s="1007"/>
      <c r="O53" s="1008"/>
      <c r="P53" s="107"/>
      <c r="Q53" s="1015"/>
      <c r="R53" s="1015"/>
      <c r="S53" s="1015"/>
      <c r="T53" s="1015"/>
      <c r="U53" s="1015"/>
      <c r="V53" s="1015"/>
      <c r="W53" s="1015"/>
      <c r="X53" s="1016"/>
      <c r="Y53" s="1025" t="s">
        <v>12</v>
      </c>
      <c r="Z53" s="1026"/>
      <c r="AA53" s="1027"/>
      <c r="AB53" s="469"/>
      <c r="AC53" s="1029"/>
      <c r="AD53" s="1029"/>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12"/>
      <c r="B54" s="413"/>
      <c r="C54" s="413"/>
      <c r="D54" s="413"/>
      <c r="E54" s="413"/>
      <c r="F54" s="414"/>
      <c r="G54" s="1009"/>
      <c r="H54" s="1010"/>
      <c r="I54" s="1010"/>
      <c r="J54" s="1010"/>
      <c r="K54" s="1010"/>
      <c r="L54" s="1010"/>
      <c r="M54" s="1010"/>
      <c r="N54" s="1010"/>
      <c r="O54" s="1011"/>
      <c r="P54" s="1017"/>
      <c r="Q54" s="1017"/>
      <c r="R54" s="1017"/>
      <c r="S54" s="1017"/>
      <c r="T54" s="1017"/>
      <c r="U54" s="1017"/>
      <c r="V54" s="1017"/>
      <c r="W54" s="1017"/>
      <c r="X54" s="1018"/>
      <c r="Y54" s="423" t="s">
        <v>54</v>
      </c>
      <c r="Z54" s="1022"/>
      <c r="AA54" s="1023"/>
      <c r="AB54" s="531"/>
      <c r="AC54" s="1028"/>
      <c r="AD54" s="1028"/>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5"/>
      <c r="B55" s="416"/>
      <c r="C55" s="416"/>
      <c r="D55" s="416"/>
      <c r="E55" s="416"/>
      <c r="F55" s="41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2" t="s">
        <v>301</v>
      </c>
      <c r="AC55" s="1024"/>
      <c r="AD55" s="1024"/>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8" t="s">
        <v>470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0"/>
      <c r="Z58" s="837"/>
      <c r="AA58" s="838"/>
      <c r="AB58" s="1034" t="s">
        <v>11</v>
      </c>
      <c r="AC58" s="1035"/>
      <c r="AD58" s="1036"/>
      <c r="AE58" s="1040" t="s">
        <v>551</v>
      </c>
      <c r="AF58" s="1040"/>
      <c r="AG58" s="1040"/>
      <c r="AH58" s="1040"/>
      <c r="AI58" s="1040" t="s">
        <v>548</v>
      </c>
      <c r="AJ58" s="1040"/>
      <c r="AK58" s="1040"/>
      <c r="AL58" s="1040"/>
      <c r="AM58" s="1040" t="s">
        <v>522</v>
      </c>
      <c r="AN58" s="1040"/>
      <c r="AO58" s="1040"/>
      <c r="AP58" s="565"/>
      <c r="AQ58" s="161" t="s">
        <v>354</v>
      </c>
      <c r="AR58" s="132"/>
      <c r="AS58" s="132"/>
      <c r="AT58" s="133"/>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1"/>
      <c r="Z59" s="1032"/>
      <c r="AA59" s="1033"/>
      <c r="AB59" s="1037"/>
      <c r="AC59" s="1038"/>
      <c r="AD59" s="1039"/>
      <c r="AE59" s="253"/>
      <c r="AF59" s="253"/>
      <c r="AG59" s="253"/>
      <c r="AH59" s="253"/>
      <c r="AI59" s="253"/>
      <c r="AJ59" s="253"/>
      <c r="AK59" s="253"/>
      <c r="AL59" s="253"/>
      <c r="AM59" s="253"/>
      <c r="AN59" s="253"/>
      <c r="AO59" s="253"/>
      <c r="AP59" s="249"/>
      <c r="AQ59" s="200"/>
      <c r="AR59" s="201"/>
      <c r="AS59" s="135" t="s">
        <v>355</v>
      </c>
      <c r="AT59" s="136"/>
      <c r="AU59" s="201"/>
      <c r="AV59" s="201"/>
      <c r="AW59" s="406" t="s">
        <v>300</v>
      </c>
      <c r="AX59" s="407"/>
    </row>
    <row r="60" spans="1:50" ht="22.5" customHeight="1" x14ac:dyDescent="0.15">
      <c r="A60" s="411"/>
      <c r="B60" s="409"/>
      <c r="C60" s="409"/>
      <c r="D60" s="409"/>
      <c r="E60" s="409"/>
      <c r="F60" s="410"/>
      <c r="G60" s="572"/>
      <c r="H60" s="1007"/>
      <c r="I60" s="1007"/>
      <c r="J60" s="1007"/>
      <c r="K60" s="1007"/>
      <c r="L60" s="1007"/>
      <c r="M60" s="1007"/>
      <c r="N60" s="1007"/>
      <c r="O60" s="1008"/>
      <c r="P60" s="107"/>
      <c r="Q60" s="1015"/>
      <c r="R60" s="1015"/>
      <c r="S60" s="1015"/>
      <c r="T60" s="1015"/>
      <c r="U60" s="1015"/>
      <c r="V60" s="1015"/>
      <c r="W60" s="1015"/>
      <c r="X60" s="1016"/>
      <c r="Y60" s="1025" t="s">
        <v>12</v>
      </c>
      <c r="Z60" s="1026"/>
      <c r="AA60" s="1027"/>
      <c r="AB60" s="469"/>
      <c r="AC60" s="1029"/>
      <c r="AD60" s="1029"/>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12"/>
      <c r="B61" s="413"/>
      <c r="C61" s="413"/>
      <c r="D61" s="413"/>
      <c r="E61" s="413"/>
      <c r="F61" s="414"/>
      <c r="G61" s="1009"/>
      <c r="H61" s="1010"/>
      <c r="I61" s="1010"/>
      <c r="J61" s="1010"/>
      <c r="K61" s="1010"/>
      <c r="L61" s="1010"/>
      <c r="M61" s="1010"/>
      <c r="N61" s="1010"/>
      <c r="O61" s="1011"/>
      <c r="P61" s="1017"/>
      <c r="Q61" s="1017"/>
      <c r="R61" s="1017"/>
      <c r="S61" s="1017"/>
      <c r="T61" s="1017"/>
      <c r="U61" s="1017"/>
      <c r="V61" s="1017"/>
      <c r="W61" s="1017"/>
      <c r="X61" s="1018"/>
      <c r="Y61" s="423" t="s">
        <v>54</v>
      </c>
      <c r="Z61" s="1022"/>
      <c r="AA61" s="1023"/>
      <c r="AB61" s="531"/>
      <c r="AC61" s="1028"/>
      <c r="AD61" s="1028"/>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5"/>
      <c r="B62" s="416"/>
      <c r="C62" s="416"/>
      <c r="D62" s="416"/>
      <c r="E62" s="416"/>
      <c r="F62" s="41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2" t="s">
        <v>301</v>
      </c>
      <c r="AC62" s="1024"/>
      <c r="AD62" s="1024"/>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8" t="s">
        <v>470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0"/>
      <c r="Z65" s="837"/>
      <c r="AA65" s="838"/>
      <c r="AB65" s="1034" t="s">
        <v>11</v>
      </c>
      <c r="AC65" s="1035"/>
      <c r="AD65" s="1036"/>
      <c r="AE65" s="1040" t="s">
        <v>551</v>
      </c>
      <c r="AF65" s="1040"/>
      <c r="AG65" s="1040"/>
      <c r="AH65" s="1040"/>
      <c r="AI65" s="1040" t="s">
        <v>548</v>
      </c>
      <c r="AJ65" s="1040"/>
      <c r="AK65" s="1040"/>
      <c r="AL65" s="1040"/>
      <c r="AM65" s="1040" t="s">
        <v>522</v>
      </c>
      <c r="AN65" s="1040"/>
      <c r="AO65" s="1040"/>
      <c r="AP65" s="565"/>
      <c r="AQ65" s="161" t="s">
        <v>354</v>
      </c>
      <c r="AR65" s="132"/>
      <c r="AS65" s="132"/>
      <c r="AT65" s="133"/>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1"/>
      <c r="Z66" s="1032"/>
      <c r="AA66" s="1033"/>
      <c r="AB66" s="1037"/>
      <c r="AC66" s="1038"/>
      <c r="AD66" s="1039"/>
      <c r="AE66" s="253"/>
      <c r="AF66" s="253"/>
      <c r="AG66" s="253"/>
      <c r="AH66" s="253"/>
      <c r="AI66" s="253"/>
      <c r="AJ66" s="253"/>
      <c r="AK66" s="253"/>
      <c r="AL66" s="253"/>
      <c r="AM66" s="253"/>
      <c r="AN66" s="253"/>
      <c r="AO66" s="253"/>
      <c r="AP66" s="249"/>
      <c r="AQ66" s="200"/>
      <c r="AR66" s="201"/>
      <c r="AS66" s="135" t="s">
        <v>355</v>
      </c>
      <c r="AT66" s="136"/>
      <c r="AU66" s="201"/>
      <c r="AV66" s="201"/>
      <c r="AW66" s="406" t="s">
        <v>300</v>
      </c>
      <c r="AX66" s="407"/>
    </row>
    <row r="67" spans="1:50" ht="22.5" customHeight="1" x14ac:dyDescent="0.15">
      <c r="A67" s="411"/>
      <c r="B67" s="409"/>
      <c r="C67" s="409"/>
      <c r="D67" s="409"/>
      <c r="E67" s="409"/>
      <c r="F67" s="410"/>
      <c r="G67" s="572"/>
      <c r="H67" s="1007"/>
      <c r="I67" s="1007"/>
      <c r="J67" s="1007"/>
      <c r="K67" s="1007"/>
      <c r="L67" s="1007"/>
      <c r="M67" s="1007"/>
      <c r="N67" s="1007"/>
      <c r="O67" s="1008"/>
      <c r="P67" s="107"/>
      <c r="Q67" s="1015"/>
      <c r="R67" s="1015"/>
      <c r="S67" s="1015"/>
      <c r="T67" s="1015"/>
      <c r="U67" s="1015"/>
      <c r="V67" s="1015"/>
      <c r="W67" s="1015"/>
      <c r="X67" s="1016"/>
      <c r="Y67" s="1025" t="s">
        <v>12</v>
      </c>
      <c r="Z67" s="1026"/>
      <c r="AA67" s="1027"/>
      <c r="AB67" s="469"/>
      <c r="AC67" s="1029"/>
      <c r="AD67" s="1029"/>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12"/>
      <c r="B68" s="413"/>
      <c r="C68" s="413"/>
      <c r="D68" s="413"/>
      <c r="E68" s="413"/>
      <c r="F68" s="414"/>
      <c r="G68" s="1009"/>
      <c r="H68" s="1010"/>
      <c r="I68" s="1010"/>
      <c r="J68" s="1010"/>
      <c r="K68" s="1010"/>
      <c r="L68" s="1010"/>
      <c r="M68" s="1010"/>
      <c r="N68" s="1010"/>
      <c r="O68" s="1011"/>
      <c r="P68" s="1017"/>
      <c r="Q68" s="1017"/>
      <c r="R68" s="1017"/>
      <c r="S68" s="1017"/>
      <c r="T68" s="1017"/>
      <c r="U68" s="1017"/>
      <c r="V68" s="1017"/>
      <c r="W68" s="1017"/>
      <c r="X68" s="1018"/>
      <c r="Y68" s="423" t="s">
        <v>54</v>
      </c>
      <c r="Z68" s="1022"/>
      <c r="AA68" s="1023"/>
      <c r="AB68" s="531"/>
      <c r="AC68" s="1028"/>
      <c r="AD68" s="1028"/>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5"/>
      <c r="B69" s="416"/>
      <c r="C69" s="416"/>
      <c r="D69" s="416"/>
      <c r="E69" s="416"/>
      <c r="F69" s="417"/>
      <c r="G69" s="1012"/>
      <c r="H69" s="1013"/>
      <c r="I69" s="1013"/>
      <c r="J69" s="1013"/>
      <c r="K69" s="1013"/>
      <c r="L69" s="1013"/>
      <c r="M69" s="1013"/>
      <c r="N69" s="1013"/>
      <c r="O69" s="1014"/>
      <c r="P69" s="1019"/>
      <c r="Q69" s="1019"/>
      <c r="R69" s="1019"/>
      <c r="S69" s="1019"/>
      <c r="T69" s="1019"/>
      <c r="U69" s="1019"/>
      <c r="V69" s="1019"/>
      <c r="W69" s="1019"/>
      <c r="X69" s="1020"/>
      <c r="Y69" s="423" t="s">
        <v>13</v>
      </c>
      <c r="Z69" s="1022"/>
      <c r="AA69" s="1023"/>
      <c r="AB69" s="564"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3" t="s">
        <v>486</v>
      </c>
      <c r="H2" s="604"/>
      <c r="I2" s="604"/>
      <c r="J2" s="604"/>
      <c r="K2" s="604"/>
      <c r="L2" s="604"/>
      <c r="M2" s="604"/>
      <c r="N2" s="604"/>
      <c r="O2" s="604"/>
      <c r="P2" s="604"/>
      <c r="Q2" s="604"/>
      <c r="R2" s="604"/>
      <c r="S2" s="604"/>
      <c r="T2" s="604"/>
      <c r="U2" s="604"/>
      <c r="V2" s="604"/>
      <c r="W2" s="604"/>
      <c r="X2" s="604"/>
      <c r="Y2" s="604"/>
      <c r="Z2" s="604"/>
      <c r="AA2" s="604"/>
      <c r="AB2" s="605"/>
      <c r="AC2" s="603"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53"/>
      <c r="B5" s="1054"/>
      <c r="C5" s="1054"/>
      <c r="D5" s="1054"/>
      <c r="E5" s="1054"/>
      <c r="F5" s="1055"/>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3"/>
      <c r="B6" s="1054"/>
      <c r="C6" s="1054"/>
      <c r="D6" s="1054"/>
      <c r="E6" s="1054"/>
      <c r="F6" s="1055"/>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3"/>
      <c r="B7" s="1054"/>
      <c r="C7" s="1054"/>
      <c r="D7" s="1054"/>
      <c r="E7" s="1054"/>
      <c r="F7" s="1055"/>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3"/>
      <c r="B8" s="1054"/>
      <c r="C8" s="1054"/>
      <c r="D8" s="1054"/>
      <c r="E8" s="1054"/>
      <c r="F8" s="1055"/>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3"/>
      <c r="B9" s="1054"/>
      <c r="C9" s="1054"/>
      <c r="D9" s="1054"/>
      <c r="E9" s="1054"/>
      <c r="F9" s="1055"/>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3"/>
      <c r="B10" s="1054"/>
      <c r="C10" s="1054"/>
      <c r="D10" s="1054"/>
      <c r="E10" s="1054"/>
      <c r="F10" s="105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3"/>
      <c r="B11" s="1054"/>
      <c r="C11" s="1054"/>
      <c r="D11" s="1054"/>
      <c r="E11" s="1054"/>
      <c r="F11" s="105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3"/>
      <c r="B12" s="1054"/>
      <c r="C12" s="1054"/>
      <c r="D12" s="1054"/>
      <c r="E12" s="1054"/>
      <c r="F12" s="105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3"/>
      <c r="B13" s="1054"/>
      <c r="C13" s="1054"/>
      <c r="D13" s="1054"/>
      <c r="E13" s="1054"/>
      <c r="F13" s="105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3"/>
      <c r="B16" s="1054"/>
      <c r="C16" s="1054"/>
      <c r="D16" s="1054"/>
      <c r="E16" s="1054"/>
      <c r="F16" s="1055"/>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53"/>
      <c r="B18" s="1054"/>
      <c r="C18" s="1054"/>
      <c r="D18" s="1054"/>
      <c r="E18" s="1054"/>
      <c r="F18" s="1055"/>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3"/>
      <c r="B19" s="1054"/>
      <c r="C19" s="1054"/>
      <c r="D19" s="1054"/>
      <c r="E19" s="1054"/>
      <c r="F19" s="1055"/>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3"/>
      <c r="B20" s="1054"/>
      <c r="C20" s="1054"/>
      <c r="D20" s="1054"/>
      <c r="E20" s="1054"/>
      <c r="F20" s="1055"/>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3"/>
      <c r="B21" s="1054"/>
      <c r="C21" s="1054"/>
      <c r="D21" s="1054"/>
      <c r="E21" s="1054"/>
      <c r="F21" s="1055"/>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3"/>
      <c r="B22" s="1054"/>
      <c r="C22" s="1054"/>
      <c r="D22" s="1054"/>
      <c r="E22" s="1054"/>
      <c r="F22" s="105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3"/>
      <c r="B23" s="1054"/>
      <c r="C23" s="1054"/>
      <c r="D23" s="1054"/>
      <c r="E23" s="1054"/>
      <c r="F23" s="1055"/>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3"/>
      <c r="B24" s="1054"/>
      <c r="C24" s="1054"/>
      <c r="D24" s="1054"/>
      <c r="E24" s="1054"/>
      <c r="F24" s="105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3"/>
      <c r="B25" s="1054"/>
      <c r="C25" s="1054"/>
      <c r="D25" s="1054"/>
      <c r="E25" s="1054"/>
      <c r="F25" s="105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3"/>
      <c r="B26" s="1054"/>
      <c r="C26" s="1054"/>
      <c r="D26" s="1054"/>
      <c r="E26" s="1054"/>
      <c r="F26" s="105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3"/>
      <c r="B29" s="1054"/>
      <c r="C29" s="1054"/>
      <c r="D29" s="1054"/>
      <c r="E29" s="1054"/>
      <c r="F29" s="1055"/>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53"/>
      <c r="B31" s="1054"/>
      <c r="C31" s="1054"/>
      <c r="D31" s="1054"/>
      <c r="E31" s="1054"/>
      <c r="F31" s="1055"/>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3"/>
      <c r="B32" s="1054"/>
      <c r="C32" s="1054"/>
      <c r="D32" s="1054"/>
      <c r="E32" s="1054"/>
      <c r="F32" s="1055"/>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3"/>
      <c r="B33" s="1054"/>
      <c r="C33" s="1054"/>
      <c r="D33" s="1054"/>
      <c r="E33" s="1054"/>
      <c r="F33" s="105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3"/>
      <c r="B34" s="1054"/>
      <c r="C34" s="1054"/>
      <c r="D34" s="1054"/>
      <c r="E34" s="1054"/>
      <c r="F34" s="105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3"/>
      <c r="B35" s="1054"/>
      <c r="C35" s="1054"/>
      <c r="D35" s="1054"/>
      <c r="E35" s="1054"/>
      <c r="F35" s="105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3"/>
      <c r="B36" s="1054"/>
      <c r="C36" s="1054"/>
      <c r="D36" s="1054"/>
      <c r="E36" s="1054"/>
      <c r="F36" s="105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3"/>
      <c r="B37" s="1054"/>
      <c r="C37" s="1054"/>
      <c r="D37" s="1054"/>
      <c r="E37" s="1054"/>
      <c r="F37" s="105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3"/>
      <c r="B38" s="1054"/>
      <c r="C38" s="1054"/>
      <c r="D38" s="1054"/>
      <c r="E38" s="1054"/>
      <c r="F38" s="105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3"/>
      <c r="B39" s="1054"/>
      <c r="C39" s="1054"/>
      <c r="D39" s="1054"/>
      <c r="E39" s="1054"/>
      <c r="F39" s="105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3"/>
      <c r="B42" s="1054"/>
      <c r="C42" s="1054"/>
      <c r="D42" s="1054"/>
      <c r="E42" s="1054"/>
      <c r="F42" s="1055"/>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53"/>
      <c r="B44" s="1054"/>
      <c r="C44" s="1054"/>
      <c r="D44" s="1054"/>
      <c r="E44" s="1054"/>
      <c r="F44" s="105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3"/>
      <c r="B45" s="1054"/>
      <c r="C45" s="1054"/>
      <c r="D45" s="1054"/>
      <c r="E45" s="1054"/>
      <c r="F45" s="105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3"/>
      <c r="B46" s="1054"/>
      <c r="C46" s="1054"/>
      <c r="D46" s="1054"/>
      <c r="E46" s="1054"/>
      <c r="F46" s="105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3"/>
      <c r="B47" s="1054"/>
      <c r="C47" s="1054"/>
      <c r="D47" s="1054"/>
      <c r="E47" s="1054"/>
      <c r="F47" s="105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3"/>
      <c r="B48" s="1054"/>
      <c r="C48" s="1054"/>
      <c r="D48" s="1054"/>
      <c r="E48" s="1054"/>
      <c r="F48" s="105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3"/>
      <c r="B49" s="1054"/>
      <c r="C49" s="1054"/>
      <c r="D49" s="1054"/>
      <c r="E49" s="1054"/>
      <c r="F49" s="105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3"/>
      <c r="B50" s="1054"/>
      <c r="C50" s="1054"/>
      <c r="D50" s="1054"/>
      <c r="E50" s="1054"/>
      <c r="F50" s="105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3"/>
      <c r="B51" s="1054"/>
      <c r="C51" s="1054"/>
      <c r="D51" s="1054"/>
      <c r="E51" s="1054"/>
      <c r="F51" s="105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3"/>
      <c r="B52" s="1054"/>
      <c r="C52" s="1054"/>
      <c r="D52" s="1054"/>
      <c r="E52" s="1054"/>
      <c r="F52" s="105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3"/>
      <c r="B56" s="1054"/>
      <c r="C56" s="1054"/>
      <c r="D56" s="1054"/>
      <c r="E56" s="1054"/>
      <c r="F56" s="1055"/>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53"/>
      <c r="B58" s="1054"/>
      <c r="C58" s="1054"/>
      <c r="D58" s="1054"/>
      <c r="E58" s="1054"/>
      <c r="F58" s="105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3"/>
      <c r="B59" s="1054"/>
      <c r="C59" s="1054"/>
      <c r="D59" s="1054"/>
      <c r="E59" s="1054"/>
      <c r="F59" s="105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3"/>
      <c r="B60" s="1054"/>
      <c r="C60" s="1054"/>
      <c r="D60" s="1054"/>
      <c r="E60" s="1054"/>
      <c r="F60" s="105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3"/>
      <c r="B61" s="1054"/>
      <c r="C61" s="1054"/>
      <c r="D61" s="1054"/>
      <c r="E61" s="1054"/>
      <c r="F61" s="105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3"/>
      <c r="B62" s="1054"/>
      <c r="C62" s="1054"/>
      <c r="D62" s="1054"/>
      <c r="E62" s="1054"/>
      <c r="F62" s="105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3"/>
      <c r="B63" s="1054"/>
      <c r="C63" s="1054"/>
      <c r="D63" s="1054"/>
      <c r="E63" s="1054"/>
      <c r="F63" s="105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3"/>
      <c r="B64" s="1054"/>
      <c r="C64" s="1054"/>
      <c r="D64" s="1054"/>
      <c r="E64" s="1054"/>
      <c r="F64" s="105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3"/>
      <c r="B65" s="1054"/>
      <c r="C65" s="1054"/>
      <c r="D65" s="1054"/>
      <c r="E65" s="1054"/>
      <c r="F65" s="105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3"/>
      <c r="B66" s="1054"/>
      <c r="C66" s="1054"/>
      <c r="D66" s="1054"/>
      <c r="E66" s="1054"/>
      <c r="F66" s="105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3"/>
      <c r="B69" s="1054"/>
      <c r="C69" s="1054"/>
      <c r="D69" s="1054"/>
      <c r="E69" s="1054"/>
      <c r="F69" s="1055"/>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53"/>
      <c r="B71" s="1054"/>
      <c r="C71" s="1054"/>
      <c r="D71" s="1054"/>
      <c r="E71" s="1054"/>
      <c r="F71" s="105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3"/>
      <c r="B72" s="1054"/>
      <c r="C72" s="1054"/>
      <c r="D72" s="1054"/>
      <c r="E72" s="1054"/>
      <c r="F72" s="105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3"/>
      <c r="B73" s="1054"/>
      <c r="C73" s="1054"/>
      <c r="D73" s="1054"/>
      <c r="E73" s="1054"/>
      <c r="F73" s="105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3"/>
      <c r="B74" s="1054"/>
      <c r="C74" s="1054"/>
      <c r="D74" s="1054"/>
      <c r="E74" s="1054"/>
      <c r="F74" s="105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3"/>
      <c r="B75" s="1054"/>
      <c r="C75" s="1054"/>
      <c r="D75" s="1054"/>
      <c r="E75" s="1054"/>
      <c r="F75" s="105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3"/>
      <c r="B76" s="1054"/>
      <c r="C76" s="1054"/>
      <c r="D76" s="1054"/>
      <c r="E76" s="1054"/>
      <c r="F76" s="105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3"/>
      <c r="B77" s="1054"/>
      <c r="C77" s="1054"/>
      <c r="D77" s="1054"/>
      <c r="E77" s="1054"/>
      <c r="F77" s="105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3"/>
      <c r="B78" s="1054"/>
      <c r="C78" s="1054"/>
      <c r="D78" s="1054"/>
      <c r="E78" s="1054"/>
      <c r="F78" s="105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3"/>
      <c r="B79" s="1054"/>
      <c r="C79" s="1054"/>
      <c r="D79" s="1054"/>
      <c r="E79" s="1054"/>
      <c r="F79" s="105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3"/>
      <c r="B82" s="1054"/>
      <c r="C82" s="1054"/>
      <c r="D82" s="1054"/>
      <c r="E82" s="1054"/>
      <c r="F82" s="1055"/>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53"/>
      <c r="B84" s="1054"/>
      <c r="C84" s="1054"/>
      <c r="D84" s="1054"/>
      <c r="E84" s="1054"/>
      <c r="F84" s="105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3"/>
      <c r="B85" s="1054"/>
      <c r="C85" s="1054"/>
      <c r="D85" s="1054"/>
      <c r="E85" s="1054"/>
      <c r="F85" s="105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3"/>
      <c r="B86" s="1054"/>
      <c r="C86" s="1054"/>
      <c r="D86" s="1054"/>
      <c r="E86" s="1054"/>
      <c r="F86" s="105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3"/>
      <c r="B87" s="1054"/>
      <c r="C87" s="1054"/>
      <c r="D87" s="1054"/>
      <c r="E87" s="1054"/>
      <c r="F87" s="105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3"/>
      <c r="B88" s="1054"/>
      <c r="C88" s="1054"/>
      <c r="D88" s="1054"/>
      <c r="E88" s="1054"/>
      <c r="F88" s="105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3"/>
      <c r="B89" s="1054"/>
      <c r="C89" s="1054"/>
      <c r="D89" s="1054"/>
      <c r="E89" s="1054"/>
      <c r="F89" s="105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3"/>
      <c r="B90" s="1054"/>
      <c r="C90" s="1054"/>
      <c r="D90" s="1054"/>
      <c r="E90" s="1054"/>
      <c r="F90" s="105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3"/>
      <c r="B91" s="1054"/>
      <c r="C91" s="1054"/>
      <c r="D91" s="1054"/>
      <c r="E91" s="1054"/>
      <c r="F91" s="105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3"/>
      <c r="B92" s="1054"/>
      <c r="C92" s="1054"/>
      <c r="D92" s="1054"/>
      <c r="E92" s="1054"/>
      <c r="F92" s="105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3"/>
      <c r="B95" s="1054"/>
      <c r="C95" s="1054"/>
      <c r="D95" s="1054"/>
      <c r="E95" s="1054"/>
      <c r="F95" s="1055"/>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53"/>
      <c r="B97" s="1054"/>
      <c r="C97" s="1054"/>
      <c r="D97" s="1054"/>
      <c r="E97" s="1054"/>
      <c r="F97" s="105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3"/>
      <c r="B98" s="1054"/>
      <c r="C98" s="1054"/>
      <c r="D98" s="1054"/>
      <c r="E98" s="1054"/>
      <c r="F98" s="105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3"/>
      <c r="B99" s="1054"/>
      <c r="C99" s="1054"/>
      <c r="D99" s="1054"/>
      <c r="E99" s="1054"/>
      <c r="F99" s="105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3"/>
      <c r="B100" s="1054"/>
      <c r="C100" s="1054"/>
      <c r="D100" s="1054"/>
      <c r="E100" s="1054"/>
      <c r="F100" s="105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3"/>
      <c r="B101" s="1054"/>
      <c r="C101" s="1054"/>
      <c r="D101" s="1054"/>
      <c r="E101" s="1054"/>
      <c r="F101" s="105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3"/>
      <c r="B102" s="1054"/>
      <c r="C102" s="1054"/>
      <c r="D102" s="1054"/>
      <c r="E102" s="1054"/>
      <c r="F102" s="105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3"/>
      <c r="B103" s="1054"/>
      <c r="C103" s="1054"/>
      <c r="D103" s="1054"/>
      <c r="E103" s="1054"/>
      <c r="F103" s="105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3"/>
      <c r="B104" s="1054"/>
      <c r="C104" s="1054"/>
      <c r="D104" s="1054"/>
      <c r="E104" s="1054"/>
      <c r="F104" s="105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3"/>
      <c r="B105" s="1054"/>
      <c r="C105" s="1054"/>
      <c r="D105" s="1054"/>
      <c r="E105" s="1054"/>
      <c r="F105" s="105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3"/>
      <c r="B109" s="1054"/>
      <c r="C109" s="1054"/>
      <c r="D109" s="1054"/>
      <c r="E109" s="1054"/>
      <c r="F109" s="1055"/>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53"/>
      <c r="B111" s="1054"/>
      <c r="C111" s="1054"/>
      <c r="D111" s="1054"/>
      <c r="E111" s="1054"/>
      <c r="F111" s="105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3"/>
      <c r="B112" s="1054"/>
      <c r="C112" s="1054"/>
      <c r="D112" s="1054"/>
      <c r="E112" s="1054"/>
      <c r="F112" s="105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3"/>
      <c r="B113" s="1054"/>
      <c r="C113" s="1054"/>
      <c r="D113" s="1054"/>
      <c r="E113" s="1054"/>
      <c r="F113" s="105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3"/>
      <c r="B114" s="1054"/>
      <c r="C114" s="1054"/>
      <c r="D114" s="1054"/>
      <c r="E114" s="1054"/>
      <c r="F114" s="105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3"/>
      <c r="B115" s="1054"/>
      <c r="C115" s="1054"/>
      <c r="D115" s="1054"/>
      <c r="E115" s="1054"/>
      <c r="F115" s="105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3"/>
      <c r="B116" s="1054"/>
      <c r="C116" s="1054"/>
      <c r="D116" s="1054"/>
      <c r="E116" s="1054"/>
      <c r="F116" s="105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3"/>
      <c r="B117" s="1054"/>
      <c r="C117" s="1054"/>
      <c r="D117" s="1054"/>
      <c r="E117" s="1054"/>
      <c r="F117" s="105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3"/>
      <c r="B118" s="1054"/>
      <c r="C118" s="1054"/>
      <c r="D118" s="1054"/>
      <c r="E118" s="1054"/>
      <c r="F118" s="105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3"/>
      <c r="B119" s="1054"/>
      <c r="C119" s="1054"/>
      <c r="D119" s="1054"/>
      <c r="E119" s="1054"/>
      <c r="F119" s="105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3"/>
      <c r="B122" s="1054"/>
      <c r="C122" s="1054"/>
      <c r="D122" s="1054"/>
      <c r="E122" s="1054"/>
      <c r="F122" s="1055"/>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53"/>
      <c r="B124" s="1054"/>
      <c r="C124" s="1054"/>
      <c r="D124" s="1054"/>
      <c r="E124" s="1054"/>
      <c r="F124" s="105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3"/>
      <c r="B125" s="1054"/>
      <c r="C125" s="1054"/>
      <c r="D125" s="1054"/>
      <c r="E125" s="1054"/>
      <c r="F125" s="105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3"/>
      <c r="B126" s="1054"/>
      <c r="C126" s="1054"/>
      <c r="D126" s="1054"/>
      <c r="E126" s="1054"/>
      <c r="F126" s="105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3"/>
      <c r="B127" s="1054"/>
      <c r="C127" s="1054"/>
      <c r="D127" s="1054"/>
      <c r="E127" s="1054"/>
      <c r="F127" s="105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3"/>
      <c r="B128" s="1054"/>
      <c r="C128" s="1054"/>
      <c r="D128" s="1054"/>
      <c r="E128" s="1054"/>
      <c r="F128" s="105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3"/>
      <c r="B129" s="1054"/>
      <c r="C129" s="1054"/>
      <c r="D129" s="1054"/>
      <c r="E129" s="1054"/>
      <c r="F129" s="105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3"/>
      <c r="B130" s="1054"/>
      <c r="C130" s="1054"/>
      <c r="D130" s="1054"/>
      <c r="E130" s="1054"/>
      <c r="F130" s="105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3"/>
      <c r="B131" s="1054"/>
      <c r="C131" s="1054"/>
      <c r="D131" s="1054"/>
      <c r="E131" s="1054"/>
      <c r="F131" s="105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3"/>
      <c r="B132" s="1054"/>
      <c r="C132" s="1054"/>
      <c r="D132" s="1054"/>
      <c r="E132" s="1054"/>
      <c r="F132" s="105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3"/>
      <c r="B135" s="1054"/>
      <c r="C135" s="1054"/>
      <c r="D135" s="1054"/>
      <c r="E135" s="1054"/>
      <c r="F135" s="1055"/>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53"/>
      <c r="B137" s="1054"/>
      <c r="C137" s="1054"/>
      <c r="D137" s="1054"/>
      <c r="E137" s="1054"/>
      <c r="F137" s="105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3"/>
      <c r="B138" s="1054"/>
      <c r="C138" s="1054"/>
      <c r="D138" s="1054"/>
      <c r="E138" s="1054"/>
      <c r="F138" s="105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3"/>
      <c r="B139" s="1054"/>
      <c r="C139" s="1054"/>
      <c r="D139" s="1054"/>
      <c r="E139" s="1054"/>
      <c r="F139" s="105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3"/>
      <c r="B140" s="1054"/>
      <c r="C140" s="1054"/>
      <c r="D140" s="1054"/>
      <c r="E140" s="1054"/>
      <c r="F140" s="105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3"/>
      <c r="B141" s="1054"/>
      <c r="C141" s="1054"/>
      <c r="D141" s="1054"/>
      <c r="E141" s="1054"/>
      <c r="F141" s="105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3"/>
      <c r="B142" s="1054"/>
      <c r="C142" s="1054"/>
      <c r="D142" s="1054"/>
      <c r="E142" s="1054"/>
      <c r="F142" s="105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3"/>
      <c r="B143" s="1054"/>
      <c r="C143" s="1054"/>
      <c r="D143" s="1054"/>
      <c r="E143" s="1054"/>
      <c r="F143" s="105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3"/>
      <c r="B144" s="1054"/>
      <c r="C144" s="1054"/>
      <c r="D144" s="1054"/>
      <c r="E144" s="1054"/>
      <c r="F144" s="105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3"/>
      <c r="B145" s="1054"/>
      <c r="C145" s="1054"/>
      <c r="D145" s="1054"/>
      <c r="E145" s="1054"/>
      <c r="F145" s="105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3"/>
      <c r="B148" s="1054"/>
      <c r="C148" s="1054"/>
      <c r="D148" s="1054"/>
      <c r="E148" s="1054"/>
      <c r="F148" s="1055"/>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53"/>
      <c r="B150" s="1054"/>
      <c r="C150" s="1054"/>
      <c r="D150" s="1054"/>
      <c r="E150" s="1054"/>
      <c r="F150" s="105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3"/>
      <c r="B151" s="1054"/>
      <c r="C151" s="1054"/>
      <c r="D151" s="1054"/>
      <c r="E151" s="1054"/>
      <c r="F151" s="105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3"/>
      <c r="B152" s="1054"/>
      <c r="C152" s="1054"/>
      <c r="D152" s="1054"/>
      <c r="E152" s="1054"/>
      <c r="F152" s="105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3"/>
      <c r="B153" s="1054"/>
      <c r="C153" s="1054"/>
      <c r="D153" s="1054"/>
      <c r="E153" s="1054"/>
      <c r="F153" s="105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3"/>
      <c r="B154" s="1054"/>
      <c r="C154" s="1054"/>
      <c r="D154" s="1054"/>
      <c r="E154" s="1054"/>
      <c r="F154" s="105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3"/>
      <c r="B155" s="1054"/>
      <c r="C155" s="1054"/>
      <c r="D155" s="1054"/>
      <c r="E155" s="1054"/>
      <c r="F155" s="105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3"/>
      <c r="B156" s="1054"/>
      <c r="C156" s="1054"/>
      <c r="D156" s="1054"/>
      <c r="E156" s="1054"/>
      <c r="F156" s="105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3"/>
      <c r="B157" s="1054"/>
      <c r="C157" s="1054"/>
      <c r="D157" s="1054"/>
      <c r="E157" s="1054"/>
      <c r="F157" s="105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3"/>
      <c r="B158" s="1054"/>
      <c r="C158" s="1054"/>
      <c r="D158" s="1054"/>
      <c r="E158" s="1054"/>
      <c r="F158" s="105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3"/>
      <c r="B162" s="1054"/>
      <c r="C162" s="1054"/>
      <c r="D162" s="1054"/>
      <c r="E162" s="1054"/>
      <c r="F162" s="1055"/>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53"/>
      <c r="B164" s="1054"/>
      <c r="C164" s="1054"/>
      <c r="D164" s="1054"/>
      <c r="E164" s="1054"/>
      <c r="F164" s="105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3"/>
      <c r="B165" s="1054"/>
      <c r="C165" s="1054"/>
      <c r="D165" s="1054"/>
      <c r="E165" s="1054"/>
      <c r="F165" s="105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3"/>
      <c r="B166" s="1054"/>
      <c r="C166" s="1054"/>
      <c r="D166" s="1054"/>
      <c r="E166" s="1054"/>
      <c r="F166" s="105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3"/>
      <c r="B167" s="1054"/>
      <c r="C167" s="1054"/>
      <c r="D167" s="1054"/>
      <c r="E167" s="1054"/>
      <c r="F167" s="105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3"/>
      <c r="B168" s="1054"/>
      <c r="C168" s="1054"/>
      <c r="D168" s="1054"/>
      <c r="E168" s="1054"/>
      <c r="F168" s="105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3"/>
      <c r="B169" s="1054"/>
      <c r="C169" s="1054"/>
      <c r="D169" s="1054"/>
      <c r="E169" s="1054"/>
      <c r="F169" s="105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3"/>
      <c r="B170" s="1054"/>
      <c r="C170" s="1054"/>
      <c r="D170" s="1054"/>
      <c r="E170" s="1054"/>
      <c r="F170" s="105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3"/>
      <c r="B171" s="1054"/>
      <c r="C171" s="1054"/>
      <c r="D171" s="1054"/>
      <c r="E171" s="1054"/>
      <c r="F171" s="105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3"/>
      <c r="B172" s="1054"/>
      <c r="C172" s="1054"/>
      <c r="D172" s="1054"/>
      <c r="E172" s="1054"/>
      <c r="F172" s="105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3"/>
      <c r="B175" s="1054"/>
      <c r="C175" s="1054"/>
      <c r="D175" s="1054"/>
      <c r="E175" s="1054"/>
      <c r="F175" s="1055"/>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53"/>
      <c r="B177" s="1054"/>
      <c r="C177" s="1054"/>
      <c r="D177" s="1054"/>
      <c r="E177" s="1054"/>
      <c r="F177" s="105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3"/>
      <c r="B178" s="1054"/>
      <c r="C178" s="1054"/>
      <c r="D178" s="1054"/>
      <c r="E178" s="1054"/>
      <c r="F178" s="105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3"/>
      <c r="B179" s="1054"/>
      <c r="C179" s="1054"/>
      <c r="D179" s="1054"/>
      <c r="E179" s="1054"/>
      <c r="F179" s="105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3"/>
      <c r="B180" s="1054"/>
      <c r="C180" s="1054"/>
      <c r="D180" s="1054"/>
      <c r="E180" s="1054"/>
      <c r="F180" s="105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3"/>
      <c r="B181" s="1054"/>
      <c r="C181" s="1054"/>
      <c r="D181" s="1054"/>
      <c r="E181" s="1054"/>
      <c r="F181" s="105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3"/>
      <c r="B182" s="1054"/>
      <c r="C182" s="1054"/>
      <c r="D182" s="1054"/>
      <c r="E182" s="1054"/>
      <c r="F182" s="105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3"/>
      <c r="B183" s="1054"/>
      <c r="C183" s="1054"/>
      <c r="D183" s="1054"/>
      <c r="E183" s="1054"/>
      <c r="F183" s="105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3"/>
      <c r="B184" s="1054"/>
      <c r="C184" s="1054"/>
      <c r="D184" s="1054"/>
      <c r="E184" s="1054"/>
      <c r="F184" s="105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3"/>
      <c r="B185" s="1054"/>
      <c r="C185" s="1054"/>
      <c r="D185" s="1054"/>
      <c r="E185" s="1054"/>
      <c r="F185" s="105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3"/>
      <c r="B188" s="1054"/>
      <c r="C188" s="1054"/>
      <c r="D188" s="1054"/>
      <c r="E188" s="1054"/>
      <c r="F188" s="1055"/>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53"/>
      <c r="B190" s="1054"/>
      <c r="C190" s="1054"/>
      <c r="D190" s="1054"/>
      <c r="E190" s="1054"/>
      <c r="F190" s="105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3"/>
      <c r="B191" s="1054"/>
      <c r="C191" s="1054"/>
      <c r="D191" s="1054"/>
      <c r="E191" s="1054"/>
      <c r="F191" s="105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3"/>
      <c r="B192" s="1054"/>
      <c r="C192" s="1054"/>
      <c r="D192" s="1054"/>
      <c r="E192" s="1054"/>
      <c r="F192" s="105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3"/>
      <c r="B193" s="1054"/>
      <c r="C193" s="1054"/>
      <c r="D193" s="1054"/>
      <c r="E193" s="1054"/>
      <c r="F193" s="105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3"/>
      <c r="B194" s="1054"/>
      <c r="C194" s="1054"/>
      <c r="D194" s="1054"/>
      <c r="E194" s="1054"/>
      <c r="F194" s="105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3"/>
      <c r="B195" s="1054"/>
      <c r="C195" s="1054"/>
      <c r="D195" s="1054"/>
      <c r="E195" s="1054"/>
      <c r="F195" s="105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3"/>
      <c r="B196" s="1054"/>
      <c r="C196" s="1054"/>
      <c r="D196" s="1054"/>
      <c r="E196" s="1054"/>
      <c r="F196" s="105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3"/>
      <c r="B197" s="1054"/>
      <c r="C197" s="1054"/>
      <c r="D197" s="1054"/>
      <c r="E197" s="1054"/>
      <c r="F197" s="105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3"/>
      <c r="B198" s="1054"/>
      <c r="C198" s="1054"/>
      <c r="D198" s="1054"/>
      <c r="E198" s="1054"/>
      <c r="F198" s="105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3"/>
      <c r="B201" s="1054"/>
      <c r="C201" s="1054"/>
      <c r="D201" s="1054"/>
      <c r="E201" s="1054"/>
      <c r="F201" s="1055"/>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53"/>
      <c r="B203" s="1054"/>
      <c r="C203" s="1054"/>
      <c r="D203" s="1054"/>
      <c r="E203" s="1054"/>
      <c r="F203" s="105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3"/>
      <c r="B204" s="1054"/>
      <c r="C204" s="1054"/>
      <c r="D204" s="1054"/>
      <c r="E204" s="1054"/>
      <c r="F204" s="105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3"/>
      <c r="B205" s="1054"/>
      <c r="C205" s="1054"/>
      <c r="D205" s="1054"/>
      <c r="E205" s="1054"/>
      <c r="F205" s="105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3"/>
      <c r="B206" s="1054"/>
      <c r="C206" s="1054"/>
      <c r="D206" s="1054"/>
      <c r="E206" s="1054"/>
      <c r="F206" s="105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3"/>
      <c r="B207" s="1054"/>
      <c r="C207" s="1054"/>
      <c r="D207" s="1054"/>
      <c r="E207" s="1054"/>
      <c r="F207" s="105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3"/>
      <c r="B208" s="1054"/>
      <c r="C208" s="1054"/>
      <c r="D208" s="1054"/>
      <c r="E208" s="1054"/>
      <c r="F208" s="105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3"/>
      <c r="B209" s="1054"/>
      <c r="C209" s="1054"/>
      <c r="D209" s="1054"/>
      <c r="E209" s="1054"/>
      <c r="F209" s="105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3"/>
      <c r="B210" s="1054"/>
      <c r="C210" s="1054"/>
      <c r="D210" s="1054"/>
      <c r="E210" s="1054"/>
      <c r="F210" s="105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3"/>
      <c r="B211" s="1054"/>
      <c r="C211" s="1054"/>
      <c r="D211" s="1054"/>
      <c r="E211" s="1054"/>
      <c r="F211" s="105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3"/>
      <c r="B215" s="1054"/>
      <c r="C215" s="1054"/>
      <c r="D215" s="1054"/>
      <c r="E215" s="1054"/>
      <c r="F215" s="1055"/>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53"/>
      <c r="B217" s="1054"/>
      <c r="C217" s="1054"/>
      <c r="D217" s="1054"/>
      <c r="E217" s="1054"/>
      <c r="F217" s="105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3"/>
      <c r="B218" s="1054"/>
      <c r="C218" s="1054"/>
      <c r="D218" s="1054"/>
      <c r="E218" s="1054"/>
      <c r="F218" s="105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3"/>
      <c r="B219" s="1054"/>
      <c r="C219" s="1054"/>
      <c r="D219" s="1054"/>
      <c r="E219" s="1054"/>
      <c r="F219" s="105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3"/>
      <c r="B220" s="1054"/>
      <c r="C220" s="1054"/>
      <c r="D220" s="1054"/>
      <c r="E220" s="1054"/>
      <c r="F220" s="105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3"/>
      <c r="B221" s="1054"/>
      <c r="C221" s="1054"/>
      <c r="D221" s="1054"/>
      <c r="E221" s="1054"/>
      <c r="F221" s="105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3"/>
      <c r="B222" s="1054"/>
      <c r="C222" s="1054"/>
      <c r="D222" s="1054"/>
      <c r="E222" s="1054"/>
      <c r="F222" s="105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3"/>
      <c r="B223" s="1054"/>
      <c r="C223" s="1054"/>
      <c r="D223" s="1054"/>
      <c r="E223" s="1054"/>
      <c r="F223" s="105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3"/>
      <c r="B224" s="1054"/>
      <c r="C224" s="1054"/>
      <c r="D224" s="1054"/>
      <c r="E224" s="1054"/>
      <c r="F224" s="105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3"/>
      <c r="B225" s="1054"/>
      <c r="C225" s="1054"/>
      <c r="D225" s="1054"/>
      <c r="E225" s="1054"/>
      <c r="F225" s="105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3"/>
      <c r="B228" s="1054"/>
      <c r="C228" s="1054"/>
      <c r="D228" s="1054"/>
      <c r="E228" s="1054"/>
      <c r="F228" s="1055"/>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53"/>
      <c r="B230" s="1054"/>
      <c r="C230" s="1054"/>
      <c r="D230" s="1054"/>
      <c r="E230" s="1054"/>
      <c r="F230" s="105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3"/>
      <c r="B231" s="1054"/>
      <c r="C231" s="1054"/>
      <c r="D231" s="1054"/>
      <c r="E231" s="1054"/>
      <c r="F231" s="105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3"/>
      <c r="B232" s="1054"/>
      <c r="C232" s="1054"/>
      <c r="D232" s="1054"/>
      <c r="E232" s="1054"/>
      <c r="F232" s="105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3"/>
      <c r="B233" s="1054"/>
      <c r="C233" s="1054"/>
      <c r="D233" s="1054"/>
      <c r="E233" s="1054"/>
      <c r="F233" s="105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3"/>
      <c r="B234" s="1054"/>
      <c r="C234" s="1054"/>
      <c r="D234" s="1054"/>
      <c r="E234" s="1054"/>
      <c r="F234" s="105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3"/>
      <c r="B235" s="1054"/>
      <c r="C235" s="1054"/>
      <c r="D235" s="1054"/>
      <c r="E235" s="1054"/>
      <c r="F235" s="105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3"/>
      <c r="B236" s="1054"/>
      <c r="C236" s="1054"/>
      <c r="D236" s="1054"/>
      <c r="E236" s="1054"/>
      <c r="F236" s="105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3"/>
      <c r="B237" s="1054"/>
      <c r="C237" s="1054"/>
      <c r="D237" s="1054"/>
      <c r="E237" s="1054"/>
      <c r="F237" s="105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3"/>
      <c r="B238" s="1054"/>
      <c r="C238" s="1054"/>
      <c r="D238" s="1054"/>
      <c r="E238" s="1054"/>
      <c r="F238" s="105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3"/>
      <c r="B241" s="1054"/>
      <c r="C241" s="1054"/>
      <c r="D241" s="1054"/>
      <c r="E241" s="1054"/>
      <c r="F241" s="1055"/>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53"/>
      <c r="B243" s="1054"/>
      <c r="C243" s="1054"/>
      <c r="D243" s="1054"/>
      <c r="E243" s="1054"/>
      <c r="F243" s="105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3"/>
      <c r="B244" s="1054"/>
      <c r="C244" s="1054"/>
      <c r="D244" s="1054"/>
      <c r="E244" s="1054"/>
      <c r="F244" s="105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3"/>
      <c r="B245" s="1054"/>
      <c r="C245" s="1054"/>
      <c r="D245" s="1054"/>
      <c r="E245" s="1054"/>
      <c r="F245" s="105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3"/>
      <c r="B246" s="1054"/>
      <c r="C246" s="1054"/>
      <c r="D246" s="1054"/>
      <c r="E246" s="1054"/>
      <c r="F246" s="105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3"/>
      <c r="B247" s="1054"/>
      <c r="C247" s="1054"/>
      <c r="D247" s="1054"/>
      <c r="E247" s="1054"/>
      <c r="F247" s="105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3"/>
      <c r="B248" s="1054"/>
      <c r="C248" s="1054"/>
      <c r="D248" s="1054"/>
      <c r="E248" s="1054"/>
      <c r="F248" s="105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3"/>
      <c r="B249" s="1054"/>
      <c r="C249" s="1054"/>
      <c r="D249" s="1054"/>
      <c r="E249" s="1054"/>
      <c r="F249" s="105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3"/>
      <c r="B250" s="1054"/>
      <c r="C250" s="1054"/>
      <c r="D250" s="1054"/>
      <c r="E250" s="1054"/>
      <c r="F250" s="105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3"/>
      <c r="B251" s="1054"/>
      <c r="C251" s="1054"/>
      <c r="D251" s="1054"/>
      <c r="E251" s="1054"/>
      <c r="F251" s="105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3"/>
      <c r="B254" s="1054"/>
      <c r="C254" s="1054"/>
      <c r="D254" s="1054"/>
      <c r="E254" s="1054"/>
      <c r="F254" s="1055"/>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53"/>
      <c r="B256" s="1054"/>
      <c r="C256" s="1054"/>
      <c r="D256" s="1054"/>
      <c r="E256" s="1054"/>
      <c r="F256" s="105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3"/>
      <c r="B257" s="1054"/>
      <c r="C257" s="1054"/>
      <c r="D257" s="1054"/>
      <c r="E257" s="1054"/>
      <c r="F257" s="105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3"/>
      <c r="B258" s="1054"/>
      <c r="C258" s="1054"/>
      <c r="D258" s="1054"/>
      <c r="E258" s="1054"/>
      <c r="F258" s="105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3"/>
      <c r="B259" s="1054"/>
      <c r="C259" s="1054"/>
      <c r="D259" s="1054"/>
      <c r="E259" s="1054"/>
      <c r="F259" s="105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3"/>
      <c r="B260" s="1054"/>
      <c r="C260" s="1054"/>
      <c r="D260" s="1054"/>
      <c r="E260" s="1054"/>
      <c r="F260" s="105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3"/>
      <c r="B261" s="1054"/>
      <c r="C261" s="1054"/>
      <c r="D261" s="1054"/>
      <c r="E261" s="1054"/>
      <c r="F261" s="105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3"/>
      <c r="B262" s="1054"/>
      <c r="C262" s="1054"/>
      <c r="D262" s="1054"/>
      <c r="E262" s="1054"/>
      <c r="F262" s="105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3"/>
      <c r="B263" s="1054"/>
      <c r="C263" s="1054"/>
      <c r="D263" s="1054"/>
      <c r="E263" s="1054"/>
      <c r="F263" s="105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3"/>
      <c r="B264" s="1054"/>
      <c r="C264" s="1054"/>
      <c r="D264" s="1054"/>
      <c r="E264" s="1054"/>
      <c r="F264" s="105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474</v>
      </c>
      <c r="Z3" s="370"/>
      <c r="AA3" s="370"/>
      <c r="AB3" s="370"/>
      <c r="AC3" s="151" t="s">
        <v>459</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474</v>
      </c>
      <c r="Z36" s="370"/>
      <c r="AA36" s="370"/>
      <c r="AB36" s="370"/>
      <c r="AC36" s="151" t="s">
        <v>459</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474</v>
      </c>
      <c r="Z69" s="370"/>
      <c r="AA69" s="370"/>
      <c r="AB69" s="370"/>
      <c r="AC69" s="151" t="s">
        <v>459</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51" t="s">
        <v>459</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51" t="s">
        <v>459</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51" t="s">
        <v>459</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51" t="s">
        <v>459</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51" t="s">
        <v>459</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51" t="s">
        <v>459</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51" t="s">
        <v>459</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51" t="s">
        <v>459</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51" t="s">
        <v>459</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51" t="s">
        <v>459</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51" t="s">
        <v>459</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51" t="s">
        <v>459</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51" t="s">
        <v>459</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51" t="s">
        <v>459</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51" t="s">
        <v>459</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51" t="s">
        <v>459</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51" t="s">
        <v>459</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51" t="s">
        <v>459</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51" t="s">
        <v>459</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51" t="s">
        <v>459</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51" t="s">
        <v>459</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51" t="s">
        <v>459</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51" t="s">
        <v>459</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51" t="s">
        <v>459</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51" t="s">
        <v>459</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51" t="s">
        <v>459</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51" t="s">
        <v>459</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51" t="s">
        <v>459</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51" t="s">
        <v>459</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51" t="s">
        <v>459</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51" t="s">
        <v>459</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51" t="s">
        <v>459</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51" t="s">
        <v>459</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51" t="s">
        <v>459</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51" t="s">
        <v>459</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51" t="s">
        <v>459</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51" t="s">
        <v>459</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2019-06-03T13:18:06Z</cp:lastPrinted>
  <dcterms:created xsi:type="dcterms:W3CDTF">2012-03-13T00:50:25Z</dcterms:created>
  <dcterms:modified xsi:type="dcterms:W3CDTF">2019-07-08T23:57:38Z</dcterms:modified>
</cp:coreProperties>
</file>