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AB8A8EC-BA46-4E6C-9059-BBEF3F9380F4}"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D13" i="4" s="1"/>
  <c r="H12" i="4"/>
  <c r="C12" i="4"/>
  <c r="M11" i="4"/>
  <c r="H11" i="4"/>
  <c r="C11" i="4"/>
  <c r="M10" i="4"/>
  <c r="H10" i="4"/>
  <c r="C10" i="4"/>
  <c r="M9" i="4"/>
  <c r="H9" i="4"/>
  <c r="C9" i="4"/>
  <c r="R8" i="4"/>
  <c r="M8" i="4"/>
  <c r="H8" i="4"/>
  <c r="C8" i="4"/>
  <c r="R7" i="4"/>
  <c r="M7" i="4"/>
  <c r="H7" i="4"/>
  <c r="C7" i="4"/>
  <c r="R6" i="4"/>
  <c r="M6" i="4"/>
  <c r="H6" i="4"/>
  <c r="C6" i="4"/>
  <c r="R5" i="4"/>
  <c r="S5" i="4" s="1"/>
  <c r="S6" i="4" s="1"/>
  <c r="S7" i="4" s="1"/>
  <c r="S8" i="4" s="1"/>
  <c r="P10" i="4" s="1"/>
  <c r="G11" i="3" s="1"/>
  <c r="M5" i="4"/>
  <c r="H5" i="4"/>
  <c r="C5" i="4"/>
  <c r="R4" i="4"/>
  <c r="M4" i="4"/>
  <c r="N4" i="4" s="1"/>
  <c r="H4" i="4"/>
  <c r="I4" i="4" s="1"/>
  <c r="C4" i="4"/>
  <c r="R3" i="4"/>
  <c r="M3" i="4"/>
  <c r="H3" i="4"/>
  <c r="C3" i="4"/>
  <c r="R2" i="4"/>
  <c r="S2" i="4"/>
  <c r="M2" i="4"/>
  <c r="N2" i="4" s="1"/>
  <c r="N3" i="4" s="1"/>
  <c r="H2" i="4"/>
  <c r="I2" i="4"/>
  <c r="I3" i="4"/>
  <c r="C2" i="4"/>
  <c r="D2" i="4"/>
  <c r="W28" i="3"/>
  <c r="D3" i="4"/>
  <c r="D4" i="4"/>
  <c r="D5" i="4" s="1"/>
  <c r="D6" i="4" s="1"/>
  <c r="D7" i="4" s="1"/>
  <c r="D8" i="4" s="1"/>
  <c r="D9" i="4" s="1"/>
  <c r="D10" i="4" s="1"/>
  <c r="D11" i="4" s="1"/>
  <c r="D12" i="4" s="1"/>
  <c r="S3" i="4"/>
  <c r="S4" i="4"/>
  <c r="N5" i="4" l="1"/>
  <c r="N6" i="4" s="1"/>
  <c r="N7" i="4" s="1"/>
  <c r="N8" i="4"/>
  <c r="N9" i="4"/>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7" i="4"/>
  <c r="D18" i="4" s="1"/>
  <c r="D19" i="4" s="1"/>
  <c r="D20" i="4" s="1"/>
  <c r="D21" i="4" s="1"/>
  <c r="D22" i="4" s="1"/>
  <c r="D23" i="4" s="1"/>
  <c r="D24" i="4" s="1"/>
  <c r="D25" i="4" s="1"/>
  <c r="A28" i="4" s="1"/>
  <c r="G8" i="3" s="1"/>
  <c r="I5" i="4"/>
  <c r="I6" i="4"/>
  <c r="I7" i="4" s="1"/>
  <c r="I8" i="4"/>
  <c r="I9" i="4" s="1"/>
  <c r="I10" i="4" s="1"/>
  <c r="I11" i="4" s="1"/>
  <c r="I12" i="4" s="1"/>
  <c r="I13" i="4" s="1"/>
  <c r="N10" i="4"/>
  <c r="N11" i="4" s="1"/>
  <c r="K13" i="4" s="1"/>
  <c r="AE8" i="3" s="1"/>
  <c r="D14" i="4"/>
  <c r="D15" i="4" s="1"/>
  <c r="D16" i="4" s="1"/>
</calcChain>
</file>

<file path=xl/sharedStrings.xml><?xml version="1.0" encoding="utf-8"?>
<sst xmlns="http://schemas.openxmlformats.org/spreadsheetml/2006/main" count="2942" uniqueCount="670">
  <si>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</si>
  <si>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</si>
  <si>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</si>
  <si>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</si>
  <si>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</si>
  <si>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</si>
  <si>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</si>
  <si>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</si>
  <si>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</si>
  <si>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</si>
  <si>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</si>
  <si>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</si>
  <si>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</si>
  <si>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</si>
  <si>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</si>
  <si>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</si>
  <si>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</si>
  <si>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</si>
  <si>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</si>
  <si>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</si>
  <si>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</si>
  <si>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</si>
  <si>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</si>
  <si>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</si>
  <si>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</si>
  <si>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</si>
  <si>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</si>
  <si>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</si>
  <si>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</si>
  <si>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</si>
  <si>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</si>
  <si>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</si>
  <si>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</si>
  <si>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</si>
  <si>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</si>
  <si>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</si>
  <si>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</si>
  <si>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</si>
  <si>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</si>
  <si>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</si>
  <si>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</si>
  <si>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</si>
  <si>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</si>
  <si>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</si>
  <si>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</si>
  <si>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</si>
  <si>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</si>
  <si>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</si>
  <si>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</si>
  <si>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</si>
  <si>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</si>
  <si>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</si>
  <si>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</si>
  <si>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</si>
  <si>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</si>
  <si>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</si>
  <si>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</si>
  <si>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</si>
  <si>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</si>
  <si>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</si>
  <si>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</si>
  <si>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</si>
  <si>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</si>
  <si>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</si>
  <si>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</si>
  <si>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</si>
  <si>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</si>
  <si>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</si>
  <si>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</si>
  <si>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</si>
  <si>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</si>
  <si>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</si>
  <si>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</si>
  <si>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</si>
  <si>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</si>
  <si>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</si>
  <si>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</si>
  <si>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</si>
  <si>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</si>
  <si>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</si>
  <si>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</si>
  <si>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</si>
  <si>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</si>
  <si>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</si>
  <si>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</si>
  <si>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</si>
  <si>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</si>
  <si>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</si>
  <si>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</si>
  <si>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</si>
  <si>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</si>
  <si>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</si>
  <si>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</si>
  <si>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</si>
  <si>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</si>
  <si>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</si>
  <si>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</si>
  <si>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</si>
  <si>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</si>
  <si>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</si>
  <si>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</si>
  <si>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</si>
  <si>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</si>
  <si>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</si>
  <si>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</si>
  <si>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</si>
  <si>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</si>
  <si>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</si>
  <si>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</si>
  <si>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</si>
  <si>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</si>
  <si>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</si>
  <si>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</si>
  <si>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</si>
  <si>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</si>
  <si>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</si>
  <si>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</si>
  <si>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</si>
  <si>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</si>
  <si>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</si>
  <si>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</si>
  <si>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</si>
  <si>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</si>
  <si>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</si>
  <si>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</si>
  <si>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</si>
  <si>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</si>
  <si>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</si>
  <si>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</si>
  <si>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</si>
  <si>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</si>
  <si>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</si>
  <si>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</si>
  <si>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</si>
  <si>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</si>
  <si>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</si>
  <si>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</si>
  <si>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</si>
  <si>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</si>
  <si>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</si>
  <si>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</si>
  <si>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</si>
  <si>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</si>
  <si>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</si>
  <si>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</si>
  <si>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</si>
  <si>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</si>
  <si>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</si>
  <si>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</si>
  <si>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</si>
  <si>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</si>
  <si>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</si>
  <si>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</si>
  <si>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</si>
  <si>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</si>
  <si>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</si>
  <si>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</si>
  <si>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</si>
  <si>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</si>
  <si>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</si>
  <si>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</si>
  <si>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</si>
  <si>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</si>
  <si>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</si>
  <si>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</si>
  <si>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</si>
  <si>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</si>
  <si>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</si>
  <si>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</si>
  <si>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</si>
  <si>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</si>
  <si>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</si>
  <si>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</si>
  <si>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</si>
  <si>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</si>
  <si>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</si>
  <si>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</si>
  <si>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</si>
  <si>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</si>
  <si>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</si>
  <si>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</si>
  <si>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</si>
  <si>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</si>
  <si>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</si>
  <si>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</si>
  <si>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</si>
  <si>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</si>
  <si>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</si>
  <si>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</si>
  <si>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</si>
  <si>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</si>
  <si>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</si>
  <si>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</si>
  <si>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</si>
  <si>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</si>
  <si>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</si>
  <si>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</si>
  <si>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</si>
  <si>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</si>
  <si>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</si>
  <si>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</si>
  <si>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</si>
  <si>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</si>
  <si>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</si>
  <si>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</si>
  <si>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</si>
  <si>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</si>
  <si>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</si>
  <si>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</si>
  <si>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</si>
  <si>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</si>
  <si>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</si>
  <si>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</si>
  <si>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</si>
  <si>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</si>
  <si>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</si>
  <si>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</si>
  <si>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</si>
  <si>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</si>
  <si>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</si>
  <si>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</si>
  <si>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</si>
  <si>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</si>
  <si>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</si>
  <si>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</si>
  <si>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</si>
  <si>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</si>
  <si>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</si>
  <si>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</si>
  <si>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</si>
  <si>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</si>
  <si>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</si>
  <si>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</si>
  <si>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</si>
  <si>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</si>
  <si>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</si>
  <si>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</si>
  <si>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</si>
  <si>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</si>
  <si>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</si>
  <si>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</si>
  <si>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</si>
  <si>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</si>
  <si>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</si>
  <si>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</si>
  <si>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</si>
  <si>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</si>
  <si>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</si>
  <si>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</si>
  <si>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</si>
  <si>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</si>
  <si>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</si>
  <si>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</si>
  <si>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</si>
  <si>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</si>
  <si>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</si>
  <si>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</si>
  <si>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</si>
  <si>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</si>
  <si>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</si>
  <si>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</si>
  <si>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</si>
  <si>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</si>
  <si>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</si>
  <si>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</si>
  <si>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</si>
  <si>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</si>
  <si>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</si>
  <si>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</si>
  <si>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</si>
  <si>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</si>
  <si>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</si>
  <si>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</si>
  <si>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</si>
  <si>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</si>
  <si>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</si>
  <si>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</si>
  <si>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</si>
  <si>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</si>
  <si>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</si>
  <si>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</si>
  <si>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</si>
  <si>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</si>
  <si>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</si>
  <si>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</si>
  <si>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</si>
  <si>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</si>
  <si>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</si>
  <si>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</si>
  <si>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</si>
  <si>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</si>
  <si>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</si>
  <si>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</si>
  <si>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</si>
  <si>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</si>
  <si>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</si>
  <si>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</si>
  <si>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</si>
  <si>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</si>
  <si>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</si>
  <si>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</si>
  <si>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</si>
  <si>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</si>
  <si>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</si>
  <si>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</si>
  <si>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</si>
  <si>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</si>
  <si>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</si>
  <si>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</si>
  <si>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</si>
  <si>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</si>
  <si>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</si>
  <si>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</si>
  <si>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</si>
  <si>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</si>
  <si>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</si>
  <si>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</si>
  <si>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</si>
  <si>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</si>
  <si>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</si>
  <si>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</si>
  <si>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</si>
  <si>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</si>
  <si>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</si>
  <si>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</si>
  <si>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</si>
  <si>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</si>
  <si>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</si>
  <si>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</si>
  <si>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</si>
  <si>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</si>
  <si>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</si>
  <si>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</si>
  <si>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</si>
  <si>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</si>
  <si>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</si>
  <si>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</si>
  <si>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</si>
  <si>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</si>
  <si>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</si>
  <si>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</si>
  <si>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</si>
  <si>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</si>
  <si>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</si>
  <si>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</si>
  <si>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</si>
  <si>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</si>
  <si>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</si>
  <si>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</si>
  <si>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</si>
  <si>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</si>
  <si>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</si>
  <si>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</si>
  <si>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</si>
  <si>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</si>
  <si>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</si>
  <si>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</si>
  <si>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</si>
  <si>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</si>
  <si>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</si>
  <si>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</si>
  <si>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</si>
  <si>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</si>
  <si>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</si>
  <si>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</si>
  <si>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</si>
  <si>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</si>
  <si>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</si>
  <si>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</si>
  <si>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</si>
  <si>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</si>
  <si>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</si>
  <si>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</si>
  <si>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</si>
  <si>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</si>
  <si>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</si>
  <si>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</si>
  <si>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</si>
  <si>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</si>
  <si>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</si>
  <si>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</si>
  <si>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</si>
  <si>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</si>
  <si>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</si>
  <si>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</si>
  <si>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</si>
  <si>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</si>
  <si>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</si>
  <si>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</si>
  <si>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</si>
  <si>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</si>
  <si>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</si>
  <si>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</si>
  <si>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</si>
  <si>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</si>
  <si>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</si>
  <si>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</si>
  <si>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</si>
  <si>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</si>
  <si>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</si>
  <si>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</si>
  <si>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</si>
  <si>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</si>
  <si>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</si>
  <si>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</si>
  <si>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</si>
  <si>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</si>
  <si>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</si>
  <si>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</si>
  <si>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</si>
  <si>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</si>
  <si>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</si>
  <si>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</si>
  <si>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</si>
  <si>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</si>
  <si>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</si>
  <si>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</si>
  <si>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</si>
  <si>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</si>
  <si>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</si>
  <si>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</si>
  <si>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</si>
  <si>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</si>
  <si>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</si>
  <si>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</si>
  <si>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</si>
  <si>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</si>
  <si>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</si>
  <si>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</si>
  <si>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</si>
  <si>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</si>
  <si>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</si>
  <si>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</si>
  <si>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</si>
  <si>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</si>
  <si>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</si>
  <si>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</si>
  <si>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</si>
  <si>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</si>
  <si>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</si>
  <si>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</si>
  <si>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</si>
  <si>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</si>
  <si>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</si>
  <si>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</si>
  <si>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</si>
  <si>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</si>
  <si>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</si>
  <si>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</si>
  <si>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</si>
  <si>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</si>
  <si>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</si>
  <si>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</si>
  <si>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</si>
  <si>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</si>
  <si>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</si>
  <si>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</si>
  <si>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</si>
  <si>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</si>
  <si>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</si>
  <si>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</si>
  <si>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</si>
  <si>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</si>
  <si>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</si>
  <si>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</si>
  <si>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</si>
  <si>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</si>
  <si>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</si>
  <si>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</si>
  <si>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</si>
  <si>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</si>
  <si>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</si>
  <si>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</si>
  <si>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</si>
  <si>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</si>
  <si>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</si>
  <si>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</si>
  <si>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</si>
  <si>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</si>
  <si>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</si>
  <si>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</si>
  <si>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</si>
  <si>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</si>
  <si>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</si>
  <si>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</si>
  <si>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</si>
  <si>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</si>
  <si>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</si>
  <si>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</si>
  <si>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</si>
  <si>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</si>
  <si>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</si>
  <si>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</si>
  <si>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</si>
  <si>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</si>
  <si>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</si>
  <si>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</si>
  <si>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</si>
  <si>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</si>
  <si>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</si>
  <si>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</si>
  <si>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</si>
  <si>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</si>
  <si>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</si>
  <si>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</si>
  <si>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</si>
  <si>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</si>
  <si>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</si>
  <si>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</si>
  <si>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</si>
  <si>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</si>
  <si>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</si>
  <si>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</si>
  <si>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</si>
  <si>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</si>
  <si>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</si>
  <si>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</si>
  <si>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</si>
  <si>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</si>
  <si>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</si>
  <si>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</si>
  <si>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</si>
  <si>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</si>
  <si>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</si>
  <si>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</si>
  <si>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</si>
  <si>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</si>
  <si>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</si>
  <si>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</si>
  <si>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</si>
  <si>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</si>
  <si>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</si>
  <si>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</si>
  <si>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</si>
  <si>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</si>
  <si>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</si>
  <si>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</si>
  <si>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</si>
  <si>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</si>
  <si>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</si>
  <si>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</si>
  <si>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</si>
  <si>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</si>
  <si>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</si>
  <si>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</si>
  <si>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</si>
  <si>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</si>
  <si>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</si>
  <si>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</si>
  <si>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</si>
  <si>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</si>
  <si>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</si>
  <si>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</si>
  <si>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</si>
  <si>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</si>
  <si>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</si>
  <si>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</si>
  <si>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</si>
  <si>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</si>
  <si>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</si>
  <si>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</si>
  <si>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</si>
  <si>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</si>
  <si>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</si>
  <si>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</si>
  <si>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</si>
  <si>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</si>
  <si>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</si>
  <si>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</si>
  <si>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</si>
  <si>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</si>
  <si>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</si>
  <si>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</si>
  <si>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</si>
  <si>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</si>
  <si>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平成２７年度</t>
    <phoneticPr fontId="5"/>
  </si>
  <si>
    <t>終了予定なし</t>
    <phoneticPr fontId="5"/>
  </si>
  <si>
    <t>ライフサイエンス課長
仙波　秀志</t>
    <phoneticPr fontId="5"/>
  </si>
  <si>
    <t>健康・医療戦略推進法
国立研究開発法人日本医療研究開発機構法</t>
    <phoneticPr fontId="5"/>
  </si>
  <si>
    <t>健康・医療戦略（平成26年7月閣議決定、平成29年2月一部変更）、医療分野研究開発推進計画（平成26年7月健康・医療戦略推進本部決定、平成29年2月一部変更）</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</si>
  <si>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phoneticPr fontId="5"/>
  </si>
  <si>
    <t>　日本医療研究開発機構に係る人件費・管理費等の基盤的経費を措置することで、同機構が実施する医療分野の研究開発事業の円滑な実施を図る。</t>
    <phoneticPr fontId="5"/>
  </si>
  <si>
    <t>-</t>
    <phoneticPr fontId="5"/>
  </si>
  <si>
    <t>国立研究開発法人日本医療研究開発機構運営費交付金</t>
    <phoneticPr fontId="5"/>
  </si>
  <si>
    <t>標準評価(B評価）以上の評価を受けた項目の割合。</t>
    <phoneticPr fontId="5"/>
  </si>
  <si>
    <t>％</t>
    <phoneticPr fontId="5"/>
  </si>
  <si>
    <t>-</t>
    <phoneticPr fontId="5"/>
  </si>
  <si>
    <t>国立研究開発法人日本医療研究開発機構の各年度における業務の実績に関する評価</t>
    <phoneticPr fontId="5"/>
  </si>
  <si>
    <t>件</t>
    <phoneticPr fontId="5"/>
  </si>
  <si>
    <t>件</t>
    <phoneticPr fontId="5"/>
  </si>
  <si>
    <t>国立研究開発法人日本医療研究開発機構の事業を実施する上で必要な交付金のため、単位当たりコストの算出は困難。</t>
    <phoneticPr fontId="5"/>
  </si>
  <si>
    <t>　　/</t>
    <phoneticPr fontId="5"/>
  </si>
  <si>
    <t>／　</t>
    <phoneticPr fontId="5"/>
  </si>
  <si>
    <t>／　　　　　　　　　　　　　　</t>
    <phoneticPr fontId="5"/>
  </si>
  <si>
    <t>　　/</t>
    <phoneticPr fontId="5"/>
  </si>
  <si>
    <t>本事業を適切に実行することにより、日本医療研究開発機構が実施する医療分野の研究開発マネジメントが円滑に実施されることで、測定指標に掲げる目標値達成に向けた研究成果等が創出され、施策目標9-3に掲げる生命現象の統合的理解や先端的医療の実現等の目標が達成される。</t>
    <phoneticPr fontId="5"/>
  </si>
  <si>
    <t>-</t>
    <phoneticPr fontId="5"/>
  </si>
  <si>
    <t>-</t>
    <phoneticPr fontId="5"/>
  </si>
  <si>
    <t>医療分野の研究開発の推進</t>
  </si>
  <si>
    <t>　医療分野の研究開発の推進に向け、法律に基づき設置される日本医療研究開発機構における事業を推進するために国費の投入は必要であり、また優先度の高い、国民や社会のニーズを反映したものである。</t>
    <phoneticPr fontId="5"/>
  </si>
  <si>
    <t>　医療分野の研究開発の推進に向けて、日本医療研究開発機構において、基礎から実用化まで切れ目ない研究管理の実務を行うものであり、必要不可欠な事業である。</t>
    <phoneticPr fontId="5"/>
  </si>
  <si>
    <t>　医療分野の研究開発の推進にあたっては、法律に基づき、日本医療研究開発機構において実施することとなっており、政府の全体方針に基づく効果的・有効な事業を推進してくこととしている。
　調達に関しては、汎用的な備品や消耗品等の調達に当たって一括調達や単価契約を行い、効率化を図ることとしている。支出先の選定に当たっ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</si>
  <si>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　支出先の選定については、競争性を確保するため、原則、一般競争入札としており、競争性・透明性を確保しつつ、合理的な支出を行うこととする。</t>
    <phoneticPr fontId="5"/>
  </si>
  <si>
    <t>－</t>
    <phoneticPr fontId="5"/>
  </si>
  <si>
    <t>　日本医療研究開発機構においては、プログラムディレクター・プログラムオフィサー制度を導入するなど、事業が効果的・効率的に実施されるよう取り組んでいくこととしている。</t>
    <phoneticPr fontId="5"/>
  </si>
  <si>
    <t>　国立研究開発法人の事業の実績等について、第三者の総合的な評価・判断を行うこととしている。</t>
    <phoneticPr fontId="5"/>
  </si>
  <si>
    <t>　原則、一般競争入札を行うこととし、経費の効率化に取り組むこととする。</t>
    <phoneticPr fontId="5"/>
  </si>
  <si>
    <t>中期目標の達成に向けて着実に成果を上げている。</t>
    <phoneticPr fontId="5"/>
  </si>
  <si>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</si>
  <si>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新27-0034</t>
    <phoneticPr fontId="5"/>
  </si>
  <si>
    <t>新27-0026</t>
    <phoneticPr fontId="5"/>
  </si>
  <si>
    <t>245</t>
    <phoneticPr fontId="5"/>
  </si>
  <si>
    <t>文部科学省</t>
    <phoneticPr fontId="5"/>
  </si>
  <si>
    <t>○</t>
    <phoneticPr fontId="5"/>
  </si>
  <si>
    <t>○</t>
    <phoneticPr fontId="5"/>
  </si>
  <si>
    <t>9　未来社会に向けた価値創出の取組と経済・社会的課題への対応</t>
    <phoneticPr fontId="5"/>
  </si>
  <si>
    <t>9-3 健康・医療・ライフサイエンスに関する課題への対応</t>
    <phoneticPr fontId="5"/>
  </si>
  <si>
    <t>国立研究開発行政法人日本医療研究開発機構運営費交付金に必要な経費</t>
    <phoneticPr fontId="5"/>
  </si>
  <si>
    <t>研究振興局</t>
    <phoneticPr fontId="5"/>
  </si>
  <si>
    <t>ライフサイエンス課</t>
    <phoneticPr fontId="5"/>
  </si>
  <si>
    <t>有</t>
  </si>
  <si>
    <t>‐</t>
  </si>
  <si>
    <t>本事業は政府の全体方針に基づき効果的・有効な事業を推進しており、医療分野の研究開発の推進に寄与していると考えられる。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</si>
  <si>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引き続き政府の全体方針に基づき効果的・有効な事業を推進し、一括調達や単価契約に取り組むとともに、国立研究開発法人間で調達実績等の情報を共有し、効率的な調達に努める。</t>
    <phoneticPr fontId="5"/>
  </si>
  <si>
    <t>運営費交付金</t>
    <rPh sb="0" eb="3">
      <t>ウンエイヒ</t>
    </rPh>
    <rPh sb="3" eb="6">
      <t>コウフキン</t>
    </rPh>
    <phoneticPr fontId="5"/>
  </si>
  <si>
    <t>管理部門等に係る事務経費</t>
    <rPh sb="0" eb="2">
      <t>カンリ</t>
    </rPh>
    <rPh sb="2" eb="4">
      <t>ブモン</t>
    </rPh>
    <rPh sb="4" eb="5">
      <t>トウ</t>
    </rPh>
    <rPh sb="6" eb="7">
      <t>カカ</t>
    </rPh>
    <rPh sb="8" eb="10">
      <t>ジム</t>
    </rPh>
    <rPh sb="10" eb="12">
      <t>ケイヒ</t>
    </rPh>
    <phoneticPr fontId="5"/>
  </si>
  <si>
    <t>賃貸料</t>
    <phoneticPr fontId="5"/>
  </si>
  <si>
    <t>読売新聞ビル　賃貸料等</t>
    <rPh sb="9" eb="10">
      <t>リョウ</t>
    </rPh>
    <rPh sb="10" eb="11">
      <t>トウ</t>
    </rPh>
    <phoneticPr fontId="5"/>
  </si>
  <si>
    <t>水道光熱費</t>
    <phoneticPr fontId="5"/>
  </si>
  <si>
    <t>読売新聞ビル　水道電気清掃料</t>
    <phoneticPr fontId="5"/>
  </si>
  <si>
    <t>役務費</t>
    <rPh sb="0" eb="2">
      <t>エキム</t>
    </rPh>
    <rPh sb="2" eb="3">
      <t>ヒ</t>
    </rPh>
    <phoneticPr fontId="5"/>
  </si>
  <si>
    <t xml:space="preserve">セキュリティカード </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</si>
  <si>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</si>
  <si>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管理部門等に係る事務経費</t>
  </si>
  <si>
    <t>運営費交付金交付</t>
  </si>
  <si>
    <t>－</t>
  </si>
  <si>
    <t>4010401087227</t>
  </si>
  <si>
    <t>建物等の賃貸等</t>
    <rPh sb="0" eb="2">
      <t>タテモノ</t>
    </rPh>
    <rPh sb="2" eb="3">
      <t>トウ</t>
    </rPh>
    <rPh sb="4" eb="6">
      <t>チンタイ</t>
    </rPh>
    <rPh sb="6" eb="7">
      <t>トウ</t>
    </rPh>
    <phoneticPr fontId="5"/>
  </si>
  <si>
    <t>1020001071491</t>
  </si>
  <si>
    <t>基盤情報システム運用支援業務、他</t>
    <rPh sb="15" eb="16">
      <t>タ</t>
    </rPh>
    <phoneticPr fontId="5"/>
  </si>
  <si>
    <t>1010001143390</t>
  </si>
  <si>
    <t>AMED知財リエゾン及びAMEDぷらっとの管理・運営請負業務、他</t>
    <rPh sb="31" eb="32">
      <t>タ</t>
    </rPh>
    <phoneticPr fontId="5"/>
  </si>
  <si>
    <t>9010601021385</t>
  </si>
  <si>
    <t>-</t>
    <phoneticPr fontId="5"/>
  </si>
  <si>
    <t>提供した実験動物・植物等を用いて発表された論文数
※毎年度、目標値は前年度と同程度とする
※H30年度の実績値は集計中</t>
    <rPh sb="49" eb="51">
      <t>ネンド</t>
    </rPh>
    <rPh sb="52" eb="55">
      <t>ジッセキチ</t>
    </rPh>
    <rPh sb="56" eb="59">
      <t>シュウケイチュウ</t>
    </rPh>
    <phoneticPr fontId="5"/>
  </si>
  <si>
    <t>-</t>
    <phoneticPr fontId="5"/>
  </si>
  <si>
    <t>EY新日本有限責任監査法人</t>
    <phoneticPr fontId="5"/>
  </si>
  <si>
    <t>臨床研究等における患者・市民参画に関する動向調査、他</t>
    <rPh sb="25" eb="26">
      <t>タ</t>
    </rPh>
    <phoneticPr fontId="5"/>
  </si>
  <si>
    <t>京都府公立大学法人</t>
  </si>
  <si>
    <t>研究データの信頼性確保を中心としたモデル教材開発並びに教育機能と評価尺度を備えた履修管理システムの構築　他</t>
  </si>
  <si>
    <t>国立大学法人東京医科歯科大学</t>
  </si>
  <si>
    <t>利益相反管理に関する理解と知識の充実を目指した教育プログラム（研修教材）の開発と普及　他</t>
  </si>
  <si>
    <t>AMED知財情報基盤システム保守等業務、他</t>
  </si>
  <si>
    <t>-</t>
    <phoneticPr fontId="5"/>
  </si>
  <si>
    <t>一般財団法人日本ｼｽﾃﾑ開発研究所</t>
    <rPh sb="0" eb="2">
      <t>イッパン</t>
    </rPh>
    <rPh sb="2" eb="4">
      <t>ザイダン</t>
    </rPh>
    <rPh sb="4" eb="6">
      <t>ホウジン</t>
    </rPh>
    <phoneticPr fontId="5"/>
  </si>
  <si>
    <t>医療研究開発革新基盤創成事業の管理支援、他</t>
    <phoneticPr fontId="5"/>
  </si>
  <si>
    <t>-</t>
    <phoneticPr fontId="5"/>
  </si>
  <si>
    <t>研究課題管理システム（AMS）分析基盤の機能強化、他</t>
    <phoneticPr fontId="5"/>
  </si>
  <si>
    <t>新財務会計システム機能等改修業務、他</t>
    <phoneticPr fontId="5"/>
  </si>
  <si>
    <t>知的財産管理・相談窓口への相談件数</t>
    <phoneticPr fontId="5"/>
  </si>
  <si>
    <t>開催した国際ワークショップの数</t>
    <rPh sb="0" eb="2">
      <t>カイサイ</t>
    </rPh>
    <rPh sb="4" eb="6">
      <t>コクサイ</t>
    </rPh>
    <rPh sb="14" eb="15">
      <t>カズ</t>
    </rPh>
    <phoneticPr fontId="5"/>
  </si>
  <si>
    <t>独立行政法人通則法に基づく主務大臣による業務実績の評価結果のうち、施設・設備に関する計画を除いた項目において、標準評価以上の評価を受けた項目の割合とする。
※各年度の実績は評価確定後に記載</t>
    <rPh sb="79" eb="80">
      <t>カク</t>
    </rPh>
    <rPh sb="80" eb="82">
      <t>ネンド</t>
    </rPh>
    <rPh sb="83" eb="85">
      <t>ジッセキ</t>
    </rPh>
    <rPh sb="86" eb="88">
      <t>ヒョウカ</t>
    </rPh>
    <rPh sb="88" eb="91">
      <t>カクテイゴ</t>
    </rPh>
    <rPh sb="92" eb="94">
      <t>キサイ</t>
    </rPh>
    <phoneticPr fontId="5"/>
  </si>
  <si>
    <t>A.国立研究開発法人日本医療研究開発機構</t>
    <phoneticPr fontId="5"/>
  </si>
  <si>
    <t>読売不動産株式会社</t>
    <rPh sb="5" eb="9">
      <t>カブシキガイシャ</t>
    </rPh>
    <phoneticPr fontId="5"/>
  </si>
  <si>
    <t>B.読売不動産株式会社</t>
    <phoneticPr fontId="5"/>
  </si>
  <si>
    <t>富士通株式ｓ会社</t>
    <rPh sb="3" eb="5">
      <t>カブシキ</t>
    </rPh>
    <rPh sb="6" eb="8">
      <t>ガイシャ</t>
    </rPh>
    <phoneticPr fontId="5"/>
  </si>
  <si>
    <t>株式会社三菱総合研究所</t>
    <rPh sb="0" eb="2">
      <t>カブシキ</t>
    </rPh>
    <rPh sb="2" eb="4">
      <t>ガイシャ</t>
    </rPh>
    <phoneticPr fontId="5"/>
  </si>
  <si>
    <t>株式会社ｴﾇ･ﾃｨ･ﾃｨ･ﾃﾞｰﾀ経営研究所</t>
    <phoneticPr fontId="5"/>
  </si>
  <si>
    <t>テクマトリックス株式会社</t>
    <phoneticPr fontId="5"/>
  </si>
  <si>
    <t>株式会社ｴﾇ･ﾃｨ･ﾃｨ･ﾃﾞｰﾀ</t>
    <rPh sb="0" eb="2">
      <t>カブシキ</t>
    </rPh>
    <rPh sb="2" eb="4">
      <t>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</si>
</sst>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149679</xdr:colOff>
      <xdr:row>741</xdr:row>
      <xdr:rowOff>326572</xdr:rowOff>
    </xdr:from>
    <xdr:to>
      <xdr:col>39</xdr:col>
      <xdr:colOff>141433</xdr:colOff>
      <xdr:row>754</xdr:row>
      <xdr:rowOff>155122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185773" y="46784760"/>
          <a:ext cx="4849504" cy="4471987"/>
          <a:chOff x="4109358" y="56959499"/>
          <a:chExt cx="4967006" cy="4485555"/>
        </a:xfrm>
      </xdr:grpSpPr>
      <xdr:sp macro="" textlink="">
        <xdr:nvSpPr>
          <xdr:cNvPr id="15" name="Text Box 4">
            <a:extLst>
              <a:ext uri="{FF2B5EF4-FFF2-40B4-BE49-F238E27FC236}">
                <a16:creationId xmlns:a16="http://schemas.microsoft.com/office/drawing/2014/main" id="{00000000-0008-0000-0000-00000F000000}"/>
              </a:ext>
            </a:extLst>
          </xdr:cNvPr>
          <xdr:cNvSpPr txBox="1">
            <a:spLocks noChangeArrowheads="1"/>
          </xdr:cNvSpPr>
        </xdr:nvSpPr>
        <xdr:spPr bwMode="auto">
          <a:xfrm>
            <a:off x="4516322" y="56959499"/>
            <a:ext cx="1947692" cy="5799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5,663</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bwMode="auto">
          <a:xfrm>
            <a:off x="4414401" y="58191831"/>
            <a:ext cx="2151529" cy="9810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Ａ．国立研究開発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a:t>
            </a:r>
            <a:r>
              <a:rPr lang="ja-JP" altLang="ja-JP" sz="1100" b="1" i="0" baseline="0">
                <a:solidFill>
                  <a:schemeClr val="tx1"/>
                </a:solidFill>
                <a:effectLst/>
                <a:latin typeface="+mn-lt"/>
                <a:ea typeface="+mn-ea"/>
                <a:cs typeface="+mn-cs"/>
              </a:rPr>
              <a:t>医療</a:t>
            </a:r>
            <a:r>
              <a:rPr lang="ja-JP" altLang="en-US" sz="1100" b="1" i="0" baseline="0">
                <a:solidFill>
                  <a:schemeClr val="tx1"/>
                </a:solidFill>
                <a:effectLst/>
                <a:latin typeface="+mn-lt"/>
                <a:ea typeface="+mn-ea"/>
                <a:cs typeface="+mn-cs"/>
              </a:rPr>
              <a:t>研究</a:t>
            </a:r>
            <a:r>
              <a:rPr lang="ja-JP" altLang="ja-JP" sz="1100" b="1" i="0" baseline="0">
                <a:solidFill>
                  <a:schemeClr val="tx1"/>
                </a:solidFill>
                <a:effectLst/>
                <a:latin typeface="+mn-lt"/>
                <a:ea typeface="+mn-ea"/>
                <a:cs typeface="+mn-cs"/>
              </a:rPr>
              <a:t>開発機構</a:t>
            </a:r>
            <a:endParaRPr lang="en-US" altLang="ja-JP" sz="1100" b="1" i="0" baseline="0">
              <a:solidFill>
                <a:schemeClr val="tx1"/>
              </a:solidFill>
              <a:effectLst/>
              <a:latin typeface="+mn-lt"/>
              <a:ea typeface="+mn-ea"/>
              <a:cs typeface="+mn-cs"/>
            </a:endParaRPr>
          </a:p>
          <a:p>
            <a:pPr algn="ctr" rtl="0" eaLnBrk="1" fontAlgn="auto" latinLnBrk="0" hangingPunct="1"/>
            <a:r>
              <a:rPr lang="en-US" altLang="ja-JP" sz="1100" b="1" i="0" baseline="0">
                <a:solidFill>
                  <a:schemeClr val="tx1"/>
                </a:solidFill>
                <a:effectLst/>
                <a:latin typeface="+mn-lt"/>
                <a:ea typeface="+mn-ea"/>
                <a:cs typeface="+mn-cs"/>
              </a:rPr>
              <a:t>5,662</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7" name="Line 25">
            <a:extLst>
              <a:ext uri="{FF2B5EF4-FFF2-40B4-BE49-F238E27FC236}">
                <a16:creationId xmlns:a16="http://schemas.microsoft.com/office/drawing/2014/main" id="{00000000-0008-0000-0000-000011000000}"/>
              </a:ext>
            </a:extLst>
          </xdr:cNvPr>
          <xdr:cNvSpPr>
            <a:spLocks noChangeShapeType="1"/>
          </xdr:cNvSpPr>
        </xdr:nvSpPr>
        <xdr:spPr bwMode="auto">
          <a:xfrm>
            <a:off x="5476719" y="57550617"/>
            <a:ext cx="0" cy="396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24">
            <a:extLst>
              <a:ext uri="{FF2B5EF4-FFF2-40B4-BE49-F238E27FC236}">
                <a16:creationId xmlns:a16="http://schemas.microsoft.com/office/drawing/2014/main" id="{00000000-0008-0000-0000-000012000000}"/>
              </a:ext>
            </a:extLst>
          </xdr:cNvPr>
          <xdr:cNvSpPr txBox="1">
            <a:spLocks noChangeArrowheads="1"/>
          </xdr:cNvSpPr>
        </xdr:nvSpPr>
        <xdr:spPr bwMode="auto">
          <a:xfrm>
            <a:off x="5403296" y="57986654"/>
            <a:ext cx="192789"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313583" y="59221089"/>
            <a:ext cx="2354843" cy="3204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管理部門等に係る事務経費</a:t>
            </a:r>
            <a:endParaRPr lang="ja-JP" altLang="ja-JP" sz="1050">
              <a:effectLst/>
            </a:endParaRPr>
          </a:p>
        </xdr:txBody>
      </xdr:sp>
      <xdr:sp macro="" textlink="">
        <xdr:nvSpPr>
          <xdr:cNvPr id="20" name="Text Box 5">
            <a:extLst>
              <a:ext uri="{FF2B5EF4-FFF2-40B4-BE49-F238E27FC236}">
                <a16:creationId xmlns:a16="http://schemas.microsoft.com/office/drawing/2014/main" id="{00000000-0008-0000-0000-000014000000}"/>
              </a:ext>
            </a:extLst>
          </xdr:cNvPr>
          <xdr:cNvSpPr txBox="1">
            <a:spLocks noChangeArrowheads="1"/>
          </xdr:cNvSpPr>
        </xdr:nvSpPr>
        <xdr:spPr bwMode="auto">
          <a:xfrm>
            <a:off x="4435694" y="60364487"/>
            <a:ext cx="2151529" cy="6674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Ｂ．民間企業等　</a:t>
            </a:r>
            <a:r>
              <a:rPr lang="en-US" altLang="ja-JP" sz="1100" b="1" i="0" baseline="0">
                <a:solidFill>
                  <a:sysClr val="windowText" lastClr="000000"/>
                </a:solidFill>
                <a:effectLst/>
                <a:latin typeface="+mn-lt"/>
                <a:ea typeface="+mn-ea"/>
                <a:cs typeface="+mn-cs"/>
              </a:rPr>
              <a:t>279</a:t>
            </a:r>
            <a:r>
              <a:rPr lang="ja-JP" altLang="en-US" sz="1100" b="1" i="0" baseline="0">
                <a:solidFill>
                  <a:sysClr val="windowText" lastClr="000000"/>
                </a:solidFill>
                <a:effectLst/>
                <a:latin typeface="+mn-lt"/>
                <a:ea typeface="+mn-ea"/>
                <a:cs typeface="+mn-cs"/>
              </a:rPr>
              <a:t>社</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読売不動産株式会社等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2,876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1" name="Line 25">
            <a:extLst>
              <a:ext uri="{FF2B5EF4-FFF2-40B4-BE49-F238E27FC236}">
                <a16:creationId xmlns:a16="http://schemas.microsoft.com/office/drawing/2014/main" id="{00000000-0008-0000-0000-000015000000}"/>
              </a:ext>
            </a:extLst>
          </xdr:cNvPr>
          <xdr:cNvSpPr>
            <a:spLocks noChangeShapeType="1"/>
          </xdr:cNvSpPr>
        </xdr:nvSpPr>
        <xdr:spPr bwMode="auto">
          <a:xfrm flipH="1">
            <a:off x="5523782" y="59585841"/>
            <a:ext cx="0" cy="51242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24">
            <a:extLst>
              <a:ext uri="{FF2B5EF4-FFF2-40B4-BE49-F238E27FC236}">
                <a16:creationId xmlns:a16="http://schemas.microsoft.com/office/drawing/2014/main" id="{00000000-0008-0000-0000-000016000000}"/>
              </a:ext>
            </a:extLst>
          </xdr:cNvPr>
          <xdr:cNvSpPr txBox="1">
            <a:spLocks noChangeArrowheads="1"/>
          </xdr:cNvSpPr>
        </xdr:nvSpPr>
        <xdr:spPr bwMode="auto">
          <a:xfrm>
            <a:off x="4640757" y="60123054"/>
            <a:ext cx="1882030"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調達契約</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一般競争入札、随意契約等</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 </a:t>
            </a:r>
            <a:endParaRPr lang="ja-JP" altLang="en-US" sz="1000">
              <a:solidFill>
                <a:sysClr val="windowText" lastClr="000000"/>
              </a:solidFill>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109358" y="61072028"/>
            <a:ext cx="2817079" cy="373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本部事務所における運営管理経費</a:t>
            </a:r>
            <a:r>
              <a:rPr kumimoji="1" lang="ja-JP" altLang="en-US" sz="1100">
                <a:solidFill>
                  <a:schemeClr val="tx1"/>
                </a:solidFill>
                <a:effectLst/>
                <a:latin typeface="+mn-lt"/>
                <a:ea typeface="+mn-ea"/>
                <a:cs typeface="+mn-cs"/>
              </a:rPr>
              <a:t>等</a:t>
            </a:r>
            <a:endParaRPr lang="ja-JP" altLang="ja-JP">
              <a:effectLst/>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821027" y="58195216"/>
            <a:ext cx="2255337" cy="131762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人件費</a:t>
            </a:r>
            <a:r>
              <a:rPr lang="ja-JP" altLang="en-US" sz="1000" b="0" i="0" baseline="0">
                <a:solidFill>
                  <a:schemeClr val="tx1"/>
                </a:solidFill>
                <a:effectLst/>
                <a:latin typeface="+mn-lt"/>
                <a:ea typeface="+mn-ea"/>
                <a:cs typeface="+mn-cs"/>
              </a:rPr>
              <a:t>・謝金　  </a:t>
            </a:r>
            <a:r>
              <a:rPr lang="en-US" altLang="ja-JP" sz="1000" b="0" i="0" baseline="0">
                <a:solidFill>
                  <a:schemeClr val="tx1"/>
                </a:solidFill>
                <a:effectLst/>
                <a:latin typeface="+mn-lt"/>
                <a:ea typeface="+mn-ea"/>
                <a:cs typeface="+mn-cs"/>
              </a:rPr>
              <a:t>2,502</a:t>
            </a:r>
            <a:r>
              <a:rPr lang="ja-JP" altLang="ja-JP" sz="1000" b="0" i="0" baseline="0">
                <a:solidFill>
                  <a:schemeClr val="tx1"/>
                </a:solidFill>
                <a:effectLst/>
                <a:latin typeface="+mn-lt"/>
                <a:ea typeface="+mn-ea"/>
                <a:cs typeface="+mn-cs"/>
              </a:rPr>
              <a:t>百万円</a:t>
            </a:r>
            <a:br>
              <a:rPr lang="en-US" altLang="ja-JP" sz="1000" b="0" i="0" baseline="0">
                <a:solidFill>
                  <a:schemeClr val="tx1"/>
                </a:solidFill>
                <a:effectLst/>
                <a:latin typeface="+mn-lt"/>
                <a:ea typeface="+mn-ea"/>
                <a:cs typeface="+mn-cs"/>
              </a:rPr>
            </a:br>
            <a:r>
              <a:rPr lang="ja-JP" altLang="ja-JP" sz="1000" b="0" i="0" baseline="0">
                <a:solidFill>
                  <a:schemeClr val="tx1"/>
                </a:solidFill>
                <a:effectLst/>
                <a:latin typeface="+mn-lt"/>
                <a:ea typeface="+mn-ea"/>
                <a:cs typeface="+mn-cs"/>
              </a:rPr>
              <a:t>旅費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149</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海外事務所経費　 </a:t>
            </a:r>
            <a:r>
              <a:rPr lang="en-US" altLang="ja-JP" sz="1000" b="0" i="0" baseline="0">
                <a:solidFill>
                  <a:schemeClr val="tx1"/>
                </a:solidFill>
                <a:effectLst/>
                <a:latin typeface="+mn-lt"/>
                <a:ea typeface="+mn-ea"/>
                <a:cs typeface="+mn-cs"/>
              </a:rPr>
              <a:t>96</a:t>
            </a:r>
            <a:r>
              <a:rPr lang="ja-JP" altLang="en-US" sz="1000" b="0" i="0" baseline="0">
                <a:solidFill>
                  <a:schemeClr val="tx1"/>
                </a:solidFill>
                <a:effectLst/>
                <a:latin typeface="+mn-lt"/>
                <a:ea typeface="+mn-ea"/>
                <a:cs typeface="+mn-cs"/>
              </a:rPr>
              <a:t>百万円</a:t>
            </a:r>
            <a:br>
              <a:rPr lang="en-US" altLang="ja-JP" sz="1000" b="0" i="0" baseline="0">
                <a:solidFill>
                  <a:schemeClr val="tx1"/>
                </a:solidFill>
                <a:effectLst/>
                <a:latin typeface="+mn-lt"/>
                <a:ea typeface="+mn-ea"/>
                <a:cs typeface="+mn-cs"/>
              </a:rPr>
            </a:br>
            <a:r>
              <a:rPr lang="ja-JP" altLang="en-US" sz="1000" b="0" i="0" baseline="0">
                <a:solidFill>
                  <a:schemeClr val="tx1"/>
                </a:solidFill>
                <a:effectLst/>
                <a:latin typeface="+mn-lt"/>
                <a:ea typeface="+mn-ea"/>
                <a:cs typeface="+mn-cs"/>
              </a:rPr>
              <a:t>公租公課　　　　　   </a:t>
            </a:r>
            <a:r>
              <a:rPr lang="en-US" altLang="ja-JP" sz="1000" b="0" i="0" baseline="0">
                <a:solidFill>
                  <a:schemeClr val="tx1"/>
                </a:solidFill>
                <a:effectLst/>
                <a:latin typeface="+mn-lt"/>
                <a:ea typeface="+mn-ea"/>
                <a:cs typeface="+mn-cs"/>
              </a:rPr>
              <a:t>38</a:t>
            </a:r>
            <a:r>
              <a:rPr lang="ja-JP" altLang="en-US" sz="1000" b="0" i="0" baseline="0">
                <a:solidFill>
                  <a:schemeClr val="tx1"/>
                </a:solidFill>
                <a:effectLst/>
                <a:latin typeface="+mn-lt"/>
                <a:ea typeface="+mn-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その他経費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2</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xdr:txBody>
      </xdr:sp>
    </xdr:grpSp>
    <xdr:clientData/>
  </xdr:twoCellAnchor>
  <xdr:twoCellAnchor>
    <xdr:from>
      <xdr:col>30</xdr:col>
      <xdr:colOff>47624</xdr:colOff>
      <xdr:row>749</xdr:row>
      <xdr:rowOff>95249</xdr:rowOff>
    </xdr:from>
    <xdr:to>
      <xdr:col>49</xdr:col>
      <xdr:colOff>345281</xdr:colOff>
      <xdr:row>750</xdr:row>
      <xdr:rowOff>316220</xdr:rowOff>
    </xdr:to>
    <xdr:sp macro="" textlink="">
      <xdr:nvSpPr>
        <xdr:cNvPr id="26" name="Text Box 4">
          <a:extLst>
            <a:ext uri="{FF2B5EF4-FFF2-40B4-BE49-F238E27FC236}">
              <a16:creationId xmlns:a16="http://schemas.microsoft.com/office/drawing/2014/main" id="{00000000-0008-0000-0000-00001A000000}"/>
            </a:ext>
          </a:extLst>
        </xdr:cNvPr>
        <xdr:cNvSpPr txBox="1">
          <a:spLocks noChangeArrowheads="1"/>
        </xdr:cNvSpPr>
      </xdr:nvSpPr>
      <xdr:spPr bwMode="auto">
        <a:xfrm>
          <a:off x="6119812" y="48136968"/>
          <a:ext cx="4143375" cy="57815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r>
            <a:rPr lang="en-US" altLang="ja-JP"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法人において繰越を行っているため、文部科学省の交付額と</a:t>
          </a:r>
          <a:endParaRPr lang="en-US" altLang="ja-JP"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rtl="0"/>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異なっている。</a:t>
          </a:r>
          <a:endParaRPr lang="ja-JP" altLang="ja-JP" sz="1200" b="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4" zoomScale="80" zoomScaleNormal="75" zoomScaleSheetLayoutView="80"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244</v>
      </c>
      <c r="AT2" s="220"/>
      <c r="AU2" s="220"/>
      <c r="AV2" s="52" t="str">
        <f>IF(AW2="", "", "-")</f>
        <v/>
      </c>
      <c r="AW2" s="397"/>
      <c r="AX2" s="397"/>
    </row>
    <row r="3" spans="1:50" ht="21" customHeight="1" thickBot="1" x14ac:dyDescent="0.2">
      <c r="A3" s="528" t="s">
        <v>539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575</v>
      </c>
      <c r="H5" s="564"/>
      <c r="I5" s="564"/>
      <c r="J5" s="564"/>
      <c r="K5" s="564"/>
      <c r="L5" s="564"/>
      <c r="M5" s="565" t="s">
        <v>66</v>
      </c>
      <c r="N5" s="566"/>
      <c r="O5" s="566"/>
      <c r="P5" s="566"/>
      <c r="Q5" s="566"/>
      <c r="R5" s="567"/>
      <c r="S5" s="568" t="s">
        <v>576</v>
      </c>
      <c r="T5" s="564"/>
      <c r="U5" s="564"/>
      <c r="V5" s="564"/>
      <c r="W5" s="564"/>
      <c r="X5" s="569"/>
      <c r="Y5" s="719" t="s">
        <v>3</v>
      </c>
      <c r="Z5" s="720"/>
      <c r="AA5" s="720"/>
      <c r="AB5" s="720"/>
      <c r="AC5" s="720"/>
      <c r="AD5" s="721"/>
      <c r="AE5" s="722" t="s">
        <v>619</v>
      </c>
      <c r="AF5" s="722"/>
      <c r="AG5" s="722"/>
      <c r="AH5" s="722"/>
      <c r="AI5" s="722"/>
      <c r="AJ5" s="722"/>
      <c r="AK5" s="722"/>
      <c r="AL5" s="722"/>
      <c r="AM5" s="722"/>
      <c r="AN5" s="722"/>
      <c r="AO5" s="722"/>
      <c r="AP5" s="723"/>
      <c r="AQ5" s="724" t="s">
        <v>577</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578</v>
      </c>
      <c r="H7" s="835"/>
      <c r="I7" s="835"/>
      <c r="J7" s="835"/>
      <c r="K7" s="835"/>
      <c r="L7" s="835"/>
      <c r="M7" s="835"/>
      <c r="N7" s="835"/>
      <c r="O7" s="835"/>
      <c r="P7" s="835"/>
      <c r="Q7" s="835"/>
      <c r="R7" s="835"/>
      <c r="S7" s="835"/>
      <c r="T7" s="835"/>
      <c r="U7" s="835"/>
      <c r="V7" s="835"/>
      <c r="W7" s="835"/>
      <c r="X7" s="836"/>
      <c r="Y7" s="395" t="s">
        <v>511</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医療分野の研究開発関連、科学技術・イノベーション、高齢社会対策</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580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581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5024</v>
      </c>
      <c r="Q13" s="109"/>
      <c r="R13" s="109"/>
      <c r="S13" s="109"/>
      <c r="T13" s="109"/>
      <c r="U13" s="109"/>
      <c r="V13" s="110"/>
      <c r="W13" s="108">
        <v>5591</v>
      </c>
      <c r="X13" s="109"/>
      <c r="Y13" s="109"/>
      <c r="Z13" s="109"/>
      <c r="AA13" s="109"/>
      <c r="AB13" s="109"/>
      <c r="AC13" s="110"/>
      <c r="AD13" s="108">
        <v>5663</v>
      </c>
      <c r="AE13" s="109"/>
      <c r="AF13" s="109"/>
      <c r="AG13" s="109"/>
      <c r="AH13" s="109"/>
      <c r="AI13" s="109"/>
      <c r="AJ13" s="110"/>
      <c r="AK13" s="108">
        <v>6139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80" t="s">
        <v>8</v>
      </c>
      <c r="J14" s="634"/>
      <c r="K14" s="634"/>
      <c r="L14" s="634"/>
      <c r="M14" s="634"/>
      <c r="N14" s="634"/>
      <c r="O14" s="635"/>
      <c r="P14" s="108" t="s">
        <v>582</v>
      </c>
      <c r="Q14" s="109"/>
      <c r="R14" s="109"/>
      <c r="S14" s="109"/>
      <c r="T14" s="109"/>
      <c r="U14" s="109"/>
      <c r="V14" s="110"/>
      <c r="W14" s="108" t="s">
        <v>582</v>
      </c>
      <c r="X14" s="109"/>
      <c r="Y14" s="109"/>
      <c r="Z14" s="109"/>
      <c r="AA14" s="109"/>
      <c r="AB14" s="109"/>
      <c r="AC14" s="110"/>
      <c r="AD14" s="108" t="s">
        <v>568</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582</v>
      </c>
      <c r="Q15" s="109"/>
      <c r="R15" s="109"/>
      <c r="S15" s="109"/>
      <c r="T15" s="109"/>
      <c r="U15" s="109"/>
      <c r="V15" s="110"/>
      <c r="W15" s="108" t="s">
        <v>582</v>
      </c>
      <c r="X15" s="109"/>
      <c r="Y15" s="109"/>
      <c r="Z15" s="109"/>
      <c r="AA15" s="109"/>
      <c r="AB15" s="109"/>
      <c r="AC15" s="110"/>
      <c r="AD15" s="108" t="s">
        <v>568</v>
      </c>
      <c r="AE15" s="109"/>
      <c r="AF15" s="109"/>
      <c r="AG15" s="109"/>
      <c r="AH15" s="109"/>
      <c r="AI15" s="109"/>
      <c r="AJ15" s="110"/>
      <c r="AK15" s="108" t="s">
        <v>645</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582</v>
      </c>
      <c r="Q16" s="109"/>
      <c r="R16" s="109"/>
      <c r="S16" s="109"/>
      <c r="T16" s="109"/>
      <c r="U16" s="109"/>
      <c r="V16" s="110"/>
      <c r="W16" s="108" t="s">
        <v>568</v>
      </c>
      <c r="X16" s="109"/>
      <c r="Y16" s="109"/>
      <c r="Z16" s="109"/>
      <c r="AA16" s="109"/>
      <c r="AB16" s="109"/>
      <c r="AC16" s="110"/>
      <c r="AD16" s="108" t="s">
        <v>645</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582</v>
      </c>
      <c r="Q17" s="109"/>
      <c r="R17" s="109"/>
      <c r="S17" s="109"/>
      <c r="T17" s="109"/>
      <c r="U17" s="109"/>
      <c r="V17" s="110"/>
      <c r="W17" s="108" t="s">
        <v>582</v>
      </c>
      <c r="X17" s="109"/>
      <c r="Y17" s="109"/>
      <c r="Z17" s="109"/>
      <c r="AA17" s="109"/>
      <c r="AB17" s="109"/>
      <c r="AC17" s="110"/>
      <c r="AD17" s="108" t="s">
        <v>645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5024</v>
      </c>
      <c r="Q18" s="115"/>
      <c r="R18" s="115"/>
      <c r="S18" s="115"/>
      <c r="T18" s="115"/>
      <c r="U18" s="115"/>
      <c r="V18" s="116"/>
      <c r="W18" s="114">
        <f>SUM(W13:AC17)</f>
        <v>5591</v>
      </c>
      <c r="X18" s="115"/>
      <c r="Y18" s="115"/>
      <c r="Z18" s="115"/>
      <c r="AA18" s="115"/>
      <c r="AB18" s="115"/>
      <c r="AC18" s="116"/>
      <c r="AD18" s="114">
        <f>SUM(AD13:AJ17)</f>
        <v>5663</v>
      </c>
      <c r="AE18" s="115"/>
      <c r="AF18" s="115"/>
      <c r="AG18" s="115"/>
      <c r="AH18" s="115"/>
      <c r="AI18" s="115"/>
      <c r="AJ18" s="116"/>
      <c r="AK18" s="114">
        <f>SUM(AK13:AQ17)</f>
        <v>6139</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5024</v>
      </c>
      <c r="Q19" s="109"/>
      <c r="R19" s="109"/>
      <c r="S19" s="109"/>
      <c r="T19" s="109"/>
      <c r="U19" s="109"/>
      <c r="V19" s="110"/>
      <c r="W19" s="108">
        <v>5591</v>
      </c>
      <c r="X19" s="109"/>
      <c r="Y19" s="109"/>
      <c r="Z19" s="109"/>
      <c r="AA19" s="109"/>
      <c r="AB19" s="109"/>
      <c r="AC19" s="110"/>
      <c r="AD19" s="108">
        <v>5663</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478</v>
      </c>
      <c r="H21" s="932"/>
      <c r="I21" s="932"/>
      <c r="J21" s="932"/>
      <c r="K21" s="932"/>
      <c r="L21" s="932"/>
      <c r="M21" s="932"/>
      <c r="N21" s="932"/>
      <c r="O21" s="93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9.5" customHeight="1" x14ac:dyDescent="0.15">
      <c r="A23" s="201"/>
      <c r="B23" s="202"/>
      <c r="C23" s="202"/>
      <c r="D23" s="202"/>
      <c r="E23" s="202"/>
      <c r="F23" s="203"/>
      <c r="G23" s="186" t="s">
        <v>583</v>
      </c>
      <c r="H23" s="187"/>
      <c r="I23" s="187"/>
      <c r="J23" s="187"/>
      <c r="K23" s="187"/>
      <c r="L23" s="187"/>
      <c r="M23" s="187"/>
      <c r="N23" s="187"/>
      <c r="O23" s="188"/>
      <c r="P23" s="105">
        <v>6139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6139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531</v>
      </c>
      <c r="AF30" s="387"/>
      <c r="AG30" s="387"/>
      <c r="AH30" s="388"/>
      <c r="AI30" s="386" t="s">
        <v>528</v>
      </c>
      <c r="AJ30" s="387"/>
      <c r="AK30" s="387"/>
      <c r="AL30" s="388"/>
      <c r="AM30" s="389" t="s">
        <v>523</v>
      </c>
      <c r="AN30" s="389"/>
      <c r="AO30" s="389"/>
      <c r="AP30" s="386"/>
      <c r="AQ30" s="643" t="s">
        <v>354</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54" customHeight="1" x14ac:dyDescent="0.15">
      <c r="A32" s="520"/>
      <c r="B32" s="518"/>
      <c r="C32" s="518"/>
      <c r="D32" s="518"/>
      <c r="E32" s="518"/>
      <c r="F32" s="519"/>
      <c r="G32" s="545" t="s">
        <v>661</v>
      </c>
      <c r="H32" s="546"/>
      <c r="I32" s="546"/>
      <c r="J32" s="546"/>
      <c r="K32" s="546"/>
      <c r="L32" s="546"/>
      <c r="M32" s="546"/>
      <c r="N32" s="546"/>
      <c r="O32" s="547"/>
      <c r="P32" s="161" t="s">
        <v>584</v>
      </c>
      <c r="Q32" s="161"/>
      <c r="R32" s="161"/>
      <c r="S32" s="161"/>
      <c r="T32" s="161"/>
      <c r="U32" s="161"/>
      <c r="V32" s="161"/>
      <c r="W32" s="161"/>
      <c r="X32" s="231"/>
      <c r="Y32" s="338" t="s">
        <v>12</v>
      </c>
      <c r="Z32" s="554"/>
      <c r="AA32" s="555"/>
      <c r="AB32" s="556" t="s">
        <v>585</v>
      </c>
      <c r="AC32" s="556"/>
      <c r="AD32" s="556"/>
      <c r="AE32" s="364">
        <v>100</v>
      </c>
      <c r="AF32" s="365"/>
      <c r="AG32" s="365"/>
      <c r="AH32" s="365"/>
      <c r="AI32" s="364">
        <v>100</v>
      </c>
      <c r="AJ32" s="365"/>
      <c r="AK32" s="365"/>
      <c r="AL32" s="365"/>
      <c r="AM32" s="364"/>
      <c r="AN32" s="365"/>
      <c r="AO32" s="365"/>
      <c r="AP32" s="365"/>
      <c r="AQ32" s="111" t="s">
        <v>582</v>
      </c>
      <c r="AR32" s="112"/>
      <c r="AS32" s="112"/>
      <c r="AT32" s="113"/>
      <c r="AU32" s="365" t="s">
        <v>582</v>
      </c>
      <c r="AV32" s="365"/>
      <c r="AW32" s="365"/>
      <c r="AX32" s="367"/>
    </row>
    <row r="33" spans="1:50" ht="54"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585</v>
      </c>
      <c r="AC33" s="527"/>
      <c r="AD33" s="527"/>
      <c r="AE33" s="364">
        <v>100</v>
      </c>
      <c r="AF33" s="365"/>
      <c r="AG33" s="365"/>
      <c r="AH33" s="365"/>
      <c r="AI33" s="364">
        <v>100</v>
      </c>
      <c r="AJ33" s="365"/>
      <c r="AK33" s="365"/>
      <c r="AL33" s="365"/>
      <c r="AM33" s="364"/>
      <c r="AN33" s="365"/>
      <c r="AO33" s="365"/>
      <c r="AP33" s="365"/>
      <c r="AQ33" s="111" t="s">
        <v>582</v>
      </c>
      <c r="AR33" s="112"/>
      <c r="AS33" s="112"/>
      <c r="AT33" s="113"/>
      <c r="AU33" s="365">
        <v>100</v>
      </c>
      <c r="AV33" s="365"/>
      <c r="AW33" s="365"/>
      <c r="AX33" s="367"/>
    </row>
    <row r="34" spans="1:50" ht="54"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4">
        <v>100</v>
      </c>
      <c r="AF34" s="365"/>
      <c r="AG34" s="365"/>
      <c r="AH34" s="365"/>
      <c r="AI34" s="364">
        <v>100</v>
      </c>
      <c r="AJ34" s="365"/>
      <c r="AK34" s="365"/>
      <c r="AL34" s="365"/>
      <c r="AM34" s="364"/>
      <c r="AN34" s="365"/>
      <c r="AO34" s="365"/>
      <c r="AP34" s="365"/>
      <c r="AQ34" s="111" t="s">
        <v>582</v>
      </c>
      <c r="AR34" s="112"/>
      <c r="AS34" s="112"/>
      <c r="AT34" s="113"/>
      <c r="AU34" s="365" t="s">
        <v>586</v>
      </c>
      <c r="AV34" s="365"/>
      <c r="AW34" s="365"/>
      <c r="AX34" s="367"/>
    </row>
    <row r="35" spans="1:50" ht="23.25" customHeight="1" x14ac:dyDescent="0.15">
      <c r="A35" s="902" t="s">
        <v>501</v>
      </c>
      <c r="B35" s="903"/>
      <c r="C35" s="903"/>
      <c r="D35" s="903"/>
      <c r="E35" s="903"/>
      <c r="F35" s="904"/>
      <c r="G35" s="908" t="s">
        <v>587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473</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8" t="s">
        <v>12</v>
      </c>
      <c r="Z39" s="554"/>
      <c r="AA39" s="555"/>
      <c r="AB39" s="556"/>
      <c r="AC39" s="556"/>
      <c r="AD39" s="55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54"/>
      <c r="AA46" s="555"/>
      <c r="AB46" s="556"/>
      <c r="AC46" s="556"/>
      <c r="AD46" s="55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473</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473</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531</v>
      </c>
      <c r="AF65" s="369"/>
      <c r="AG65" s="369"/>
      <c r="AH65" s="370"/>
      <c r="AI65" s="368" t="s">
        <v>528</v>
      </c>
      <c r="AJ65" s="369"/>
      <c r="AK65" s="369"/>
      <c r="AL65" s="370"/>
      <c r="AM65" s="375" t="s">
        <v>523</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491</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491</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492</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490</v>
      </c>
      <c r="X70" s="949"/>
      <c r="Y70" s="954" t="s">
        <v>12</v>
      </c>
      <c r="Z70" s="954"/>
      <c r="AA70" s="955"/>
      <c r="AB70" s="956" t="s">
        <v>491</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491</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492</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504</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531</v>
      </c>
      <c r="AF100" s="829"/>
      <c r="AG100" s="829"/>
      <c r="AH100" s="830"/>
      <c r="AI100" s="828" t="s">
        <v>528</v>
      </c>
      <c r="AJ100" s="829"/>
      <c r="AK100" s="829"/>
      <c r="AL100" s="830"/>
      <c r="AM100" s="828" t="s">
        <v>524</v>
      </c>
      <c r="AN100" s="829"/>
      <c r="AO100" s="829"/>
      <c r="AP100" s="830"/>
      <c r="AQ100" s="933" t="s">
        <v>517</v>
      </c>
      <c r="AR100" s="934"/>
      <c r="AS100" s="934"/>
      <c r="AT100" s="935"/>
      <c r="AU100" s="933" t="s">
        <v>514</v>
      </c>
      <c r="AV100" s="934"/>
      <c r="AW100" s="934"/>
      <c r="AX100" s="936"/>
    </row>
    <row r="101" spans="1:60" ht="23.25" customHeight="1" x14ac:dyDescent="0.15">
      <c r="A101" s="496"/>
      <c r="B101" s="497"/>
      <c r="C101" s="497"/>
      <c r="D101" s="497"/>
      <c r="E101" s="497"/>
      <c r="F101" s="498"/>
      <c r="G101" s="161" t="s">
        <v>659</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588</v>
      </c>
      <c r="AC101" s="556"/>
      <c r="AD101" s="556"/>
      <c r="AE101" s="364">
        <v>231</v>
      </c>
      <c r="AF101" s="365"/>
      <c r="AG101" s="365"/>
      <c r="AH101" s="366"/>
      <c r="AI101" s="364">
        <v>229</v>
      </c>
      <c r="AJ101" s="365"/>
      <c r="AK101" s="365"/>
      <c r="AL101" s="366"/>
      <c r="AM101" s="364">
        <v>315</v>
      </c>
      <c r="AN101" s="365"/>
      <c r="AO101" s="365"/>
      <c r="AP101" s="366"/>
      <c r="AQ101" s="364" t="s">
        <v>582</v>
      </c>
      <c r="AR101" s="365"/>
      <c r="AS101" s="365"/>
      <c r="AT101" s="366"/>
      <c r="AU101" s="364" t="s">
        <v>643</v>
      </c>
      <c r="AV101" s="365"/>
      <c r="AW101" s="365"/>
      <c r="AX101" s="366"/>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6" t="s">
        <v>588</v>
      </c>
      <c r="AC102" s="556"/>
      <c r="AD102" s="556"/>
      <c r="AE102" s="358">
        <v>200</v>
      </c>
      <c r="AF102" s="358"/>
      <c r="AG102" s="358"/>
      <c r="AH102" s="358"/>
      <c r="AI102" s="358">
        <v>200</v>
      </c>
      <c r="AJ102" s="358"/>
      <c r="AK102" s="358"/>
      <c r="AL102" s="358"/>
      <c r="AM102" s="358">
        <v>200</v>
      </c>
      <c r="AN102" s="358"/>
      <c r="AO102" s="358"/>
      <c r="AP102" s="358"/>
      <c r="AQ102" s="358">
        <v>200</v>
      </c>
      <c r="AR102" s="358"/>
      <c r="AS102" s="358"/>
      <c r="AT102" s="358"/>
      <c r="AU102" s="358">
        <v>200</v>
      </c>
      <c r="AV102" s="358"/>
      <c r="AW102" s="358"/>
      <c r="AX102" s="358"/>
    </row>
    <row r="103" spans="1:60" ht="31.5"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6"/>
      <c r="B104" s="497"/>
      <c r="C104" s="497"/>
      <c r="D104" s="497"/>
      <c r="E104" s="497"/>
      <c r="F104" s="498"/>
      <c r="G104" s="161" t="s">
        <v>660</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589</v>
      </c>
      <c r="AC104" s="477"/>
      <c r="AD104" s="478"/>
      <c r="AE104" s="364">
        <v>5</v>
      </c>
      <c r="AF104" s="365"/>
      <c r="AG104" s="365"/>
      <c r="AH104" s="366"/>
      <c r="AI104" s="364">
        <v>4</v>
      </c>
      <c r="AJ104" s="365"/>
      <c r="AK104" s="365"/>
      <c r="AL104" s="366"/>
      <c r="AM104" s="364">
        <v>8</v>
      </c>
      <c r="AN104" s="365"/>
      <c r="AO104" s="365"/>
      <c r="AP104" s="366"/>
      <c r="AQ104" s="364" t="s">
        <v>582</v>
      </c>
      <c r="AR104" s="365"/>
      <c r="AS104" s="365"/>
      <c r="AT104" s="366"/>
      <c r="AU104" s="364" t="s">
        <v>643</v>
      </c>
      <c r="AV104" s="365"/>
      <c r="AW104" s="365"/>
      <c r="AX104" s="366"/>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6" t="s">
        <v>589</v>
      </c>
      <c r="AC105" s="407"/>
      <c r="AD105" s="408"/>
      <c r="AE105" s="358">
        <v>0</v>
      </c>
      <c r="AF105" s="358"/>
      <c r="AG105" s="358"/>
      <c r="AH105" s="358"/>
      <c r="AI105" s="358">
        <v>1</v>
      </c>
      <c r="AJ105" s="358"/>
      <c r="AK105" s="358"/>
      <c r="AL105" s="358"/>
      <c r="AM105" s="358">
        <v>1</v>
      </c>
      <c r="AN105" s="358"/>
      <c r="AO105" s="358"/>
      <c r="AP105" s="358"/>
      <c r="AQ105" s="364">
        <v>1</v>
      </c>
      <c r="AR105" s="365"/>
      <c r="AS105" s="365"/>
      <c r="AT105" s="366"/>
      <c r="AU105" s="819">
        <v>1</v>
      </c>
      <c r="AV105" s="820"/>
      <c r="AW105" s="820"/>
      <c r="AX105" s="821"/>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t="s">
        <v>568</v>
      </c>
      <c r="AF116" s="358"/>
      <c r="AG116" s="358"/>
      <c r="AH116" s="358"/>
      <c r="AI116" s="358" t="s">
        <v>568</v>
      </c>
      <c r="AJ116" s="358"/>
      <c r="AK116" s="358"/>
      <c r="AL116" s="358"/>
      <c r="AM116" s="358" t="s">
        <v>568</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586</v>
      </c>
      <c r="AF117" s="306"/>
      <c r="AG117" s="306"/>
      <c r="AH117" s="306"/>
      <c r="AI117" s="306" t="s">
        <v>582</v>
      </c>
      <c r="AJ117" s="306"/>
      <c r="AK117" s="306"/>
      <c r="AL117" s="306"/>
      <c r="AM117" s="306" t="s">
        <v>582</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561</v>
      </c>
      <c r="B130" s="996"/>
      <c r="C130" s="995" t="s">
        <v>358</v>
      </c>
      <c r="D130" s="996"/>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568</v>
      </c>
      <c r="AV133" s="136"/>
      <c r="AW133" s="137" t="s">
        <v>300</v>
      </c>
      <c r="AX133" s="138"/>
    </row>
    <row r="134" spans="1:50" ht="39.75" customHeight="1" x14ac:dyDescent="0.15">
      <c r="A134" s="999"/>
      <c r="B134" s="252"/>
      <c r="C134" s="251"/>
      <c r="D134" s="252"/>
      <c r="E134" s="251"/>
      <c r="F134" s="314"/>
      <c r="G134" s="230" t="s">
        <v>644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951</v>
      </c>
      <c r="AF134" s="112"/>
      <c r="AG134" s="112"/>
      <c r="AH134" s="112"/>
      <c r="AI134" s="266">
        <v>803</v>
      </c>
      <c r="AJ134" s="112"/>
      <c r="AK134" s="112"/>
      <c r="AL134" s="112"/>
      <c r="AM134" s="266"/>
      <c r="AN134" s="112"/>
      <c r="AO134" s="112"/>
      <c r="AP134" s="112"/>
      <c r="AQ134" s="266" t="s">
        <v>582</v>
      </c>
      <c r="AR134" s="112"/>
      <c r="AS134" s="112"/>
      <c r="AT134" s="112"/>
      <c r="AU134" s="266" t="s">
        <v>582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582</v>
      </c>
      <c r="AF135" s="112"/>
      <c r="AG135" s="112"/>
      <c r="AH135" s="112"/>
      <c r="AI135" s="266" t="s">
        <v>568</v>
      </c>
      <c r="AJ135" s="112"/>
      <c r="AK135" s="112"/>
      <c r="AL135" s="112"/>
      <c r="AM135" s="266"/>
      <c r="AN135" s="112"/>
      <c r="AO135" s="112"/>
      <c r="AP135" s="112"/>
      <c r="AQ135" s="266" t="s">
        <v>582</v>
      </c>
      <c r="AR135" s="112"/>
      <c r="AS135" s="112"/>
      <c r="AT135" s="112"/>
      <c r="AU135" s="266" t="s">
        <v>568</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557</v>
      </c>
      <c r="D430" s="250"/>
      <c r="E430" s="238" t="s">
        <v>541</v>
      </c>
      <c r="F430" s="453"/>
      <c r="G430" s="240" t="s">
        <v>374</v>
      </c>
      <c r="H430" s="158"/>
      <c r="I430" s="158"/>
      <c r="J430" s="241" t="s">
        <v>596</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596</v>
      </c>
      <c r="AR432" s="136"/>
      <c r="AS432" s="137" t="s">
        <v>355</v>
      </c>
      <c r="AT432" s="172"/>
      <c r="AU432" s="136" t="s">
        <v>596</v>
      </c>
      <c r="AV432" s="136"/>
      <c r="AW432" s="137" t="s">
        <v>300</v>
      </c>
      <c r="AX432" s="138"/>
    </row>
    <row r="433" spans="1:50" ht="23.25" customHeight="1" x14ac:dyDescent="0.15">
      <c r="A433" s="999"/>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596</v>
      </c>
      <c r="AF433" s="112"/>
      <c r="AG433" s="112"/>
      <c r="AH433" s="113"/>
      <c r="AI433" s="111" t="s">
        <v>597</v>
      </c>
      <c r="AJ433" s="112"/>
      <c r="AK433" s="112"/>
      <c r="AL433" s="112"/>
      <c r="AM433" s="111" t="s">
        <v>568</v>
      </c>
      <c r="AN433" s="112"/>
      <c r="AO433" s="112"/>
      <c r="AP433" s="113"/>
      <c r="AQ433" s="111" t="s">
        <v>596</v>
      </c>
      <c r="AR433" s="112"/>
      <c r="AS433" s="112"/>
      <c r="AT433" s="113"/>
      <c r="AU433" s="112" t="s">
        <v>596</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596</v>
      </c>
      <c r="AF434" s="112"/>
      <c r="AG434" s="112"/>
      <c r="AH434" s="113"/>
      <c r="AI434" s="111" t="s">
        <v>596</v>
      </c>
      <c r="AJ434" s="112"/>
      <c r="AK434" s="112"/>
      <c r="AL434" s="112"/>
      <c r="AM434" s="111" t="s">
        <v>568</v>
      </c>
      <c r="AN434" s="112"/>
      <c r="AO434" s="112"/>
      <c r="AP434" s="113"/>
      <c r="AQ434" s="111" t="s">
        <v>596</v>
      </c>
      <c r="AR434" s="112"/>
      <c r="AS434" s="112"/>
      <c r="AT434" s="113"/>
      <c r="AU434" s="112" t="s">
        <v>596</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568</v>
      </c>
      <c r="AN435" s="112"/>
      <c r="AO435" s="112"/>
      <c r="AP435" s="113"/>
      <c r="AQ435" s="111" t="s">
        <v>596</v>
      </c>
      <c r="AR435" s="112"/>
      <c r="AS435" s="112"/>
      <c r="AT435" s="113"/>
      <c r="AU435" s="112" t="s">
        <v>596</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597</v>
      </c>
      <c r="AR457" s="136"/>
      <c r="AS457" s="137" t="s">
        <v>355</v>
      </c>
      <c r="AT457" s="172"/>
      <c r="AU457" s="136" t="s">
        <v>596</v>
      </c>
      <c r="AV457" s="136"/>
      <c r="AW457" s="137" t="s">
        <v>300</v>
      </c>
      <c r="AX457" s="138"/>
    </row>
    <row r="458" spans="1:50" ht="23.25" customHeight="1" x14ac:dyDescent="0.15">
      <c r="A458" s="999"/>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596</v>
      </c>
      <c r="AF458" s="112"/>
      <c r="AG458" s="112"/>
      <c r="AH458" s="112"/>
      <c r="AI458" s="111" t="s">
        <v>596</v>
      </c>
      <c r="AJ458" s="112"/>
      <c r="AK458" s="112"/>
      <c r="AL458" s="112"/>
      <c r="AM458" s="111" t="s">
        <v>568</v>
      </c>
      <c r="AN458" s="112"/>
      <c r="AO458" s="112"/>
      <c r="AP458" s="113"/>
      <c r="AQ458" s="111" t="s">
        <v>596</v>
      </c>
      <c r="AR458" s="112"/>
      <c r="AS458" s="112"/>
      <c r="AT458" s="113"/>
      <c r="AU458" s="112" t="s">
        <v>596</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597</v>
      </c>
      <c r="AC459" s="221"/>
      <c r="AD459" s="221"/>
      <c r="AE459" s="111" t="s">
        <v>596</v>
      </c>
      <c r="AF459" s="112"/>
      <c r="AG459" s="112"/>
      <c r="AH459" s="113"/>
      <c r="AI459" s="111" t="s">
        <v>596</v>
      </c>
      <c r="AJ459" s="112"/>
      <c r="AK459" s="112"/>
      <c r="AL459" s="112"/>
      <c r="AM459" s="111" t="s">
        <v>568</v>
      </c>
      <c r="AN459" s="112"/>
      <c r="AO459" s="112"/>
      <c r="AP459" s="113"/>
      <c r="AQ459" s="111" t="s">
        <v>596</v>
      </c>
      <c r="AR459" s="112"/>
      <c r="AS459" s="112"/>
      <c r="AT459" s="113"/>
      <c r="AU459" s="112" t="s">
        <v>597</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568</v>
      </c>
      <c r="AN460" s="112"/>
      <c r="AO460" s="112"/>
      <c r="AP460" s="113"/>
      <c r="AQ460" s="111" t="s">
        <v>596</v>
      </c>
      <c r="AR460" s="112"/>
      <c r="AS460" s="112"/>
      <c r="AT460" s="113"/>
      <c r="AU460" s="112" t="s">
        <v>596</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599</v>
      </c>
      <c r="AH702" s="891"/>
      <c r="AI702" s="891"/>
      <c r="AJ702" s="891"/>
      <c r="AK702" s="891"/>
      <c r="AL702" s="891"/>
      <c r="AM702" s="891"/>
      <c r="AN702" s="891"/>
      <c r="AO702" s="891"/>
      <c r="AP702" s="891"/>
      <c r="AQ702" s="891"/>
      <c r="AR702" s="891"/>
      <c r="AS702" s="891"/>
      <c r="AT702" s="891"/>
      <c r="AU702" s="891"/>
      <c r="AV702" s="891"/>
      <c r="AW702" s="891"/>
      <c r="AX702" s="892"/>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573</v>
      </c>
      <c r="AE703" s="155"/>
      <c r="AF703" s="155"/>
      <c r="AG703" s="669" t="s">
        <v>600</v>
      </c>
      <c r="AH703" s="670"/>
      <c r="AI703" s="670"/>
      <c r="AJ703" s="670"/>
      <c r="AK703" s="670"/>
      <c r="AL703" s="670"/>
      <c r="AM703" s="670"/>
      <c r="AN703" s="670"/>
      <c r="AO703" s="670"/>
      <c r="AP703" s="670"/>
      <c r="AQ703" s="670"/>
      <c r="AR703" s="670"/>
      <c r="AS703" s="670"/>
      <c r="AT703" s="670"/>
      <c r="AU703" s="670"/>
      <c r="AV703" s="670"/>
      <c r="AW703" s="670"/>
      <c r="AX703" s="671"/>
    </row>
    <row r="704" spans="1:50" ht="48.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33" t="s">
        <v>600</v>
      </c>
      <c r="AH704" s="233"/>
      <c r="AI704" s="233"/>
      <c r="AJ704" s="233"/>
      <c r="AK704" s="233"/>
      <c r="AL704" s="233"/>
      <c r="AM704" s="233"/>
      <c r="AN704" s="233"/>
      <c r="AO704" s="233"/>
      <c r="AP704" s="233"/>
      <c r="AQ704" s="233"/>
      <c r="AR704" s="233"/>
      <c r="AS704" s="233"/>
      <c r="AT704" s="233"/>
      <c r="AU704" s="233"/>
      <c r="AV704" s="233"/>
      <c r="AW704" s="233"/>
      <c r="AX704" s="434"/>
    </row>
    <row r="705" spans="1:50" ht="66.75"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77.25" customHeight="1" x14ac:dyDescent="0.15">
      <c r="A706" s="660"/>
      <c r="B706" s="775"/>
      <c r="C706" s="619"/>
      <c r="D706" s="620"/>
      <c r="E706" s="688" t="s">
        <v>502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620</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81.7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620</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48.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573</v>
      </c>
      <c r="AE708" s="673"/>
      <c r="AF708" s="673"/>
      <c r="AG708" s="531" t="s">
        <v>602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621</v>
      </c>
      <c r="AE709" s="155"/>
      <c r="AF709" s="155"/>
      <c r="AG709" s="669" t="s">
        <v>603</v>
      </c>
      <c r="AH709" s="670"/>
      <c r="AI709" s="670"/>
      <c r="AJ709" s="670"/>
      <c r="AK709" s="670"/>
      <c r="AL709" s="670"/>
      <c r="AM709" s="670"/>
      <c r="AN709" s="670"/>
      <c r="AO709" s="670"/>
      <c r="AP709" s="670"/>
      <c r="AQ709" s="670"/>
      <c r="AR709" s="670"/>
      <c r="AS709" s="670"/>
      <c r="AT709" s="670"/>
      <c r="AU709" s="670"/>
      <c r="AV709" s="670"/>
      <c r="AW709" s="670"/>
      <c r="AX709" s="671"/>
    </row>
    <row r="710" spans="1:50" ht="44.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573</v>
      </c>
      <c r="AE710" s="155"/>
      <c r="AF710" s="155"/>
      <c r="AG710" s="669" t="s">
        <v>602</v>
      </c>
      <c r="AH710" s="670"/>
      <c r="AI710" s="670"/>
      <c r="AJ710" s="670"/>
      <c r="AK710" s="670"/>
      <c r="AL710" s="670"/>
      <c r="AM710" s="670"/>
      <c r="AN710" s="670"/>
      <c r="AO710" s="670"/>
      <c r="AP710" s="670"/>
      <c r="AQ710" s="670"/>
      <c r="AR710" s="670"/>
      <c r="AS710" s="670"/>
      <c r="AT710" s="670"/>
      <c r="AU710" s="670"/>
      <c r="AV710" s="670"/>
      <c r="AW710" s="670"/>
      <c r="AX710" s="671"/>
    </row>
    <row r="711" spans="1:50" ht="44.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573</v>
      </c>
      <c r="AE711" s="155"/>
      <c r="AF711" s="155"/>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621</v>
      </c>
      <c r="AE712" s="591"/>
      <c r="AF712" s="591"/>
      <c r="AG712" s="599" t="s">
        <v>582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9" t="s">
        <v>582</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573</v>
      </c>
      <c r="AE714" s="597"/>
      <c r="AF714" s="598"/>
      <c r="AG714" s="694" t="s">
        <v>604</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605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606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573</v>
      </c>
      <c r="AE717" s="155"/>
      <c r="AF717" s="155"/>
      <c r="AG717" s="669" t="s">
        <v>607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621</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573</v>
      </c>
      <c r="AE719" s="673"/>
      <c r="AF719" s="673"/>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2" t="s">
        <v>565</v>
      </c>
      <c r="D721" s="923"/>
      <c r="E721" s="923"/>
      <c r="F721" s="924"/>
      <c r="G721" s="942"/>
      <c r="H721" s="943"/>
      <c r="I721" s="83" t="str">
        <f>IF(OR(G721="　", G721=""), "", "-")</f>
        <v/>
      </c>
      <c r="J721" s="921">
        <v>243</v>
      </c>
      <c r="K721" s="921"/>
      <c r="L721" s="83" t="str">
        <f>IF(M721="","","-")</f>
        <v/>
      </c>
      <c r="M721" s="84"/>
      <c r="N721" s="918" t="s">
        <v>598</v>
      </c>
      <c r="O721" s="919"/>
      <c r="P721" s="919"/>
      <c r="Q721" s="919"/>
      <c r="R721" s="919"/>
      <c r="S721" s="919"/>
      <c r="T721" s="919"/>
      <c r="U721" s="919"/>
      <c r="V721" s="919"/>
      <c r="W721" s="919"/>
      <c r="X721" s="919"/>
      <c r="Y721" s="919"/>
      <c r="Z721" s="919"/>
      <c r="AA721" s="919"/>
      <c r="AB721" s="919"/>
      <c r="AC721" s="919"/>
      <c r="AD721" s="919"/>
      <c r="AE721" s="919"/>
      <c r="AF721" s="920"/>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622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545</v>
      </c>
      <c r="B737" s="124"/>
      <c r="C737" s="124"/>
      <c r="D737" s="125"/>
      <c r="E737" s="122" t="s">
        <v>582</v>
      </c>
      <c r="F737" s="122"/>
      <c r="G737" s="122"/>
      <c r="H737" s="122"/>
      <c r="I737" s="122"/>
      <c r="J737" s="122"/>
      <c r="K737" s="122"/>
      <c r="L737" s="122"/>
      <c r="M737" s="122"/>
      <c r="N737" s="101" t="s">
        <v>538</v>
      </c>
      <c r="O737" s="101"/>
      <c r="P737" s="101"/>
      <c r="Q737" s="101"/>
      <c r="R737" s="122" t="s">
        <v>586</v>
      </c>
      <c r="S737" s="122"/>
      <c r="T737" s="122"/>
      <c r="U737" s="122"/>
      <c r="V737" s="122"/>
      <c r="W737" s="122"/>
      <c r="X737" s="122"/>
      <c r="Y737" s="122"/>
      <c r="Z737" s="122"/>
      <c r="AA737" s="101" t="s">
        <v>537</v>
      </c>
      <c r="AB737" s="101"/>
      <c r="AC737" s="101"/>
      <c r="AD737" s="101"/>
      <c r="AE737" s="122" t="s">
        <v>582</v>
      </c>
      <c r="AF737" s="122"/>
      <c r="AG737" s="122"/>
      <c r="AH737" s="122"/>
      <c r="AI737" s="122"/>
      <c r="AJ737" s="122"/>
      <c r="AK737" s="122"/>
      <c r="AL737" s="122"/>
      <c r="AM737" s="122"/>
      <c r="AN737" s="101" t="s">
        <v>536</v>
      </c>
      <c r="AO737" s="101"/>
      <c r="AP737" s="101"/>
      <c r="AQ737" s="101"/>
      <c r="AR737" s="102" t="s">
        <v>582</v>
      </c>
      <c r="AS737" s="103"/>
      <c r="AT737" s="103"/>
      <c r="AU737" s="103"/>
      <c r="AV737" s="103"/>
      <c r="AW737" s="103"/>
      <c r="AX737" s="104"/>
      <c r="AY737" s="89"/>
      <c r="AZ737" s="89"/>
    </row>
    <row r="738" spans="1:52" ht="24.75" customHeight="1" x14ac:dyDescent="0.15">
      <c r="A738" s="123" t="s">
        <v>535</v>
      </c>
      <c r="B738" s="124"/>
      <c r="C738" s="124"/>
      <c r="D738" s="125"/>
      <c r="E738" s="122" t="s">
        <v>609</v>
      </c>
      <c r="F738" s="122"/>
      <c r="G738" s="122"/>
      <c r="H738" s="122"/>
      <c r="I738" s="122"/>
      <c r="J738" s="122"/>
      <c r="K738" s="122"/>
      <c r="L738" s="122"/>
      <c r="M738" s="122"/>
      <c r="N738" s="101" t="s">
        <v>534</v>
      </c>
      <c r="O738" s="101"/>
      <c r="P738" s="101"/>
      <c r="Q738" s="101"/>
      <c r="R738" s="122" t="s">
        <v>610</v>
      </c>
      <c r="S738" s="122"/>
      <c r="T738" s="122"/>
      <c r="U738" s="122"/>
      <c r="V738" s="122"/>
      <c r="W738" s="122"/>
      <c r="X738" s="122"/>
      <c r="Y738" s="122"/>
      <c r="Z738" s="122"/>
      <c r="AA738" s="101" t="s">
        <v>533</v>
      </c>
      <c r="AB738" s="101"/>
      <c r="AC738" s="101"/>
      <c r="AD738" s="101"/>
      <c r="AE738" s="122" t="s">
        <v>611</v>
      </c>
      <c r="AF738" s="122"/>
      <c r="AG738" s="122"/>
      <c r="AH738" s="122"/>
      <c r="AI738" s="122"/>
      <c r="AJ738" s="122"/>
      <c r="AK738" s="122"/>
      <c r="AL738" s="122"/>
      <c r="AM738" s="122"/>
      <c r="AN738" s="101" t="s">
        <v>529</v>
      </c>
      <c r="AO738" s="101"/>
      <c r="AP738" s="101"/>
      <c r="AQ738" s="101"/>
      <c r="AR738" s="102">
        <v>253</v>
      </c>
      <c r="AS738" s="103"/>
      <c r="AT738" s="103"/>
      <c r="AU738" s="103"/>
      <c r="AV738" s="103"/>
      <c r="AW738" s="103"/>
      <c r="AX738" s="104"/>
    </row>
    <row r="739" spans="1:52" ht="24.75" customHeight="1" thickBot="1" x14ac:dyDescent="0.2">
      <c r="A739" s="126" t="s">
        <v>525</v>
      </c>
      <c r="B739" s="127"/>
      <c r="C739" s="127"/>
      <c r="D739" s="128"/>
      <c r="E739" s="129" t="s">
        <v>612</v>
      </c>
      <c r="F739" s="117"/>
      <c r="G739" s="117"/>
      <c r="H739" s="93" t="str">
        <f>IF(E739="", "", "(")</f>
        <v>(</v>
      </c>
      <c r="I739" s="117"/>
      <c r="J739" s="117"/>
      <c r="K739" s="93" t="str">
        <f>IF(OR(I739="　", I739=""), "", "-")</f>
        <v/>
      </c>
      <c r="L739" s="118">
        <v>250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507</v>
      </c>
      <c r="B779" s="766"/>
      <c r="C779" s="766"/>
      <c r="D779" s="766"/>
      <c r="E779" s="766"/>
      <c r="F779" s="767"/>
      <c r="G779" s="444" t="s">
        <v>662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664</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624</v>
      </c>
      <c r="H781" s="455"/>
      <c r="I781" s="455"/>
      <c r="J781" s="455"/>
      <c r="K781" s="456"/>
      <c r="L781" s="457" t="s">
        <v>625</v>
      </c>
      <c r="M781" s="458"/>
      <c r="N781" s="458"/>
      <c r="O781" s="458"/>
      <c r="P781" s="458"/>
      <c r="Q781" s="458"/>
      <c r="R781" s="458"/>
      <c r="S781" s="458"/>
      <c r="T781" s="458"/>
      <c r="U781" s="458"/>
      <c r="V781" s="458"/>
      <c r="W781" s="458"/>
      <c r="X781" s="459"/>
      <c r="Y781" s="460">
        <v>5662</v>
      </c>
      <c r="Z781" s="461"/>
      <c r="AA781" s="461"/>
      <c r="AB781" s="562"/>
      <c r="AC781" s="454" t="s">
        <v>626</v>
      </c>
      <c r="AD781" s="455"/>
      <c r="AE781" s="455"/>
      <c r="AF781" s="455"/>
      <c r="AG781" s="456"/>
      <c r="AH781" s="457" t="s">
        <v>627</v>
      </c>
      <c r="AI781" s="458"/>
      <c r="AJ781" s="458"/>
      <c r="AK781" s="458"/>
      <c r="AL781" s="458"/>
      <c r="AM781" s="458"/>
      <c r="AN781" s="458"/>
      <c r="AO781" s="458"/>
      <c r="AP781" s="458"/>
      <c r="AQ781" s="458"/>
      <c r="AR781" s="458"/>
      <c r="AS781" s="458"/>
      <c r="AT781" s="459"/>
      <c r="AU781" s="460">
        <v>536</v>
      </c>
      <c r="AV781" s="461"/>
      <c r="AW781" s="461"/>
      <c r="AX781" s="462"/>
    </row>
    <row r="782" spans="1:50" ht="24.75" customHeight="1" x14ac:dyDescent="0.15">
      <c r="A782" s="561"/>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628</v>
      </c>
      <c r="AD782" s="349"/>
      <c r="AE782" s="349"/>
      <c r="AF782" s="349"/>
      <c r="AG782" s="350"/>
      <c r="AH782" s="401" t="s">
        <v>629</v>
      </c>
      <c r="AI782" s="402"/>
      <c r="AJ782" s="402"/>
      <c r="AK782" s="402"/>
      <c r="AL782" s="402"/>
      <c r="AM782" s="402"/>
      <c r="AN782" s="402"/>
      <c r="AO782" s="402"/>
      <c r="AP782" s="402"/>
      <c r="AQ782" s="402"/>
      <c r="AR782" s="402"/>
      <c r="AS782" s="402"/>
      <c r="AT782" s="403"/>
      <c r="AU782" s="398">
        <v>32</v>
      </c>
      <c r="AV782" s="399"/>
      <c r="AW782" s="399"/>
      <c r="AX782" s="400"/>
    </row>
    <row r="783" spans="1:50" ht="24.75" customHeight="1" x14ac:dyDescent="0.15">
      <c r="A783" s="561"/>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630</v>
      </c>
      <c r="AD783" s="349"/>
      <c r="AE783" s="349"/>
      <c r="AF783" s="349"/>
      <c r="AG783" s="350"/>
      <c r="AH783" s="401" t="s">
        <v>631</v>
      </c>
      <c r="AI783" s="402"/>
      <c r="AJ783" s="402"/>
      <c r="AK783" s="402"/>
      <c r="AL783" s="402"/>
      <c r="AM783" s="402"/>
      <c r="AN783" s="402"/>
      <c r="AO783" s="402"/>
      <c r="AP783" s="402"/>
      <c r="AQ783" s="402"/>
      <c r="AR783" s="402"/>
      <c r="AS783" s="402"/>
      <c r="AT783" s="403"/>
      <c r="AU783" s="398">
        <v>0.2</v>
      </c>
      <c r="AV783" s="399"/>
      <c r="AW783" s="399"/>
      <c r="AX783" s="400"/>
    </row>
    <row r="784" spans="1:50" ht="24.75" hidden="1" customHeight="1" x14ac:dyDescent="0.15">
      <c r="A784" s="561"/>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5662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568.20000000000005</v>
      </c>
      <c r="AV791" s="415"/>
      <c r="AW791" s="415"/>
      <c r="AX791" s="417"/>
    </row>
    <row r="792" spans="1:50" ht="24.75" hidden="1" customHeight="1" x14ac:dyDescent="0.15">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632</v>
      </c>
      <c r="D837" s="418"/>
      <c r="E837" s="418"/>
      <c r="F837" s="418"/>
      <c r="G837" s="418"/>
      <c r="H837" s="418"/>
      <c r="I837" s="418"/>
      <c r="J837" s="419">
        <v>9010005023796</v>
      </c>
      <c r="K837" s="420"/>
      <c r="L837" s="420"/>
      <c r="M837" s="420"/>
      <c r="N837" s="420"/>
      <c r="O837" s="420"/>
      <c r="P837" s="317" t="s">
        <v>633</v>
      </c>
      <c r="Q837" s="317"/>
      <c r="R837" s="317"/>
      <c r="S837" s="317"/>
      <c r="T837" s="317"/>
      <c r="U837" s="317"/>
      <c r="V837" s="317"/>
      <c r="W837" s="317"/>
      <c r="X837" s="317"/>
      <c r="Y837" s="318">
        <v>5662</v>
      </c>
      <c r="Z837" s="319"/>
      <c r="AA837" s="319"/>
      <c r="AB837" s="320"/>
      <c r="AC837" s="328" t="s">
        <v>634</v>
      </c>
      <c r="AD837" s="423"/>
      <c r="AE837" s="423"/>
      <c r="AF837" s="423"/>
      <c r="AG837" s="423"/>
      <c r="AH837" s="421" t="s">
        <v>568</v>
      </c>
      <c r="AI837" s="422"/>
      <c r="AJ837" s="422"/>
      <c r="AK837" s="422"/>
      <c r="AL837" s="325" t="s">
        <v>568</v>
      </c>
      <c r="AM837" s="326"/>
      <c r="AN837" s="326"/>
      <c r="AO837" s="327"/>
      <c r="AP837" s="321" t="s">
        <v>635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663</v>
      </c>
      <c r="D870" s="431"/>
      <c r="E870" s="431"/>
      <c r="F870" s="431"/>
      <c r="G870" s="431"/>
      <c r="H870" s="431"/>
      <c r="I870" s="432"/>
      <c r="J870" s="419" t="s">
        <v>636</v>
      </c>
      <c r="K870" s="420"/>
      <c r="L870" s="420"/>
      <c r="M870" s="420"/>
      <c r="N870" s="420"/>
      <c r="O870" s="420"/>
      <c r="P870" s="425" t="s">
        <v>637</v>
      </c>
      <c r="Q870" s="317"/>
      <c r="R870" s="317"/>
      <c r="S870" s="317"/>
      <c r="T870" s="317"/>
      <c r="U870" s="317"/>
      <c r="V870" s="317"/>
      <c r="W870" s="317"/>
      <c r="X870" s="317"/>
      <c r="Y870" s="318">
        <v>567.98099999999999</v>
      </c>
      <c r="Z870" s="319"/>
      <c r="AA870" s="319"/>
      <c r="AB870" s="320"/>
      <c r="AC870" s="328" t="s">
        <v>500</v>
      </c>
      <c r="AD870" s="423"/>
      <c r="AE870" s="423"/>
      <c r="AF870" s="423"/>
      <c r="AG870" s="423"/>
      <c r="AH870" s="421" t="s">
        <v>562</v>
      </c>
      <c r="AI870" s="422"/>
      <c r="AJ870" s="422"/>
      <c r="AK870" s="422"/>
      <c r="AL870" s="325" t="s">
        <v>562</v>
      </c>
      <c r="AM870" s="326"/>
      <c r="AN870" s="326"/>
      <c r="AO870" s="327"/>
      <c r="AP870" s="321" t="s">
        <v>562</v>
      </c>
      <c r="AQ870" s="321"/>
      <c r="AR870" s="321"/>
      <c r="AS870" s="321"/>
      <c r="AT870" s="321"/>
      <c r="AU870" s="321"/>
      <c r="AV870" s="321"/>
      <c r="AW870" s="321"/>
      <c r="AX870" s="321"/>
    </row>
    <row r="871" spans="1:50" ht="38.25" customHeight="1" x14ac:dyDescent="0.15">
      <c r="A871" s="404">
        <v>2</v>
      </c>
      <c r="B871" s="404">
        <v>1</v>
      </c>
      <c r="C871" s="428" t="s">
        <v>665</v>
      </c>
      <c r="D871" s="431"/>
      <c r="E871" s="431"/>
      <c r="F871" s="431"/>
      <c r="G871" s="431"/>
      <c r="H871" s="431"/>
      <c r="I871" s="432"/>
      <c r="J871" s="419" t="s">
        <v>638</v>
      </c>
      <c r="K871" s="420"/>
      <c r="L871" s="420"/>
      <c r="M871" s="420"/>
      <c r="N871" s="420"/>
      <c r="O871" s="420"/>
      <c r="P871" s="425" t="s">
        <v>639</v>
      </c>
      <c r="Q871" s="317"/>
      <c r="R871" s="317"/>
      <c r="S871" s="317"/>
      <c r="T871" s="317"/>
      <c r="U871" s="317"/>
      <c r="V871" s="317"/>
      <c r="W871" s="317"/>
      <c r="X871" s="317"/>
      <c r="Y871" s="318">
        <v>300.36</v>
      </c>
      <c r="Z871" s="319"/>
      <c r="AA871" s="319"/>
      <c r="AB871" s="320"/>
      <c r="AC871" s="328" t="s">
        <v>493</v>
      </c>
      <c r="AD871" s="328"/>
      <c r="AE871" s="328"/>
      <c r="AF871" s="328"/>
      <c r="AG871" s="328"/>
      <c r="AH871" s="421">
        <v>1</v>
      </c>
      <c r="AI871" s="422"/>
      <c r="AJ871" s="422"/>
      <c r="AK871" s="422"/>
      <c r="AL871" s="325">
        <v>99.8</v>
      </c>
      <c r="AM871" s="326"/>
      <c r="AN871" s="326"/>
      <c r="AO871" s="327"/>
      <c r="AP871" s="321" t="s">
        <v>562</v>
      </c>
      <c r="AQ871" s="321"/>
      <c r="AR871" s="321"/>
      <c r="AS871" s="321"/>
      <c r="AT871" s="321"/>
      <c r="AU871" s="321"/>
      <c r="AV871" s="321"/>
      <c r="AW871" s="321"/>
      <c r="AX871" s="321"/>
    </row>
    <row r="872" spans="1:50" ht="50.25" customHeight="1" x14ac:dyDescent="0.15">
      <c r="A872" s="404">
        <v>3</v>
      </c>
      <c r="B872" s="404">
        <v>1</v>
      </c>
      <c r="C872" s="428" t="s">
        <v>666</v>
      </c>
      <c r="D872" s="429"/>
      <c r="E872" s="429"/>
      <c r="F872" s="429"/>
      <c r="G872" s="429"/>
      <c r="H872" s="429"/>
      <c r="I872" s="430"/>
      <c r="J872" s="419">
        <v>6010001030403</v>
      </c>
      <c r="K872" s="420"/>
      <c r="L872" s="420"/>
      <c r="M872" s="420"/>
      <c r="N872" s="420"/>
      <c r="O872" s="420"/>
      <c r="P872" s="425" t="s">
        <v>655</v>
      </c>
      <c r="Q872" s="317"/>
      <c r="R872" s="317"/>
      <c r="S872" s="317"/>
      <c r="T872" s="317"/>
      <c r="U872" s="317"/>
      <c r="V872" s="317"/>
      <c r="W872" s="317"/>
      <c r="X872" s="317"/>
      <c r="Y872" s="318">
        <v>205.572</v>
      </c>
      <c r="Z872" s="319"/>
      <c r="AA872" s="319"/>
      <c r="AB872" s="320"/>
      <c r="AC872" s="328" t="s">
        <v>494</v>
      </c>
      <c r="AD872" s="328"/>
      <c r="AE872" s="328"/>
      <c r="AF872" s="328"/>
      <c r="AG872" s="328"/>
      <c r="AH872" s="323">
        <v>3</v>
      </c>
      <c r="AI872" s="324"/>
      <c r="AJ872" s="324"/>
      <c r="AK872" s="324"/>
      <c r="AL872" s="325">
        <v>69.7</v>
      </c>
      <c r="AM872" s="326"/>
      <c r="AN872" s="326"/>
      <c r="AO872" s="327"/>
      <c r="AP872" s="321" t="s">
        <v>562</v>
      </c>
      <c r="AQ872" s="321"/>
      <c r="AR872" s="321"/>
      <c r="AS872" s="321"/>
      <c r="AT872" s="321"/>
      <c r="AU872" s="321"/>
      <c r="AV872" s="321"/>
      <c r="AW872" s="321"/>
      <c r="AX872" s="321"/>
    </row>
    <row r="873" spans="1:50" ht="60" customHeight="1" x14ac:dyDescent="0.15">
      <c r="A873" s="404">
        <v>4</v>
      </c>
      <c r="B873" s="404">
        <v>1</v>
      </c>
      <c r="C873" s="428" t="s">
        <v>667</v>
      </c>
      <c r="D873" s="429"/>
      <c r="E873" s="429"/>
      <c r="F873" s="429"/>
      <c r="G873" s="429"/>
      <c r="H873" s="429"/>
      <c r="I873" s="430"/>
      <c r="J873" s="419" t="s">
        <v>640</v>
      </c>
      <c r="K873" s="420"/>
      <c r="L873" s="420"/>
      <c r="M873" s="420"/>
      <c r="N873" s="420"/>
      <c r="O873" s="420"/>
      <c r="P873" s="425" t="s">
        <v>641</v>
      </c>
      <c r="Q873" s="317"/>
      <c r="R873" s="317"/>
      <c r="S873" s="317"/>
      <c r="T873" s="317"/>
      <c r="U873" s="317"/>
      <c r="V873" s="317"/>
      <c r="W873" s="317"/>
      <c r="X873" s="317"/>
      <c r="Y873" s="318">
        <v>104.392</v>
      </c>
      <c r="Z873" s="319"/>
      <c r="AA873" s="319"/>
      <c r="AB873" s="320"/>
      <c r="AC873" s="328" t="s">
        <v>494</v>
      </c>
      <c r="AD873" s="328"/>
      <c r="AE873" s="328"/>
      <c r="AF873" s="328"/>
      <c r="AG873" s="328"/>
      <c r="AH873" s="323">
        <v>2</v>
      </c>
      <c r="AI873" s="324"/>
      <c r="AJ873" s="324"/>
      <c r="AK873" s="324"/>
      <c r="AL873" s="325">
        <v>93.9</v>
      </c>
      <c r="AM873" s="326"/>
      <c r="AN873" s="326"/>
      <c r="AO873" s="327"/>
      <c r="AP873" s="321" t="s">
        <v>562</v>
      </c>
      <c r="AQ873" s="321"/>
      <c r="AR873" s="321"/>
      <c r="AS873" s="321"/>
      <c r="AT873" s="321"/>
      <c r="AU873" s="321"/>
      <c r="AV873" s="321"/>
      <c r="AW873" s="321"/>
      <c r="AX873" s="321"/>
    </row>
    <row r="874" spans="1:50" ht="76.5" customHeight="1" x14ac:dyDescent="0.15">
      <c r="A874" s="404">
        <v>5</v>
      </c>
      <c r="B874" s="404">
        <v>1</v>
      </c>
      <c r="C874" s="428" t="s">
        <v>668</v>
      </c>
      <c r="D874" s="431"/>
      <c r="E874" s="431"/>
      <c r="F874" s="431"/>
      <c r="G874" s="431"/>
      <c r="H874" s="431"/>
      <c r="I874" s="432"/>
      <c r="J874" s="419">
        <v>4010401058467</v>
      </c>
      <c r="K874" s="420"/>
      <c r="L874" s="420"/>
      <c r="M874" s="420"/>
      <c r="N874" s="420"/>
      <c r="O874" s="420"/>
      <c r="P874" s="425" t="s">
        <v>657</v>
      </c>
      <c r="Q874" s="317"/>
      <c r="R874" s="317"/>
      <c r="S874" s="317"/>
      <c r="T874" s="317"/>
      <c r="U874" s="317"/>
      <c r="V874" s="317"/>
      <c r="W874" s="317"/>
      <c r="X874" s="317"/>
      <c r="Y874" s="318">
        <v>100.047</v>
      </c>
      <c r="Z874" s="319"/>
      <c r="AA874" s="319"/>
      <c r="AB874" s="320"/>
      <c r="AC874" s="322" t="s">
        <v>500</v>
      </c>
      <c r="AD874" s="322"/>
      <c r="AE874" s="322"/>
      <c r="AF874" s="322"/>
      <c r="AG874" s="322"/>
      <c r="AH874" s="323" t="s">
        <v>656</v>
      </c>
      <c r="AI874" s="324"/>
      <c r="AJ874" s="324"/>
      <c r="AK874" s="324"/>
      <c r="AL874" s="325">
        <v>100</v>
      </c>
      <c r="AM874" s="326"/>
      <c r="AN874" s="326"/>
      <c r="AO874" s="327"/>
      <c r="AP874" s="321" t="s">
        <v>643</v>
      </c>
      <c r="AQ874" s="321"/>
      <c r="AR874" s="321"/>
      <c r="AS874" s="321"/>
      <c r="AT874" s="321"/>
      <c r="AU874" s="321"/>
      <c r="AV874" s="321"/>
      <c r="AW874" s="321"/>
      <c r="AX874" s="321"/>
    </row>
    <row r="875" spans="1:50" ht="43.5" customHeight="1" x14ac:dyDescent="0.15">
      <c r="A875" s="404">
        <v>6</v>
      </c>
      <c r="B875" s="404">
        <v>1</v>
      </c>
      <c r="C875" s="428" t="s">
        <v>654</v>
      </c>
      <c r="D875" s="431"/>
      <c r="E875" s="431"/>
      <c r="F875" s="431"/>
      <c r="G875" s="431"/>
      <c r="H875" s="431"/>
      <c r="I875" s="432"/>
      <c r="J875" s="419">
        <v>7011105005653</v>
      </c>
      <c r="K875" s="420"/>
      <c r="L875" s="420"/>
      <c r="M875" s="420"/>
      <c r="N875" s="420"/>
      <c r="O875" s="420"/>
      <c r="P875" s="425" t="s">
        <v>658</v>
      </c>
      <c r="Q875" s="317"/>
      <c r="R875" s="317"/>
      <c r="S875" s="317"/>
      <c r="T875" s="317"/>
      <c r="U875" s="317"/>
      <c r="V875" s="317"/>
      <c r="W875" s="317"/>
      <c r="X875" s="317"/>
      <c r="Y875" s="318">
        <v>87.007999999999996</v>
      </c>
      <c r="Z875" s="319"/>
      <c r="AA875" s="319"/>
      <c r="AB875" s="320"/>
      <c r="AC875" s="322" t="s">
        <v>500</v>
      </c>
      <c r="AD875" s="322"/>
      <c r="AE875" s="322"/>
      <c r="AF875" s="322"/>
      <c r="AG875" s="322"/>
      <c r="AH875" s="323" t="s">
        <v>656</v>
      </c>
      <c r="AI875" s="324"/>
      <c r="AJ875" s="324"/>
      <c r="AK875" s="324"/>
      <c r="AL875" s="325">
        <v>100</v>
      </c>
      <c r="AM875" s="326"/>
      <c r="AN875" s="326"/>
      <c r="AO875" s="327"/>
      <c r="AP875" s="321"/>
      <c r="AQ875" s="321"/>
      <c r="AR875" s="321"/>
      <c r="AS875" s="321"/>
      <c r="AT875" s="321"/>
      <c r="AU875" s="321"/>
      <c r="AV875" s="321"/>
      <c r="AW875" s="321"/>
      <c r="AX875" s="321"/>
    </row>
    <row r="876" spans="1:50" ht="43.5" customHeight="1" x14ac:dyDescent="0.15">
      <c r="A876" s="404">
        <v>7</v>
      </c>
      <c r="B876" s="404">
        <v>1</v>
      </c>
      <c r="C876" s="428" t="s">
        <v>669</v>
      </c>
      <c r="D876" s="431"/>
      <c r="E876" s="431"/>
      <c r="F876" s="431"/>
      <c r="G876" s="431"/>
      <c r="H876" s="431"/>
      <c r="I876" s="432"/>
      <c r="J876" s="419" t="s">
        <v>642</v>
      </c>
      <c r="K876" s="420"/>
      <c r="L876" s="420"/>
      <c r="M876" s="420"/>
      <c r="N876" s="420"/>
      <c r="O876" s="420"/>
      <c r="P876" s="425" t="s">
        <v>652</v>
      </c>
      <c r="Q876" s="317"/>
      <c r="R876" s="317"/>
      <c r="S876" s="317"/>
      <c r="T876" s="317"/>
      <c r="U876" s="317"/>
      <c r="V876" s="317"/>
      <c r="W876" s="317"/>
      <c r="X876" s="317"/>
      <c r="Y876" s="318">
        <v>73.578000000000003</v>
      </c>
      <c r="Z876" s="319"/>
      <c r="AA876" s="319"/>
      <c r="AB876" s="320"/>
      <c r="AC876" s="322" t="s">
        <v>500</v>
      </c>
      <c r="AD876" s="322"/>
      <c r="AE876" s="322"/>
      <c r="AF876" s="322"/>
      <c r="AG876" s="322"/>
      <c r="AH876" s="323" t="s">
        <v>653</v>
      </c>
      <c r="AI876" s="324"/>
      <c r="AJ876" s="324"/>
      <c r="AK876" s="324"/>
      <c r="AL876" s="325">
        <v>100</v>
      </c>
      <c r="AM876" s="326"/>
      <c r="AN876" s="326"/>
      <c r="AO876" s="327"/>
      <c r="AP876" s="321" t="s">
        <v>562</v>
      </c>
      <c r="AQ876" s="321"/>
      <c r="AR876" s="321"/>
      <c r="AS876" s="321"/>
      <c r="AT876" s="321"/>
      <c r="AU876" s="321"/>
      <c r="AV876" s="321"/>
      <c r="AW876" s="321"/>
      <c r="AX876" s="321"/>
    </row>
    <row r="877" spans="1:50" ht="84.75" customHeight="1" x14ac:dyDescent="0.15">
      <c r="A877" s="404">
        <v>8</v>
      </c>
      <c r="B877" s="404">
        <v>1</v>
      </c>
      <c r="C877" s="428" t="s">
        <v>650</v>
      </c>
      <c r="D877" s="431"/>
      <c r="E877" s="431"/>
      <c r="F877" s="431"/>
      <c r="G877" s="431"/>
      <c r="H877" s="431"/>
      <c r="I877" s="432"/>
      <c r="J877" s="419">
        <v>6010005007397</v>
      </c>
      <c r="K877" s="420"/>
      <c r="L877" s="420"/>
      <c r="M877" s="420"/>
      <c r="N877" s="420"/>
      <c r="O877" s="420"/>
      <c r="P877" s="425" t="s">
        <v>651</v>
      </c>
      <c r="Q877" s="317"/>
      <c r="R877" s="317"/>
      <c r="S877" s="317"/>
      <c r="T877" s="317"/>
      <c r="U877" s="317"/>
      <c r="V877" s="317"/>
      <c r="W877" s="317"/>
      <c r="X877" s="317"/>
      <c r="Y877" s="318">
        <v>59.999000000000002</v>
      </c>
      <c r="Z877" s="319"/>
      <c r="AA877" s="319"/>
      <c r="AB877" s="320"/>
      <c r="AC877" s="322" t="s">
        <v>498</v>
      </c>
      <c r="AD877" s="322"/>
      <c r="AE877" s="322"/>
      <c r="AF877" s="322"/>
      <c r="AG877" s="322"/>
      <c r="AH877" s="323" t="s">
        <v>568</v>
      </c>
      <c r="AI877" s="324"/>
      <c r="AJ877" s="324"/>
      <c r="AK877" s="324"/>
      <c r="AL877" s="325" t="s">
        <v>568</v>
      </c>
      <c r="AM877" s="326"/>
      <c r="AN877" s="326"/>
      <c r="AO877" s="327"/>
      <c r="AP877" s="321" t="s">
        <v>562</v>
      </c>
      <c r="AQ877" s="321"/>
      <c r="AR877" s="321"/>
      <c r="AS877" s="321"/>
      <c r="AT877" s="321"/>
      <c r="AU877" s="321"/>
      <c r="AV877" s="321"/>
      <c r="AW877" s="321"/>
      <c r="AX877" s="321"/>
    </row>
    <row r="878" spans="1:50" ht="85.5" customHeight="1" x14ac:dyDescent="0.15">
      <c r="A878" s="404">
        <v>9</v>
      </c>
      <c r="B878" s="404">
        <v>1</v>
      </c>
      <c r="C878" s="428" t="s">
        <v>648</v>
      </c>
      <c r="D878" s="431"/>
      <c r="E878" s="431"/>
      <c r="F878" s="431"/>
      <c r="G878" s="431"/>
      <c r="H878" s="431"/>
      <c r="I878" s="432"/>
      <c r="J878" s="419">
        <v>9130005006665</v>
      </c>
      <c r="K878" s="420"/>
      <c r="L878" s="420"/>
      <c r="M878" s="420"/>
      <c r="N878" s="420"/>
      <c r="O878" s="420"/>
      <c r="P878" s="425" t="s">
        <v>649</v>
      </c>
      <c r="Q878" s="317"/>
      <c r="R878" s="317"/>
      <c r="S878" s="317"/>
      <c r="T878" s="317"/>
      <c r="U878" s="317"/>
      <c r="V878" s="317"/>
      <c r="W878" s="317"/>
      <c r="X878" s="317"/>
      <c r="Y878" s="318">
        <v>59.704999999999998</v>
      </c>
      <c r="Z878" s="319"/>
      <c r="AA878" s="319"/>
      <c r="AB878" s="320"/>
      <c r="AC878" s="322" t="s">
        <v>498</v>
      </c>
      <c r="AD878" s="322"/>
      <c r="AE878" s="322"/>
      <c r="AF878" s="322"/>
      <c r="AG878" s="322"/>
      <c r="AH878" s="323" t="s">
        <v>568</v>
      </c>
      <c r="AI878" s="324"/>
      <c r="AJ878" s="324"/>
      <c r="AK878" s="324"/>
      <c r="AL878" s="325" t="s">
        <v>568</v>
      </c>
      <c r="AM878" s="326"/>
      <c r="AN878" s="326"/>
      <c r="AO878" s="327"/>
      <c r="AP878" s="321" t="s">
        <v>562</v>
      </c>
      <c r="AQ878" s="321"/>
      <c r="AR878" s="321"/>
      <c r="AS878" s="321"/>
      <c r="AT878" s="321"/>
      <c r="AU878" s="321"/>
      <c r="AV878" s="321"/>
      <c r="AW878" s="321"/>
      <c r="AX878" s="321"/>
    </row>
    <row r="879" spans="1:50" ht="48" customHeight="1" x14ac:dyDescent="0.15">
      <c r="A879" s="404">
        <v>10</v>
      </c>
      <c r="B879" s="404">
        <v>1</v>
      </c>
      <c r="C879" s="428" t="s">
        <v>646</v>
      </c>
      <c r="D879" s="431"/>
      <c r="E879" s="431"/>
      <c r="F879" s="431"/>
      <c r="G879" s="431"/>
      <c r="H879" s="431"/>
      <c r="I879" s="432"/>
      <c r="J879" s="419">
        <v>1010005005059</v>
      </c>
      <c r="K879" s="420"/>
      <c r="L879" s="420"/>
      <c r="M879" s="420"/>
      <c r="N879" s="420"/>
      <c r="O879" s="420"/>
      <c r="P879" s="425" t="s">
        <v>647</v>
      </c>
      <c r="Q879" s="317"/>
      <c r="R879" s="317"/>
      <c r="S879" s="317"/>
      <c r="T879" s="317"/>
      <c r="U879" s="317"/>
      <c r="V879" s="317"/>
      <c r="W879" s="317"/>
      <c r="X879" s="317"/>
      <c r="Y879" s="318">
        <v>58.345999999999997</v>
      </c>
      <c r="Z879" s="319"/>
      <c r="AA879" s="319"/>
      <c r="AB879" s="320"/>
      <c r="AC879" s="322" t="s">
        <v>494</v>
      </c>
      <c r="AD879" s="322"/>
      <c r="AE879" s="322"/>
      <c r="AF879" s="322"/>
      <c r="AG879" s="322"/>
      <c r="AH879" s="323">
        <v>2</v>
      </c>
      <c r="AI879" s="324"/>
      <c r="AJ879" s="324"/>
      <c r="AK879" s="324"/>
      <c r="AL879" s="325">
        <v>97.298000000000002</v>
      </c>
      <c r="AM879" s="326"/>
      <c r="AN879" s="326"/>
      <c r="AO879" s="327"/>
      <c r="AP879" s="321" t="s">
        <v>562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569</v>
      </c>
      <c r="F1102" s="897"/>
      <c r="G1102" s="897"/>
      <c r="H1102" s="897"/>
      <c r="I1102" s="897"/>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57">
      <formula>IF(RIGHT(TEXT(P14,"0.#"),1)=".",FALSE,TRUE)</formula>
    </cfRule>
    <cfRule type="expression" dxfId="2832" priority="14058">
      <formula>IF(RIGHT(TEXT(P14,"0.#"),1)=".",TRUE,FALSE)</formula>
    </cfRule>
  </conditionalFormatting>
  <conditionalFormatting sqref="AE32">
    <cfRule type="expression" dxfId="2831" priority="14047">
      <formula>IF(RIGHT(TEXT(AE32,"0.#"),1)=".",FALSE,TRUE)</formula>
    </cfRule>
    <cfRule type="expression" dxfId="2830" priority="14048">
      <formula>IF(RIGHT(TEXT(AE32,"0.#"),1)=".",TRUE,FALSE)</formula>
    </cfRule>
  </conditionalFormatting>
  <conditionalFormatting sqref="P18:AX18">
    <cfRule type="expression" dxfId="2829" priority="13933">
      <formula>IF(RIGHT(TEXT(P18,"0.#"),1)=".",FALSE,TRUE)</formula>
    </cfRule>
    <cfRule type="expression" dxfId="2828" priority="13934">
      <formula>IF(RIGHT(TEXT(P18,"0.#"),1)=".",TRUE,FALSE)</formula>
    </cfRule>
  </conditionalFormatting>
  <conditionalFormatting sqref="Y782">
    <cfRule type="expression" dxfId="2827" priority="13929">
      <formula>IF(RIGHT(TEXT(Y782,"0.#"),1)=".",FALSE,TRUE)</formula>
    </cfRule>
    <cfRule type="expression" dxfId="2826" priority="13930">
      <formula>IF(RIGHT(TEXT(Y782,"0.#"),1)=".",TRUE,FALSE)</formula>
    </cfRule>
  </conditionalFormatting>
  <conditionalFormatting sqref="Y791">
    <cfRule type="expression" dxfId="2825" priority="13925">
      <formula>IF(RIGHT(TEXT(Y791,"0.#"),1)=".",FALSE,TRUE)</formula>
    </cfRule>
    <cfRule type="expression" dxfId="2824" priority="13926">
      <formula>IF(RIGHT(TEXT(Y791,"0.#"),1)=".",TRUE,FALSE)</formula>
    </cfRule>
  </conditionalFormatting>
  <conditionalFormatting sqref="Y822:Y829 Y820 Y809:Y816 Y807 Y796:Y803 Y794">
    <cfRule type="expression" dxfId="2823" priority="13707">
      <formula>IF(RIGHT(TEXT(Y794,"0.#"),1)=".",FALSE,TRUE)</formula>
    </cfRule>
    <cfRule type="expression" dxfId="2822" priority="13708">
      <formula>IF(RIGHT(TEXT(Y794,"0.#"),1)=".",TRUE,FALSE)</formula>
    </cfRule>
  </conditionalFormatting>
  <conditionalFormatting sqref="P16:AQ17 P15:AX15 AR13:AX13">
    <cfRule type="expression" dxfId="2821" priority="13755">
      <formula>IF(RIGHT(TEXT(P13,"0.#"),1)=".",FALSE,TRUE)</formula>
    </cfRule>
    <cfRule type="expression" dxfId="2820" priority="13756">
      <formula>IF(RIGHT(TEXT(P13,"0.#"),1)=".",TRUE,FALSE)</formula>
    </cfRule>
  </conditionalFormatting>
  <conditionalFormatting sqref="AE101 AQ101">
    <cfRule type="expression" dxfId="2819" priority="13745">
      <formula>IF(RIGHT(TEXT(AE101,"0.#"),1)=".",FALSE,TRUE)</formula>
    </cfRule>
    <cfRule type="expression" dxfId="2818" priority="13746">
      <formula>IF(RIGHT(TEXT(AE101,"0.#"),1)=".",TRUE,FALSE)</formula>
    </cfRule>
  </conditionalFormatting>
  <conditionalFormatting sqref="Y783:Y790">
    <cfRule type="expression" dxfId="2817" priority="13731">
      <formula>IF(RIGHT(TEXT(Y783,"0.#"),1)=".",FALSE,TRUE)</formula>
    </cfRule>
    <cfRule type="expression" dxfId="2816" priority="13732">
      <formula>IF(RIGHT(TEXT(Y783,"0.#"),1)=".",TRUE,FALSE)</formula>
    </cfRule>
  </conditionalFormatting>
  <conditionalFormatting sqref="AU791">
    <cfRule type="expression" dxfId="2815" priority="13727">
      <formula>IF(RIGHT(TEXT(AU791,"0.#"),1)=".",FALSE,TRUE)</formula>
    </cfRule>
    <cfRule type="expression" dxfId="2814" priority="13728">
      <formula>IF(RIGHT(TEXT(AU791,"0.#"),1)=".",TRUE,FALSE)</formula>
    </cfRule>
  </conditionalFormatting>
  <conditionalFormatting sqref="AU784:AU790">
    <cfRule type="expression" dxfId="2813" priority="13725">
      <formula>IF(RIGHT(TEXT(AU784,"0.#"),1)=".",FALSE,TRUE)</formula>
    </cfRule>
    <cfRule type="expression" dxfId="2812" priority="13726">
      <formula>IF(RIGHT(TEXT(AU784,"0.#"),1)=".",TRUE,FALSE)</formula>
    </cfRule>
  </conditionalFormatting>
  <conditionalFormatting sqref="Y821 Y808 Y795">
    <cfRule type="expression" dxfId="2811" priority="13711">
      <formula>IF(RIGHT(TEXT(Y795,"0.#"),1)=".",FALSE,TRUE)</formula>
    </cfRule>
    <cfRule type="expression" dxfId="2810" priority="13712">
      <formula>IF(RIGHT(TEXT(Y795,"0.#"),1)=".",TRUE,FALSE)</formula>
    </cfRule>
  </conditionalFormatting>
  <conditionalFormatting sqref="Y830 Y817 Y804">
    <cfRule type="expression" dxfId="2809" priority="13709">
      <formula>IF(RIGHT(TEXT(Y804,"0.#"),1)=".",FALSE,TRUE)</formula>
    </cfRule>
    <cfRule type="expression" dxfId="2808" priority="13710">
      <formula>IF(RIGHT(TEXT(Y804,"0.#"),1)=".",TRUE,FALSE)</formula>
    </cfRule>
  </conditionalFormatting>
  <conditionalFormatting sqref="AU821 AU808 AU795">
    <cfRule type="expression" dxfId="2807" priority="13705">
      <formula>IF(RIGHT(TEXT(AU795,"0.#"),1)=".",FALSE,TRUE)</formula>
    </cfRule>
    <cfRule type="expression" dxfId="2806" priority="13706">
      <formula>IF(RIGHT(TEXT(AU795,"0.#"),1)=".",TRUE,FALSE)</formula>
    </cfRule>
  </conditionalFormatting>
  <conditionalFormatting sqref="AU830 AU817 AU804">
    <cfRule type="expression" dxfId="2805" priority="13703">
      <formula>IF(RIGHT(TEXT(AU804,"0.#"),1)=".",FALSE,TRUE)</formula>
    </cfRule>
    <cfRule type="expression" dxfId="2804" priority="13704">
      <formula>IF(RIGHT(TEXT(AU804,"0.#"),1)=".",TRUE,FALSE)</formula>
    </cfRule>
  </conditionalFormatting>
  <conditionalFormatting sqref="AU822:AU829 AU820 AU809:AU816 AU807 AU796:AU803 AU794">
    <cfRule type="expression" dxfId="2803" priority="13701">
      <formula>IF(RIGHT(TEXT(AU794,"0.#"),1)=".",FALSE,TRUE)</formula>
    </cfRule>
    <cfRule type="expression" dxfId="2802" priority="13702">
      <formula>IF(RIGHT(TEXT(AU794,"0.#"),1)=".",TRUE,FALSE)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E116 AQ116">
    <cfRule type="expression" dxfId="2637" priority="13209">
      <formula>IF(RIGHT(TEXT(AE116,"0.#"),1)=".",FALSE,TRUE)</formula>
    </cfRule>
    <cfRule type="expression" dxfId="2636" priority="13210">
      <formula>IF(RIGHT(TEXT(AE116,"0.#"),1)=".",TRUE,FALSE)</formula>
    </cfRule>
  </conditionalFormatting>
  <conditionalFormatting sqref="AI116">
    <cfRule type="expression" dxfId="2635" priority="13207">
      <formula>IF(RIGHT(TEXT(AI116,"0.#"),1)=".",FALSE,TRUE)</formula>
    </cfRule>
    <cfRule type="expression" dxfId="2634" priority="13208">
      <formula>IF(RIGHT(TEXT(AI116,"0.#"),1)=".",TRUE,FALSE)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E117 AM117">
    <cfRule type="expression" dxfId="2631" priority="13203">
      <formula>IF(RIGHT(TEXT(AE117,"0.#"),1)=".",FALSE,TRUE)</formula>
    </cfRule>
    <cfRule type="expression" dxfId="2630" priority="13204">
      <formula>IF(RIGHT(TEXT(AE117,"0.#"),1)=".",TRUE,FALSE)</formula>
    </cfRule>
  </conditionalFormatting>
  <conditionalFormatting sqref="AI117">
    <cfRule type="expression" dxfId="2629" priority="13201">
      <formula>IF(RIGHT(TEXT(AI117,"0.#"),1)=".",FALSE,TRUE)</formula>
    </cfRule>
    <cfRule type="expression" dxfId="2628" priority="13202">
      <formula>IF(RIGHT(TEXT(AI117,"0.#"),1)=".",TRUE,FALSE)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134:AE135 AI134:AI135 AM134:AM135 AQ134:AQ135 AU134:AU135">
    <cfRule type="expression" dxfId="2575" priority="13109">
      <formula>IF(RIGHT(TEXT(AE134,"0.#"),1)=".",FALSE,TRUE)</formula>
    </cfRule>
    <cfRule type="expression" dxfId="2574" priority="13110">
      <formula>IF(RIGHT(TEXT(AE134,"0.#"),1)=".",TRUE,FALSE)</formula>
    </cfRule>
  </conditionalFormatting>
  <conditionalFormatting sqref="AE433">
    <cfRule type="expression" dxfId="2573" priority="13079">
      <formula>IF(RIGHT(TEXT(AE433,"0.#"),1)=".",FALSE,TRUE)</formula>
    </cfRule>
    <cfRule type="expression" dxfId="2572" priority="13080">
      <formula>IF(RIGHT(TEXT(AE433,"0.#"),1)=".",TRUE,FALSE)</formula>
    </cfRule>
  </conditionalFormatting>
  <conditionalFormatting sqref="AM435">
    <cfRule type="expression" dxfId="2571" priority="13063">
      <formula>IF(RIGHT(TEXT(AM435,"0.#"),1)=".",FALSE,TRUE)</formula>
    </cfRule>
    <cfRule type="expression" dxfId="2570" priority="13064">
      <formula>IF(RIGHT(TEXT(AM435,"0.#"),1)=".",TRUE,FALSE)</formula>
    </cfRule>
  </conditionalFormatting>
  <conditionalFormatting sqref="AE434">
    <cfRule type="expression" dxfId="2569" priority="13077">
      <formula>IF(RIGHT(TEXT(AE434,"0.#"),1)=".",FALSE,TRUE)</formula>
    </cfRule>
    <cfRule type="expression" dxfId="2568" priority="13078">
      <formula>IF(RIGHT(TEXT(AE434,"0.#"),1)=".",TRUE,FALSE)</formula>
    </cfRule>
  </conditionalFormatting>
  <conditionalFormatting sqref="AE435">
    <cfRule type="expression" dxfId="2567" priority="13075">
      <formula>IF(RIGHT(TEXT(AE435,"0.#"),1)=".",FALSE,TRUE)</formula>
    </cfRule>
    <cfRule type="expression" dxfId="2566" priority="13076">
      <formula>IF(RIGHT(TEXT(AE435,"0.#"),1)=".",TRUE,FALSE)</formula>
    </cfRule>
  </conditionalFormatting>
  <conditionalFormatting sqref="AM433">
    <cfRule type="expression" dxfId="2565" priority="13067">
      <formula>IF(RIGHT(TEXT(AM433,"0.#"),1)=".",FALSE,TRUE)</formula>
    </cfRule>
    <cfRule type="expression" dxfId="2564" priority="13068">
      <formula>IF(RIGHT(TEXT(AM433,"0.#"),1)=".",TRUE,FALSE)</formula>
    </cfRule>
  </conditionalFormatting>
  <conditionalFormatting sqref="AM434">
    <cfRule type="expression" dxfId="2563" priority="13065">
      <formula>IF(RIGHT(TEXT(AM434,"0.#"),1)=".",FALSE,TRUE)</formula>
    </cfRule>
    <cfRule type="expression" dxfId="2562" priority="13066">
      <formula>IF(RIGHT(TEXT(AM434,"0.#"),1)=".",TRUE,FALSE)</formula>
    </cfRule>
  </conditionalFormatting>
  <conditionalFormatting sqref="AU433">
    <cfRule type="expression" dxfId="2561" priority="13055">
      <formula>IF(RIGHT(TEXT(AU433,"0.#"),1)=".",FALSE,TRUE)</formula>
    </cfRule>
    <cfRule type="expression" dxfId="2560" priority="13056">
      <formula>IF(RIGHT(TEXT(AU433,"0.#"),1)=".",TRUE,FALSE)</formula>
    </cfRule>
  </conditionalFormatting>
  <conditionalFormatting sqref="AU434">
    <cfRule type="expression" dxfId="2559" priority="13053">
      <formula>IF(RIGHT(TEXT(AU434,"0.#"),1)=".",FALSE,TRUE)</formula>
    </cfRule>
    <cfRule type="expression" dxfId="2558" priority="13054">
      <formula>IF(RIGHT(TEXT(AU434,"0.#"),1)=".",TRUE,FALSE)</formula>
    </cfRule>
  </conditionalFormatting>
  <conditionalFormatting sqref="AU435">
    <cfRule type="expression" dxfId="2557" priority="13051">
      <formula>IF(RIGHT(TEXT(AU435,"0.#"),1)=".",FALSE,TRUE)</formula>
    </cfRule>
    <cfRule type="expression" dxfId="2556" priority="13052">
      <formula>IF(RIGHT(TEXT(AU435,"0.#"),1)=".",TRUE,FALSE)</formula>
    </cfRule>
  </conditionalFormatting>
  <conditionalFormatting sqref="AI435">
    <cfRule type="expression" dxfId="2555" priority="12985">
      <formula>IF(RIGHT(TEXT(AI435,"0.#"),1)=".",FALSE,TRUE)</formula>
    </cfRule>
    <cfRule type="expression" dxfId="2554" priority="12986">
      <formula>IF(RIGHT(TEXT(AI435,"0.#"),1)=".",TRUE,FALSE)</formula>
    </cfRule>
  </conditionalFormatting>
  <conditionalFormatting sqref="AI433">
    <cfRule type="expression" dxfId="2553" priority="12989">
      <formula>IF(RIGHT(TEXT(AI433,"0.#"),1)=".",FALSE,TRUE)</formula>
    </cfRule>
    <cfRule type="expression" dxfId="2552" priority="12990">
      <formula>IF(RIGHT(TEXT(AI433,"0.#"),1)=".",TRUE,FALSE)</formula>
    </cfRule>
  </conditionalFormatting>
  <conditionalFormatting sqref="AI434">
    <cfRule type="expression" dxfId="2551" priority="12987">
      <formula>IF(RIGHT(TEXT(AI434,"0.#"),1)=".",FALSE,TRUE)</formula>
    </cfRule>
    <cfRule type="expression" dxfId="2550" priority="12988">
      <formula>IF(RIGHT(TEXT(AI434,"0.#"),1)=".",TRUE,FALSE)</formula>
    </cfRule>
  </conditionalFormatting>
  <conditionalFormatting sqref="AQ434">
    <cfRule type="expression" dxfId="2549" priority="12971">
      <formula>IF(RIGHT(TEXT(AQ434,"0.#"),1)=".",FALSE,TRUE)</formula>
    </cfRule>
    <cfRule type="expression" dxfId="2548" priority="12972">
      <formula>IF(RIGHT(TEXT(AQ434,"0.#"),1)=".",TRUE,FALSE)</formula>
    </cfRule>
  </conditionalFormatting>
  <conditionalFormatting sqref="AQ435">
    <cfRule type="expression" dxfId="2547" priority="12957">
      <formula>IF(RIGHT(TEXT(AQ435,"0.#"),1)=".",FALSE,TRUE)</formula>
    </cfRule>
    <cfRule type="expression" dxfId="2546" priority="12958">
      <formula>IF(RIGHT(TEXT(AQ435,"0.#"),1)=".",TRUE,FALSE)</formula>
    </cfRule>
  </conditionalFormatting>
  <conditionalFormatting sqref="AQ433">
    <cfRule type="expression" dxfId="2545" priority="12955">
      <formula>IF(RIGHT(TEXT(AQ433,"0.#"),1)=".",FALSE,TRUE)</formula>
    </cfRule>
    <cfRule type="expression" dxfId="2544" priority="12956">
      <formula>IF(RIGHT(TEXT(AQ433,"0.#"),1)=".",TRUE,FALSE)</formula>
    </cfRule>
  </conditionalFormatting>
  <conditionalFormatting sqref="AL839:AO866">
    <cfRule type="expression" dxfId="2543" priority="6679">
      <formula>IF(AND(AL839&gt;=0, RIGHT(TEXT(AL839,"0.#"),1)&lt;&gt;"."),TRUE,FALSE)</formula>
    </cfRule>
    <cfRule type="expression" dxfId="2542" priority="6680">
      <formula>IF(AND(AL839&gt;=0, RIGHT(TEXT(AL839,"0.#"),1)="."),TRUE,FALSE)</formula>
    </cfRule>
    <cfRule type="expression" dxfId="2541" priority="6681">
      <formula>IF(AND(AL839&lt;0, RIGHT(TEXT(AL839,"0.#"),1)&lt;&gt;"."),TRUE,FALSE)</formula>
    </cfRule>
    <cfRule type="expression" dxfId="2540" priority="6682">
      <formula>IF(AND(AL839&lt;0, RIGHT(TEXT(AL839,"0.#"),1)="."),TRUE,FALSE)</formula>
    </cfRule>
  </conditionalFormatting>
  <conditionalFormatting sqref="AQ53:AQ55">
    <cfRule type="expression" dxfId="2539" priority="4701">
      <formula>IF(RIGHT(TEXT(AQ53,"0.#"),1)=".",FALSE,TRUE)</formula>
    </cfRule>
    <cfRule type="expression" dxfId="2538" priority="4702">
      <formula>IF(RIGHT(TEXT(AQ53,"0.#"),1)=".",TRUE,FALSE)</formula>
    </cfRule>
  </conditionalFormatting>
  <conditionalFormatting sqref="AU53:AU55">
    <cfRule type="expression" dxfId="2537" priority="4699">
      <formula>IF(RIGHT(TEXT(AU53,"0.#"),1)=".",FALSE,TRUE)</formula>
    </cfRule>
    <cfRule type="expression" dxfId="2536" priority="4700">
      <formula>IF(RIGHT(TEXT(AU53,"0.#"),1)=".",TRUE,FALSE)</formula>
    </cfRule>
  </conditionalFormatting>
  <conditionalFormatting sqref="AQ60:AQ62">
    <cfRule type="expression" dxfId="2535" priority="4697">
      <formula>IF(RIGHT(TEXT(AQ60,"0.#"),1)=".",FALSE,TRUE)</formula>
    </cfRule>
    <cfRule type="expression" dxfId="2534" priority="4698">
      <formula>IF(RIGHT(TEXT(AQ60,"0.#"),1)=".",TRUE,FALSE)</formula>
    </cfRule>
  </conditionalFormatting>
  <conditionalFormatting sqref="AU60:AU62">
    <cfRule type="expression" dxfId="2533" priority="4695">
      <formula>IF(RIGHT(TEXT(AU60,"0.#"),1)=".",FALSE,TRUE)</formula>
    </cfRule>
    <cfRule type="expression" dxfId="2532" priority="4696">
      <formula>IF(RIGHT(TEXT(AU60,"0.#"),1)=".",TRUE,FALSE)</formula>
    </cfRule>
  </conditionalFormatting>
  <conditionalFormatting sqref="AQ75:AQ77">
    <cfRule type="expression" dxfId="2531" priority="4693">
      <formula>IF(RIGHT(TEXT(AQ75,"0.#"),1)=".",FALSE,TRUE)</formula>
    </cfRule>
    <cfRule type="expression" dxfId="2530" priority="4694">
      <formula>IF(RIGHT(TEXT(AQ75,"0.#"),1)=".",TRUE,FALSE)</formula>
    </cfRule>
  </conditionalFormatting>
  <conditionalFormatting sqref="AU75:AU77">
    <cfRule type="expression" dxfId="2529" priority="4691">
      <formula>IF(RIGHT(TEXT(AU75,"0.#"),1)=".",FALSE,TRUE)</formula>
    </cfRule>
    <cfRule type="expression" dxfId="2528" priority="4692">
      <formula>IF(RIGHT(TEXT(AU75,"0.#"),1)=".",TRUE,FALSE)</formula>
    </cfRule>
  </conditionalFormatting>
  <conditionalFormatting sqref="AQ87:AQ89">
    <cfRule type="expression" dxfId="2527" priority="4689">
      <formula>IF(RIGHT(TEXT(AQ87,"0.#"),1)=".",FALSE,TRUE)</formula>
    </cfRule>
    <cfRule type="expression" dxfId="2526" priority="4690">
      <formula>IF(RIGHT(TEXT(AQ87,"0.#"),1)=".",TRUE,FALSE)</formula>
    </cfRule>
  </conditionalFormatting>
  <conditionalFormatting sqref="AU87:AU89">
    <cfRule type="expression" dxfId="2525" priority="4687">
      <formula>IF(RIGHT(TEXT(AU87,"0.#"),1)=".",FALSE,TRUE)</formula>
    </cfRule>
    <cfRule type="expression" dxfId="2524" priority="4688">
      <formula>IF(RIGHT(TEXT(AU87,"0.#"),1)=".",TRUE,FALSE)</formula>
    </cfRule>
  </conditionalFormatting>
  <conditionalFormatting sqref="AQ92:AQ94">
    <cfRule type="expression" dxfId="2523" priority="4685">
      <formula>IF(RIGHT(TEXT(AQ92,"0.#"),1)=".",FALSE,TRUE)</formula>
    </cfRule>
    <cfRule type="expression" dxfId="2522" priority="4686">
      <formula>IF(RIGHT(TEXT(AQ92,"0.#"),1)=".",TRUE,FALSE)</formula>
    </cfRule>
  </conditionalFormatting>
  <conditionalFormatting sqref="AU92:AU94">
    <cfRule type="expression" dxfId="2521" priority="4683">
      <formula>IF(RIGHT(TEXT(AU92,"0.#"),1)=".",FALSE,TRUE)</formula>
    </cfRule>
    <cfRule type="expression" dxfId="2520" priority="4684">
      <formula>IF(RIGHT(TEXT(AU92,"0.#"),1)=".",TRUE,FALSE)</formula>
    </cfRule>
  </conditionalFormatting>
  <conditionalFormatting sqref="AQ97:AQ99">
    <cfRule type="expression" dxfId="2519" priority="4681">
      <formula>IF(RIGHT(TEXT(AQ97,"0.#"),1)=".",FALSE,TRUE)</formula>
    </cfRule>
    <cfRule type="expression" dxfId="2518" priority="4682">
      <formula>IF(RIGHT(TEXT(AQ97,"0.#"),1)=".",TRUE,FALSE)</formula>
    </cfRule>
  </conditionalFormatting>
  <conditionalFormatting sqref="AU97:AU99">
    <cfRule type="expression" dxfId="2517" priority="4679">
      <formula>IF(RIGHT(TEXT(AU97,"0.#"),1)=".",FALSE,TRUE)</formula>
    </cfRule>
    <cfRule type="expression" dxfId="2516" priority="4680">
      <formula>IF(RIGHT(TEXT(AU97,"0.#"),1)=".",TRUE,FALSE)</formula>
    </cfRule>
  </conditionalFormatting>
  <conditionalFormatting sqref="AE458">
    <cfRule type="expression" dxfId="2515" priority="4373">
      <formula>IF(RIGHT(TEXT(AE458,"0.#"),1)=".",FALSE,TRUE)</formula>
    </cfRule>
    <cfRule type="expression" dxfId="2514" priority="4374">
      <formula>IF(RIGHT(TEXT(AE458,"0.#"),1)=".",TRUE,FALSE)</formula>
    </cfRule>
  </conditionalFormatting>
  <conditionalFormatting sqref="AM460">
    <cfRule type="expression" dxfId="2513" priority="4363">
      <formula>IF(RIGHT(TEXT(AM460,"0.#"),1)=".",FALSE,TRUE)</formula>
    </cfRule>
    <cfRule type="expression" dxfId="2512" priority="4364">
      <formula>IF(RIGHT(TEXT(AM460,"0.#"),1)=".",TRUE,FALSE)</formula>
    </cfRule>
  </conditionalFormatting>
  <conditionalFormatting sqref="AE459">
    <cfRule type="expression" dxfId="2511" priority="4371">
      <formula>IF(RIGHT(TEXT(AE459,"0.#"),1)=".",FALSE,TRUE)</formula>
    </cfRule>
    <cfRule type="expression" dxfId="2510" priority="4372">
      <formula>IF(RIGHT(TEXT(AE459,"0.#"),1)=".",TRUE,FALSE)</formula>
    </cfRule>
  </conditionalFormatting>
  <conditionalFormatting sqref="AE460">
    <cfRule type="expression" dxfId="2509" priority="4369">
      <formula>IF(RIGHT(TEXT(AE460,"0.#"),1)=".",FALSE,TRUE)</formula>
    </cfRule>
    <cfRule type="expression" dxfId="2508" priority="4370">
      <formula>IF(RIGHT(TEXT(AE460,"0.#"),1)=".",TRUE,FALSE)</formula>
    </cfRule>
  </conditionalFormatting>
  <conditionalFormatting sqref="AM458">
    <cfRule type="expression" dxfId="2507" priority="4367">
      <formula>IF(RIGHT(TEXT(AM458,"0.#"),1)=".",FALSE,TRUE)</formula>
    </cfRule>
    <cfRule type="expression" dxfId="2506" priority="4368">
      <formula>IF(RIGHT(TEXT(AM458,"0.#"),1)=".",TRUE,FALSE)</formula>
    </cfRule>
  </conditionalFormatting>
  <conditionalFormatting sqref="AM459">
    <cfRule type="expression" dxfId="2505" priority="4365">
      <formula>IF(RIGHT(TEXT(AM459,"0.#"),1)=".",FALSE,TRUE)</formula>
    </cfRule>
    <cfRule type="expression" dxfId="2504" priority="4366">
      <formula>IF(RIGHT(TEXT(AM459,"0.#"),1)=".",TRUE,FALSE)</formula>
    </cfRule>
  </conditionalFormatting>
  <conditionalFormatting sqref="AU458">
    <cfRule type="expression" dxfId="2503" priority="4361">
      <formula>IF(RIGHT(TEXT(AU458,"0.#"),1)=".",FALSE,TRUE)</formula>
    </cfRule>
    <cfRule type="expression" dxfId="2502" priority="4362">
      <formula>IF(RIGHT(TEXT(AU458,"0.#"),1)=".",TRUE,FALSE)</formula>
    </cfRule>
  </conditionalFormatting>
  <conditionalFormatting sqref="AU459">
    <cfRule type="expression" dxfId="2501" priority="4359">
      <formula>IF(RIGHT(TEXT(AU459,"0.#"),1)=".",FALSE,TRUE)</formula>
    </cfRule>
    <cfRule type="expression" dxfId="2500" priority="4360">
      <formula>IF(RIGHT(TEXT(AU459,"0.#"),1)=".",TRUE,FALSE)</formula>
    </cfRule>
  </conditionalFormatting>
  <conditionalFormatting sqref="AU460">
    <cfRule type="expression" dxfId="2499" priority="4357">
      <formula>IF(RIGHT(TEXT(AU460,"0.#"),1)=".",FALSE,TRUE)</formula>
    </cfRule>
    <cfRule type="expression" dxfId="2498" priority="4358">
      <formula>IF(RIGHT(TEXT(AU460,"0.#"),1)=".",TRUE,FALSE)</formula>
    </cfRule>
  </conditionalFormatting>
  <conditionalFormatting sqref="AI460">
    <cfRule type="expression" dxfId="2497" priority="4351">
      <formula>IF(RIGHT(TEXT(AI460,"0.#"),1)=".",FALSE,TRUE)</formula>
    </cfRule>
    <cfRule type="expression" dxfId="2496" priority="4352">
      <formula>IF(RIGHT(TEXT(AI460,"0.#"),1)=".",TRUE,FALSE)</formula>
    </cfRule>
  </conditionalFormatting>
  <conditionalFormatting sqref="AI458">
    <cfRule type="expression" dxfId="2495" priority="4355">
      <formula>IF(RIGHT(TEXT(AI458,"0.#"),1)=".",FALSE,TRUE)</formula>
    </cfRule>
    <cfRule type="expression" dxfId="2494" priority="4356">
      <formula>IF(RIGHT(TEXT(AI458,"0.#"),1)=".",TRUE,FALSE)</formula>
    </cfRule>
  </conditionalFormatting>
  <conditionalFormatting sqref="AI459">
    <cfRule type="expression" dxfId="2493" priority="4353">
      <formula>IF(RIGHT(TEXT(AI459,"0.#"),1)=".",FALSE,TRUE)</formula>
    </cfRule>
    <cfRule type="expression" dxfId="2492" priority="4354">
      <formula>IF(RIGHT(TEXT(AI459,"0.#"),1)=".",TRUE,FALSE)</formula>
    </cfRule>
  </conditionalFormatting>
  <conditionalFormatting sqref="AQ459">
    <cfRule type="expression" dxfId="2491" priority="4349">
      <formula>IF(RIGHT(TEXT(AQ459,"0.#"),1)=".",FALSE,TRUE)</formula>
    </cfRule>
    <cfRule type="expression" dxfId="2490" priority="4350">
      <formula>IF(RIGHT(TEXT(AQ459,"0.#"),1)=".",TRUE,FALSE)</formula>
    </cfRule>
  </conditionalFormatting>
  <conditionalFormatting sqref="AQ460">
    <cfRule type="expression" dxfId="2489" priority="4347">
      <formula>IF(RIGHT(TEXT(AQ460,"0.#"),1)=".",FALSE,TRUE)</formula>
    </cfRule>
    <cfRule type="expression" dxfId="2488" priority="4348">
      <formula>IF(RIGHT(TEXT(AQ460,"0.#"),1)=".",TRUE,FALSE)</formula>
    </cfRule>
  </conditionalFormatting>
  <conditionalFormatting sqref="AQ458">
    <cfRule type="expression" dxfId="2487" priority="4345">
      <formula>IF(RIGHT(TEXT(AQ458,"0.#"),1)=".",FALSE,TRUE)</formula>
    </cfRule>
    <cfRule type="expression" dxfId="2486" priority="4346">
      <formula>IF(RIGHT(TEXT(AQ458,"0.#"),1)=".",TRUE,FALSE)</formula>
    </cfRule>
  </conditionalFormatting>
  <conditionalFormatting sqref="AE120 AM120">
    <cfRule type="expression" dxfId="2485" priority="3023">
      <formula>IF(RIGHT(TEXT(AE120,"0.#"),1)=".",FALSE,TRUE)</formula>
    </cfRule>
    <cfRule type="expression" dxfId="2484" priority="3024">
      <formula>IF(RIGHT(TEXT(AE120,"0.#"),1)=".",TRUE,FALSE)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I120">
    <cfRule type="expression" dxfId="2481" priority="3021">
      <formula>IF(RIGHT(TEXT(AI120,"0.#"),1)=".",FALSE,TRUE)</formula>
    </cfRule>
    <cfRule type="expression" dxfId="2480" priority="3022">
      <formula>IF(RIGHT(TEXT(AI120,"0.#"),1)=".",TRUE,FALSE)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39:Y866">
    <cfRule type="expression" dxfId="2469" priority="3007">
      <formula>IF(RIGHT(TEXT(Y839,"0.#"),1)=".",FALSE,TRUE)</formula>
    </cfRule>
    <cfRule type="expression" dxfId="2468" priority="3008">
      <formula>IF(RIGHT(TEXT(Y839,"0.#"),1)=".",TRUE,FALSE)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02:AO1131">
    <cfRule type="expression" dxfId="2439" priority="2913">
      <formula>IF(AND(AL1102&gt;=0, RIGHT(TEXT(AL1102,"0.#"),1)&lt;&gt;"."),TRUE,FALSE)</formula>
    </cfRule>
    <cfRule type="expression" dxfId="2438" priority="2914">
      <formula>IF(AND(AL1102&gt;=0, RIGHT(TEXT(AL1102,"0.#"),1)="."),TRUE,FALSE)</formula>
    </cfRule>
    <cfRule type="expression" dxfId="2437" priority="2915">
      <formula>IF(AND(AL1102&lt;0, RIGHT(TEXT(AL1102,"0.#"),1)&lt;&gt;"."),TRUE,FALSE)</formula>
    </cfRule>
    <cfRule type="expression" dxfId="2436" priority="2916">
      <formula>IF(AND(AL1102&lt;0, RIGHT(TEXT(AL1102,"0.#"),1)="."),TRUE,FALSE)</formula>
    </cfRule>
  </conditionalFormatting>
  <conditionalFormatting sqref="Y1102:Y1131">
    <cfRule type="expression" dxfId="2435" priority="2911">
      <formula>IF(RIGHT(TEXT(Y1102,"0.#"),1)=".",FALSE,TRUE)</formula>
    </cfRule>
    <cfRule type="expression" dxfId="2434" priority="2912">
      <formula>IF(RIGHT(TEXT(Y1102,"0.#"),1)=".",TRUE,FALSE)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38:AO838">
    <cfRule type="expression" dxfId="2425" priority="2865">
      <formula>IF(AND(AL838&gt;=0, RIGHT(TEXT(AL838,"0.#"),1)&lt;&gt;"."),TRUE,FALSE)</formula>
    </cfRule>
    <cfRule type="expression" dxfId="2424" priority="2866">
      <formula>IF(AND(AL838&gt;=0, RIGHT(TEXT(AL838,"0.#"),1)="."),TRUE,FALSE)</formula>
    </cfRule>
    <cfRule type="expression" dxfId="2423" priority="2867">
      <formula>IF(AND(AL838&lt;0, RIGHT(TEXT(AL838,"0.#"),1)&lt;&gt;"."),TRUE,FALSE)</formula>
    </cfRule>
    <cfRule type="expression" dxfId="2422" priority="2868">
      <formula>IF(AND(AL838&lt;0, RIGHT(TEXT(AL838,"0.#"),1)="."),TRUE,FALSE)</formula>
    </cfRule>
  </conditionalFormatting>
  <conditionalFormatting sqref="Y838">
    <cfRule type="expression" dxfId="2421" priority="2863">
      <formula>IF(RIGHT(TEXT(Y838,"0.#"),1)=".",FALSE,TRUE)</formula>
    </cfRule>
    <cfRule type="expression" dxfId="2420" priority="2864">
      <formula>IF(RIGHT(TEXT(Y838,"0.#"),1)=".",TRUE,FALSE)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80:Y899">
    <cfRule type="expression" dxfId="2103" priority="2123">
      <formula>IF(RIGHT(TEXT(Y880,"0.#"),1)=".",FALSE,TRUE)</formula>
    </cfRule>
    <cfRule type="expression" dxfId="2102" priority="2124">
      <formula>IF(RIGHT(TEXT(Y880,"0.#"),1)=".",TRUE,FALSE)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80:AO899">
    <cfRule type="expression" dxfId="2007" priority="2125">
      <formula>IF(AND(AL880&gt;=0, RIGHT(TEXT(AL880,"0.#"),1)&lt;&gt;"."),TRUE,FALSE)</formula>
    </cfRule>
    <cfRule type="expression" dxfId="2006" priority="2126">
      <formula>IF(AND(AL880&gt;=0, RIGHT(TEXT(AL880,"0.#"),1)="."),TRUE,FALSE)</formula>
    </cfRule>
    <cfRule type="expression" dxfId="2005" priority="2127">
      <formula>IF(AND(AL880&lt;0, RIGHT(TEXT(AL880,"0.#"),1)&lt;&gt;"."),TRUE,FALSE)</formula>
    </cfRule>
    <cfRule type="expression" dxfId="2004" priority="2128">
      <formula>IF(AND(AL880&lt;0, RIGHT(TEXT(AL880,"0.#"),1)="."),TRUE,FALSE)</formula>
    </cfRule>
  </conditionalFormatting>
  <conditionalFormatting sqref="AL905:AO932">
    <cfRule type="expression" dxfId="2003" priority="2113">
      <formula>IF(AND(AL905&gt;=0, RIGHT(TEXT(AL905,"0.#"),1)&lt;&gt;"."),TRUE,FALSE)</formula>
    </cfRule>
    <cfRule type="expression" dxfId="2002" priority="2114">
      <formula>IF(AND(AL905&gt;=0, RIGHT(TEXT(AL905,"0.#"),1)="."),TRUE,FALSE)</formula>
    </cfRule>
    <cfRule type="expression" dxfId="2001" priority="2115">
      <formula>IF(AND(AL905&lt;0, RIGHT(TEXT(AL905,"0.#"),1)&lt;&gt;"."),TRUE,FALSE)</formula>
    </cfRule>
    <cfRule type="expression" dxfId="2000" priority="2116">
      <formula>IF(AND(AL905&lt;0, RIGHT(TEXT(AL905,"0.#"),1)="."),TRUE,FALSE)</formula>
    </cfRule>
  </conditionalFormatting>
  <conditionalFormatting sqref="AL903:AO904">
    <cfRule type="expression" dxfId="1999" priority="2107">
      <formula>IF(AND(AL903&gt;=0, RIGHT(TEXT(AL903,"0.#"),1)&lt;&gt;"."),TRUE,FALSE)</formula>
    </cfRule>
    <cfRule type="expression" dxfId="1998" priority="2108">
      <formula>IF(AND(AL903&gt;=0, RIGHT(TEXT(AL903,"0.#"),1)="."),TRUE,FALSE)</formula>
    </cfRule>
    <cfRule type="expression" dxfId="1997" priority="2109">
      <formula>IF(AND(AL903&lt;0, RIGHT(TEXT(AL903,"0.#"),1)&lt;&gt;"."),TRUE,FALSE)</formula>
    </cfRule>
    <cfRule type="expression" dxfId="1996" priority="2110">
      <formula>IF(AND(AL903&lt;0, RIGHT(TEXT(AL903,"0.#"),1)="."),TRUE,FALSE)</formula>
    </cfRule>
  </conditionalFormatting>
  <conditionalFormatting sqref="AL938:AO965">
    <cfRule type="expression" dxfId="1995" priority="2101">
      <formula>IF(AND(AL938&gt;=0, RIGHT(TEXT(AL938,"0.#"),1)&lt;&gt;"."),TRUE,FALSE)</formula>
    </cfRule>
    <cfRule type="expression" dxfId="1994" priority="2102">
      <formula>IF(AND(AL938&gt;=0, RIGHT(TEXT(AL938,"0.#"),1)="."),TRUE,FALSE)</formula>
    </cfRule>
    <cfRule type="expression" dxfId="1993" priority="2103">
      <formula>IF(AND(AL938&lt;0, RIGHT(TEXT(AL938,"0.#"),1)&lt;&gt;"."),TRUE,FALSE)</formula>
    </cfRule>
    <cfRule type="expression" dxfId="1992" priority="2104">
      <formula>IF(AND(AL938&lt;0, RIGHT(TEXT(AL938,"0.#"),1)="."),TRUE,FALSE)</formula>
    </cfRule>
  </conditionalFormatting>
  <conditionalFormatting sqref="AL936:AO937">
    <cfRule type="expression" dxfId="1991" priority="2095">
      <formula>IF(AND(AL936&gt;=0, RIGHT(TEXT(AL936,"0.#"),1)&lt;&gt;"."),TRUE,FALSE)</formula>
    </cfRule>
    <cfRule type="expression" dxfId="1990" priority="2096">
      <formula>IF(AND(AL936&gt;=0, RIGHT(TEXT(AL936,"0.#"),1)="."),TRUE,FALSE)</formula>
    </cfRule>
    <cfRule type="expression" dxfId="1989" priority="2097">
      <formula>IF(AND(AL936&lt;0, RIGHT(TEXT(AL936,"0.#"),1)&lt;&gt;"."),TRUE,FALSE)</formula>
    </cfRule>
    <cfRule type="expression" dxfId="1988" priority="2098">
      <formula>IF(AND(AL936&lt;0, RIGHT(TEXT(AL936,"0.#"),1)="."),TRUE,FALSE)</formula>
    </cfRule>
  </conditionalFormatting>
  <conditionalFormatting sqref="AL971:AO998">
    <cfRule type="expression" dxfId="1987" priority="2089">
      <formula>IF(AND(AL971&gt;=0, RIGHT(TEXT(AL971,"0.#"),1)&lt;&gt;"."),TRUE,FALSE)</formula>
    </cfRule>
    <cfRule type="expression" dxfId="1986" priority="2090">
      <formula>IF(AND(AL971&gt;=0, RIGHT(TEXT(AL971,"0.#"),1)="."),TRUE,FALSE)</formula>
    </cfRule>
    <cfRule type="expression" dxfId="1985" priority="2091">
      <formula>IF(AND(AL971&lt;0, RIGHT(TEXT(AL971,"0.#"),1)&lt;&gt;"."),TRUE,FALSE)</formula>
    </cfRule>
    <cfRule type="expression" dxfId="1984" priority="2092">
      <formula>IF(AND(AL971&lt;0, RIGHT(TEXT(AL971,"0.#"),1)="."),TRUE,FALSE)</formula>
    </cfRule>
  </conditionalFormatting>
  <conditionalFormatting sqref="AL969:AO970">
    <cfRule type="expression" dxfId="1983" priority="2083">
      <formula>IF(AND(AL969&gt;=0, RIGHT(TEXT(AL969,"0.#"),1)&lt;&gt;"."),TRUE,FALSE)</formula>
    </cfRule>
    <cfRule type="expression" dxfId="1982" priority="2084">
      <formula>IF(AND(AL969&gt;=0, RIGHT(TEXT(AL969,"0.#"),1)="."),TRUE,FALSE)</formula>
    </cfRule>
    <cfRule type="expression" dxfId="1981" priority="2085">
      <formula>IF(AND(AL969&lt;0, RIGHT(TEXT(AL969,"0.#"),1)&lt;&gt;"."),TRUE,FALSE)</formula>
    </cfRule>
    <cfRule type="expression" dxfId="1980" priority="2086">
      <formula>IF(AND(AL969&lt;0, RIGHT(TEXT(AL969,"0.#"),1)="."),TRUE,FALSE)</formula>
    </cfRule>
  </conditionalFormatting>
  <conditionalFormatting sqref="AL1004:AO1031">
    <cfRule type="expression" dxfId="1979" priority="2077">
      <formula>IF(AND(AL1004&gt;=0, RIGHT(TEXT(AL1004,"0.#"),1)&lt;&gt;"."),TRUE,FALSE)</formula>
    </cfRule>
    <cfRule type="expression" dxfId="1978" priority="2078">
      <formula>IF(AND(AL1004&gt;=0, RIGHT(TEXT(AL1004,"0.#"),1)="."),TRUE,FALSE)</formula>
    </cfRule>
    <cfRule type="expression" dxfId="1977" priority="2079">
      <formula>IF(AND(AL1004&lt;0, RIGHT(TEXT(AL1004,"0.#"),1)&lt;&gt;"."),TRUE,FALSE)</formula>
    </cfRule>
    <cfRule type="expression" dxfId="1976" priority="2080">
      <formula>IF(AND(AL1004&lt;0, RIGHT(TEXT(AL1004,"0.#"),1)="."),TRUE,FALSE)</formula>
    </cfRule>
  </conditionalFormatting>
  <conditionalFormatting sqref="AL1002:AO1003">
    <cfRule type="expression" dxfId="1975" priority="2071">
      <formula>IF(AND(AL1002&gt;=0, RIGHT(TEXT(AL1002,"0.#"),1)&lt;&gt;"."),TRUE,FALSE)</formula>
    </cfRule>
    <cfRule type="expression" dxfId="1974" priority="2072">
      <formula>IF(AND(AL1002&gt;=0, RIGHT(TEXT(AL1002,"0.#"),1)="."),TRUE,FALSE)</formula>
    </cfRule>
    <cfRule type="expression" dxfId="1973" priority="2073">
      <formula>IF(AND(AL1002&lt;0, RIGHT(TEXT(AL1002,"0.#"),1)&lt;&gt;"."),TRUE,FALSE)</formula>
    </cfRule>
    <cfRule type="expression" dxfId="1972" priority="2074">
      <formula>IF(AND(AL1002&lt;0, RIGHT(TEXT(AL1002,"0.#"),1)="."),TRUE,FALSE)</formula>
    </cfRule>
  </conditionalFormatting>
  <conditionalFormatting sqref="Y1002:Y1003">
    <cfRule type="expression" dxfId="1971" priority="2069">
      <formula>IF(RIGHT(TEXT(Y1002,"0.#"),1)=".",FALSE,TRUE)</formula>
    </cfRule>
    <cfRule type="expression" dxfId="1970" priority="2070">
      <formula>IF(RIGHT(TEXT(Y1002,"0.#"),1)=".",TRUE,FALSE)</formula>
    </cfRule>
  </conditionalFormatting>
  <conditionalFormatting sqref="AL1037:AO1064">
    <cfRule type="expression" dxfId="1969" priority="2065">
      <formula>IF(AND(AL1037&gt;=0, RIGHT(TEXT(AL1037,"0.#"),1)&lt;&gt;"."),TRUE,FALSE)</formula>
    </cfRule>
    <cfRule type="expression" dxfId="1968" priority="2066">
      <formula>IF(AND(AL1037&gt;=0, RIGHT(TEXT(AL1037,"0.#"),1)="."),TRUE,FALSE)</formula>
    </cfRule>
    <cfRule type="expression" dxfId="1967" priority="2067">
      <formula>IF(AND(AL1037&lt;0, RIGHT(TEXT(AL1037,"0.#"),1)&lt;&gt;"."),TRUE,FALSE)</formula>
    </cfRule>
    <cfRule type="expression" dxfId="1966" priority="2068">
      <formula>IF(AND(AL1037&lt;0, RIGHT(TEXT(AL1037,"0.#"),1)="."),TRUE,FALSE)</formula>
    </cfRule>
  </conditionalFormatting>
  <conditionalFormatting sqref="Y1037:Y1064">
    <cfRule type="expression" dxfId="1965" priority="2063">
      <formula>IF(RIGHT(TEXT(Y1037,"0.#"),1)=".",FALSE,TRUE)</formula>
    </cfRule>
    <cfRule type="expression" dxfId="1964" priority="2064">
      <formula>IF(RIGHT(TEXT(Y1037,"0.#"),1)=".",TRUE,FALSE)</formula>
    </cfRule>
  </conditionalFormatting>
  <conditionalFormatting sqref="AL1035:AO1036">
    <cfRule type="expression" dxfId="1963" priority="2059">
      <formula>IF(AND(AL1035&gt;=0, RIGHT(TEXT(AL1035,"0.#"),1)&lt;&gt;"."),TRUE,FALSE)</formula>
    </cfRule>
    <cfRule type="expression" dxfId="1962" priority="2060">
      <formula>IF(AND(AL1035&gt;=0, RIGHT(TEXT(AL1035,"0.#"),1)="."),TRUE,FALSE)</formula>
    </cfRule>
    <cfRule type="expression" dxfId="1961" priority="2061">
      <formula>IF(AND(AL1035&lt;0, RIGHT(TEXT(AL1035,"0.#"),1)&lt;&gt;"."),TRUE,FALSE)</formula>
    </cfRule>
    <cfRule type="expression" dxfId="1960" priority="2062">
      <formula>IF(AND(AL1035&lt;0, RIGHT(TEXT(AL1035,"0.#"),1)="."),TRUE,FALSE)</formula>
    </cfRule>
  </conditionalFormatting>
  <conditionalFormatting sqref="Y1035:Y1036">
    <cfRule type="expression" dxfId="1959" priority="2057">
      <formula>IF(RIGHT(TEXT(Y1035,"0.#"),1)=".",FALSE,TRUE)</formula>
    </cfRule>
    <cfRule type="expression" dxfId="1958" priority="2058">
      <formula>IF(RIGHT(TEXT(Y1035,"0.#"),1)=".",TRUE,FALSE)</formula>
    </cfRule>
  </conditionalFormatting>
  <conditionalFormatting sqref="AL1070:AO1097">
    <cfRule type="expression" dxfId="1957" priority="2053">
      <formula>IF(AND(AL1070&gt;=0, RIGHT(TEXT(AL1070,"0.#"),1)&lt;&gt;"."),TRUE,FALSE)</formula>
    </cfRule>
    <cfRule type="expression" dxfId="1956" priority="2054">
      <formula>IF(AND(AL1070&gt;=0, RIGHT(TEXT(AL1070,"0.#"),1)="."),TRUE,FALSE)</formula>
    </cfRule>
    <cfRule type="expression" dxfId="1955" priority="2055">
      <formula>IF(AND(AL1070&lt;0, RIGHT(TEXT(AL1070,"0.#"),1)&lt;&gt;"."),TRUE,FALSE)</formula>
    </cfRule>
    <cfRule type="expression" dxfId="1954" priority="2056">
      <formula>IF(AND(AL1070&lt;0, RIGHT(TEXT(AL1070,"0.#"),1)="."),TRUE,FALSE)</formula>
    </cfRule>
  </conditionalFormatting>
  <conditionalFormatting sqref="Y1070:Y1097">
    <cfRule type="expression" dxfId="1953" priority="2051">
      <formula>IF(RIGHT(TEXT(Y1070,"0.#"),1)=".",FALSE,TRUE)</formula>
    </cfRule>
    <cfRule type="expression" dxfId="1952" priority="2052">
      <formula>IF(RIGHT(TEXT(Y1070,"0.#"),1)=".",TRUE,FALSE)</formula>
    </cfRule>
  </conditionalFormatting>
  <conditionalFormatting sqref="AL1068:AO1069">
    <cfRule type="expression" dxfId="1951" priority="2047">
      <formula>IF(AND(AL1068&gt;=0, RIGHT(TEXT(AL1068,"0.#"),1)&lt;&gt;"."),TRUE,FALSE)</formula>
    </cfRule>
    <cfRule type="expression" dxfId="1950" priority="2048">
      <formula>IF(AND(AL1068&gt;=0, RIGHT(TEXT(AL1068,"0.#"),1)="."),TRUE,FALSE)</formula>
    </cfRule>
    <cfRule type="expression" dxfId="1949" priority="2049">
      <formula>IF(AND(AL1068&lt;0, RIGHT(TEXT(AL1068,"0.#"),1)&lt;&gt;"."),TRUE,FALSE)</formula>
    </cfRule>
    <cfRule type="expression" dxfId="1948" priority="2050">
      <formula>IF(AND(AL1068&lt;0, RIGHT(TEXT(AL1068,"0.#"),1)="."),TRUE,FALSE)</formula>
    </cfRule>
  </conditionalFormatting>
  <conditionalFormatting sqref="Y1068:Y1069">
    <cfRule type="expression" dxfId="1947" priority="2045">
      <formula>IF(RIGHT(TEXT(Y1068,"0.#"),1)=".",FALSE,TRUE)</formula>
    </cfRule>
    <cfRule type="expression" dxfId="1946" priority="2046">
      <formula>IF(RIGHT(TEXT(Y1068,"0.#"),1)=".",TRUE,FALSE)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3:AQ13">
    <cfRule type="expression" dxfId="753" priority="53">
      <formula>IF(RIGHT(TEXT(P13,"0.#"),1)=".",FALSE,TRUE)</formula>
    </cfRule>
    <cfRule type="expression" dxfId="752" priority="54">
      <formula>IF(RIGHT(TEXT(P13,"0.#"),1)=".",TRUE,FALSE)</formula>
    </cfRule>
  </conditionalFormatting>
  <conditionalFormatting sqref="P19:AJ19">
    <cfRule type="expression" dxfId="751" priority="51">
      <formula>IF(RIGHT(TEXT(P19,"0.#"),1)=".",FALSE,TRUE)</formula>
    </cfRule>
    <cfRule type="expression" dxfId="750" priority="52">
      <formula>IF(RIGHT(TEXT(P19,"0.#"),1)=".",TRUE,FALSE)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3">
    <cfRule type="expression" dxfId="743" priority="43">
      <formula>IF(RIGHT(TEXT(AU783,"0.#"),1)=".",FALSE,TRUE)</formula>
    </cfRule>
    <cfRule type="expression" dxfId="742" priority="44">
      <formula>IF(RIGHT(TEXT(AU783,"0.#"),1)=".",TRUE,FALSE)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2:Y877">
    <cfRule type="expression" dxfId="735" priority="31">
      <formula>IF(RIGHT(TEXT(Y872,"0.#"),1)=".",FALSE,TRUE)</formula>
    </cfRule>
    <cfRule type="expression" dxfId="734" priority="32">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2 AL874:AO877">
    <cfRule type="expression" dxfId="731" priority="33">
      <formula>IF(AND(AL872&gt;=0, RIGHT(TEXT(AL872,"0.#"),1)&lt;&gt;"."),TRUE,FALSE)</formula>
    </cfRule>
    <cfRule type="expression" dxfId="730" priority="34">
      <formula>IF(AND(AL872&gt;=0, RIGHT(TEXT(AL872,"0.#"),1)="."),TRUE,FALSE)</formula>
    </cfRule>
    <cfRule type="expression" dxfId="729" priority="35">
      <formula>IF(AND(AL872&lt;0, RIGHT(TEXT(AL872,"0.#"),1)&lt;&gt;"."),TRUE,FALSE)</formula>
    </cfRule>
    <cfRule type="expression" dxfId="728" priority="36">
      <formula>IF(AND(AL872&lt;0, RIGHT(TEXT(AL872,"0.#"),1)="."),TRUE,FALSE)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879">
    <cfRule type="expression" dxfId="723" priority="19">
      <formula>IF(RIGHT(TEXT(Y879,"0.#"),1)=".",FALSE,TRUE)</formula>
    </cfRule>
    <cfRule type="expression" dxfId="722" priority="20">
      <formula>IF(RIGHT(TEXT(Y879,"0.#"),1)=".",TRUE,FALSE)</formula>
    </cfRule>
  </conditionalFormatting>
  <conditionalFormatting sqref="AL879:AO879">
    <cfRule type="expression" dxfId="721" priority="21">
      <formula>IF(AND(AL879&gt;=0, RIGHT(TEXT(AL879,"0.#"),1)&lt;&gt;"."),TRUE,FALSE)</formula>
    </cfRule>
    <cfRule type="expression" dxfId="720" priority="22">
      <formula>IF(AND(AL879&gt;=0, RIGHT(TEXT(AL879,"0.#"),1)="."),TRUE,FALSE)</formula>
    </cfRule>
    <cfRule type="expression" dxfId="719" priority="23">
      <formula>IF(AND(AL879&lt;0, RIGHT(TEXT(AL879,"0.#"),1)&lt;&gt;"."),TRUE,FALSE)</formula>
    </cfRule>
    <cfRule type="expression" dxfId="718" priority="24">
      <formula>IF(AND(AL879&lt;0, RIGHT(TEXT(AL879,"0.#"),1)="."),TRUE,FALSE)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483"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573</v>
      </c>
      <c r="R6" s="13" t="str">
        <f t="shared" si="3"/>
        <v>交付</v>
      </c>
      <c r="S6" s="13" t="str">
        <f t="shared" si="4"/>
        <v>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573</v>
      </c>
      <c r="C9" s="13" t="str">
        <f t="shared" si="0"/>
        <v>高齢社会対策</v>
      </c>
      <c r="D9" s="13" t="str">
        <f t="shared" si="8"/>
        <v>医療分野の研究開発関連、科学技術・イノベーション、高齢社会対策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医療分野の研究開発関連、科学技術・イノベーション、高齢社会対策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552</v>
      </c>
      <c r="AF2" s="1001"/>
      <c r="AG2" s="1001"/>
      <c r="AH2" s="1001"/>
      <c r="AI2" s="1001" t="s">
        <v>549</v>
      </c>
      <c r="AJ2" s="1001"/>
      <c r="AK2" s="1001"/>
      <c r="AL2" s="1001"/>
      <c r="AM2" s="1001" t="s">
        <v>523</v>
      </c>
      <c r="AN2" s="1001"/>
      <c r="AO2" s="1001"/>
      <c r="AP2" s="463"/>
      <c r="AQ2" s="176" t="s">
        <v>354</v>
      </c>
      <c r="AR2" s="169"/>
      <c r="AS2" s="169"/>
      <c r="AT2" s="170"/>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5"/>
      <c r="H4" s="1019"/>
      <c r="I4" s="1019"/>
      <c r="J4" s="1019"/>
      <c r="K4" s="1019"/>
      <c r="L4" s="1019"/>
      <c r="M4" s="1019"/>
      <c r="N4" s="1019"/>
      <c r="O4" s="1020"/>
      <c r="P4" s="161"/>
      <c r="Q4" s="1027"/>
      <c r="R4" s="1027"/>
      <c r="S4" s="1027"/>
      <c r="T4" s="1027"/>
      <c r="U4" s="1027"/>
      <c r="V4" s="1027"/>
      <c r="W4" s="1027"/>
      <c r="X4" s="1028"/>
      <c r="Y4" s="1005" t="s">
        <v>12</v>
      </c>
      <c r="Z4" s="1006"/>
      <c r="AA4" s="1007"/>
      <c r="AB4" s="556"/>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3" t="s">
        <v>54</v>
      </c>
      <c r="Z5" s="1002"/>
      <c r="AA5" s="1003"/>
      <c r="AB5" s="527"/>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553</v>
      </c>
      <c r="AF9" s="1001"/>
      <c r="AG9" s="1001"/>
      <c r="AH9" s="1001"/>
      <c r="AI9" s="1001" t="s">
        <v>549</v>
      </c>
      <c r="AJ9" s="1001"/>
      <c r="AK9" s="1001"/>
      <c r="AL9" s="1001"/>
      <c r="AM9" s="1001" t="s">
        <v>523</v>
      </c>
      <c r="AN9" s="1001"/>
      <c r="AO9" s="1001"/>
      <c r="AP9" s="463"/>
      <c r="AQ9" s="176" t="s">
        <v>354</v>
      </c>
      <c r="AR9" s="169"/>
      <c r="AS9" s="169"/>
      <c r="AT9" s="170"/>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5"/>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6"/>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7"/>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552</v>
      </c>
      <c r="AF16" s="1001"/>
      <c r="AG16" s="1001"/>
      <c r="AH16" s="1001"/>
      <c r="AI16" s="1001" t="s">
        <v>550</v>
      </c>
      <c r="AJ16" s="1001"/>
      <c r="AK16" s="1001"/>
      <c r="AL16" s="1001"/>
      <c r="AM16" s="1001" t="s">
        <v>523</v>
      </c>
      <c r="AN16" s="1001"/>
      <c r="AO16" s="1001"/>
      <c r="AP16" s="463"/>
      <c r="AQ16" s="176" t="s">
        <v>354</v>
      </c>
      <c r="AR16" s="169"/>
      <c r="AS16" s="169"/>
      <c r="AT16" s="170"/>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5"/>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6"/>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7"/>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554</v>
      </c>
      <c r="AF23" s="1001"/>
      <c r="AG23" s="1001"/>
      <c r="AH23" s="1001"/>
      <c r="AI23" s="1001" t="s">
        <v>549</v>
      </c>
      <c r="AJ23" s="1001"/>
      <c r="AK23" s="1001"/>
      <c r="AL23" s="1001"/>
      <c r="AM23" s="1001" t="s">
        <v>523</v>
      </c>
      <c r="AN23" s="1001"/>
      <c r="AO23" s="1001"/>
      <c r="AP23" s="463"/>
      <c r="AQ23" s="176" t="s">
        <v>354</v>
      </c>
      <c r="AR23" s="169"/>
      <c r="AS23" s="169"/>
      <c r="AT23" s="170"/>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5"/>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6"/>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7"/>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552</v>
      </c>
      <c r="AF30" s="1001"/>
      <c r="AG30" s="1001"/>
      <c r="AH30" s="1001"/>
      <c r="AI30" s="1001" t="s">
        <v>549</v>
      </c>
      <c r="AJ30" s="1001"/>
      <c r="AK30" s="1001"/>
      <c r="AL30" s="1001"/>
      <c r="AM30" s="1001" t="s">
        <v>547</v>
      </c>
      <c r="AN30" s="1001"/>
      <c r="AO30" s="1001"/>
      <c r="AP30" s="463"/>
      <c r="AQ30" s="176" t="s">
        <v>354</v>
      </c>
      <c r="AR30" s="169"/>
      <c r="AS30" s="169"/>
      <c r="AT30" s="170"/>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5"/>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6"/>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7"/>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554</v>
      </c>
      <c r="AF37" s="1001"/>
      <c r="AG37" s="1001"/>
      <c r="AH37" s="1001"/>
      <c r="AI37" s="1001" t="s">
        <v>551</v>
      </c>
      <c r="AJ37" s="1001"/>
      <c r="AK37" s="1001"/>
      <c r="AL37" s="1001"/>
      <c r="AM37" s="1001" t="s">
        <v>548</v>
      </c>
      <c r="AN37" s="1001"/>
      <c r="AO37" s="1001"/>
      <c r="AP37" s="463"/>
      <c r="AQ37" s="176" t="s">
        <v>354</v>
      </c>
      <c r="AR37" s="169"/>
      <c r="AS37" s="169"/>
      <c r="AT37" s="170"/>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5"/>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6"/>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7"/>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552</v>
      </c>
      <c r="AF44" s="1001"/>
      <c r="AG44" s="1001"/>
      <c r="AH44" s="1001"/>
      <c r="AI44" s="1001" t="s">
        <v>549</v>
      </c>
      <c r="AJ44" s="1001"/>
      <c r="AK44" s="1001"/>
      <c r="AL44" s="1001"/>
      <c r="AM44" s="1001" t="s">
        <v>523</v>
      </c>
      <c r="AN44" s="1001"/>
      <c r="AO44" s="1001"/>
      <c r="AP44" s="463"/>
      <c r="AQ44" s="176" t="s">
        <v>354</v>
      </c>
      <c r="AR44" s="169"/>
      <c r="AS44" s="169"/>
      <c r="AT44" s="170"/>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5"/>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6"/>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7"/>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3" t="s">
        <v>11</v>
      </c>
      <c r="AC51" s="1014"/>
      <c r="AD51" s="1015"/>
      <c r="AE51" s="1001" t="s">
        <v>552</v>
      </c>
      <c r="AF51" s="1001"/>
      <c r="AG51" s="1001"/>
      <c r="AH51" s="1001"/>
      <c r="AI51" s="1001" t="s">
        <v>549</v>
      </c>
      <c r="AJ51" s="1001"/>
      <c r="AK51" s="1001"/>
      <c r="AL51" s="1001"/>
      <c r="AM51" s="1001" t="s">
        <v>523</v>
      </c>
      <c r="AN51" s="1001"/>
      <c r="AO51" s="1001"/>
      <c r="AP51" s="463"/>
      <c r="AQ51" s="176" t="s">
        <v>354</v>
      </c>
      <c r="AR51" s="169"/>
      <c r="AS51" s="169"/>
      <c r="AT51" s="170"/>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5"/>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6"/>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7"/>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552</v>
      </c>
      <c r="AF58" s="1001"/>
      <c r="AG58" s="1001"/>
      <c r="AH58" s="1001"/>
      <c r="AI58" s="1001" t="s">
        <v>549</v>
      </c>
      <c r="AJ58" s="1001"/>
      <c r="AK58" s="1001"/>
      <c r="AL58" s="1001"/>
      <c r="AM58" s="1001" t="s">
        <v>523</v>
      </c>
      <c r="AN58" s="1001"/>
      <c r="AO58" s="1001"/>
      <c r="AP58" s="463"/>
      <c r="AQ58" s="176" t="s">
        <v>354</v>
      </c>
      <c r="AR58" s="169"/>
      <c r="AS58" s="169"/>
      <c r="AT58" s="170"/>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5"/>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6"/>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7"/>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552</v>
      </c>
      <c r="AF65" s="1001"/>
      <c r="AG65" s="1001"/>
      <c r="AH65" s="1001"/>
      <c r="AI65" s="1001" t="s">
        <v>549</v>
      </c>
      <c r="AJ65" s="1001"/>
      <c r="AK65" s="1001"/>
      <c r="AL65" s="1001"/>
      <c r="AM65" s="1001" t="s">
        <v>523</v>
      </c>
      <c r="AN65" s="1001"/>
      <c r="AO65" s="1001"/>
      <c r="AP65" s="463"/>
      <c r="AQ65" s="176" t="s">
        <v>354</v>
      </c>
      <c r="AR65" s="169"/>
      <c r="AS65" s="169"/>
      <c r="AT65" s="170"/>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5"/>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6"/>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7"/>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487</v>
      </c>
      <c r="H2" s="445"/>
      <c r="I2" s="445"/>
      <c r="J2" s="445"/>
      <c r="K2" s="445"/>
      <c r="L2" s="445"/>
      <c r="M2" s="445"/>
      <c r="N2" s="445"/>
      <c r="O2" s="445"/>
      <c r="P2" s="445"/>
      <c r="Q2" s="445"/>
      <c r="R2" s="445"/>
      <c r="S2" s="445"/>
      <c r="T2" s="445"/>
      <c r="U2" s="445"/>
      <c r="V2" s="445"/>
      <c r="W2" s="445"/>
      <c r="X2" s="445"/>
      <c r="Y2" s="445"/>
      <c r="Z2" s="445"/>
      <c r="AA2" s="445"/>
      <c r="AB2" s="446"/>
      <c r="AC2" s="444" t="s">
        <v>489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2019-06-05T08:55:57Z</cp:lastPrinted>
  <dcterms:created xsi:type="dcterms:W3CDTF">2012-03-13T00:50:25Z</dcterms:created>
  <dcterms:modified xsi:type="dcterms:W3CDTF">2019-07-09T00:17:47Z</dcterms:modified>
</cp:coreProperties>
</file>