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556CB54-5171-46B7-9ED7-12709C510AE3}" xr6:coauthVersionLast="36" xr6:coauthVersionMax="36" xr10:uidLastSave="{00000000-0000-0000-0000-000000000000}"/>
  <bookViews>
    <workbookView xWindow="20790" yWindow="0" windowWidth="4830" windowHeight="64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<sst xmlns="http://schemas.openxmlformats.org/spreadsheetml/2006/main" count="3044" uniqueCount="697">
  <si>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</si>
  <si>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</si>
  <si>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</si>
  <si>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</si>
  <si>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</si>
  <si>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</si>
  <si>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</si>
  <si>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</si>
  <si>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</si>
  <si>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</si>
  <si>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</si>
  <si>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</si>
  <si>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</si>
  <si>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</si>
  <si>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</si>
  <si>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</si>
  <si>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</si>
  <si>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</si>
  <si>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</si>
  <si>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</si>
  <si>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</si>
  <si>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</si>
  <si>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</si>
  <si>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</si>
  <si>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</si>
  <si>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</si>
  <si>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</si>
  <si>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</si>
  <si>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</si>
  <si>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</si>
  <si>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</si>
  <si>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</si>
  <si>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</si>
  <si>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</si>
  <si>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</si>
  <si>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</si>
  <si>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</si>
  <si>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</si>
  <si>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</si>
  <si>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</si>
  <si>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</si>
  <si>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</si>
  <si>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</si>
  <si>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</si>
  <si>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</si>
  <si>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</si>
  <si>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</si>
  <si>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</si>
  <si>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</si>
  <si>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</si>
  <si>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</si>
  <si>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</si>
  <si>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</si>
  <si>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</si>
  <si>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</si>
  <si>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</si>
  <si>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</si>
  <si>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</si>
  <si>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</si>
  <si>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</si>
  <si>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</si>
  <si>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</si>
  <si>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</si>
  <si>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</si>
  <si>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</si>
  <si>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</si>
  <si>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</si>
  <si>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</si>
  <si>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</si>
  <si>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</si>
  <si>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</si>
  <si>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</si>
  <si>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</si>
  <si>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</si>
  <si>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</si>
  <si>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</si>
  <si>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</si>
  <si>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</si>
  <si>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</si>
  <si>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</si>
  <si>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</si>
  <si>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</si>
  <si>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</si>
  <si>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</si>
  <si>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</si>
  <si>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</si>
  <si>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</si>
  <si>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</si>
  <si>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</si>
  <si>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</si>
  <si>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</si>
  <si>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</si>
  <si>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</si>
  <si>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</si>
  <si>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</si>
  <si>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</si>
  <si>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</si>
  <si>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</si>
  <si>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</si>
  <si>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</si>
  <si>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</si>
  <si>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</si>
  <si>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</si>
  <si>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</si>
  <si>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</si>
  <si>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</si>
  <si>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</si>
  <si>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</si>
  <si>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</si>
  <si>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</si>
  <si>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</si>
  <si>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</si>
  <si>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</si>
  <si>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</si>
  <si>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</si>
  <si>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</si>
  <si>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</si>
  <si>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</si>
  <si>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</si>
  <si>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</si>
  <si>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</si>
  <si>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</si>
  <si>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</si>
  <si>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</si>
  <si>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</si>
  <si>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</si>
  <si>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</si>
  <si>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</si>
  <si>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</si>
  <si>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</si>
  <si>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</si>
  <si>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</si>
  <si>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</si>
  <si>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</si>
  <si>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</si>
  <si>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</si>
  <si>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</si>
  <si>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</si>
  <si>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</si>
  <si>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</si>
  <si>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</si>
  <si>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</si>
  <si>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</si>
  <si>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</si>
  <si>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</si>
  <si>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</si>
  <si>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</si>
  <si>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</si>
  <si>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</si>
  <si>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</si>
  <si>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</si>
  <si>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</si>
  <si>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</si>
  <si>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</si>
  <si>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</si>
  <si>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</si>
  <si>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</si>
  <si>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</si>
  <si>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</si>
  <si>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</si>
  <si>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</si>
  <si>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</si>
  <si>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</si>
  <si>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</si>
  <si>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</si>
  <si>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</si>
  <si>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</si>
  <si>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</si>
  <si>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</si>
  <si>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</si>
  <si>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</si>
  <si>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</si>
  <si>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</si>
  <si>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</si>
  <si>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</si>
  <si>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</si>
  <si>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</si>
  <si>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</si>
  <si>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</si>
  <si>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</si>
  <si>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</si>
  <si>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</si>
  <si>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</si>
  <si>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</si>
  <si>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</si>
  <si>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</si>
  <si>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</si>
  <si>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</si>
  <si>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</si>
  <si>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</si>
  <si>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</si>
  <si>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</si>
  <si>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</si>
  <si>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</si>
  <si>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</si>
  <si>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</si>
  <si>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</si>
  <si>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</si>
  <si>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</si>
  <si>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</si>
  <si>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</si>
  <si>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</si>
  <si>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</si>
  <si>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</si>
  <si>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</si>
  <si>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</si>
  <si>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</si>
  <si>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</si>
  <si>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</si>
  <si>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</si>
  <si>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</si>
  <si>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</si>
  <si>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</si>
  <si>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</si>
  <si>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</si>
  <si>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</si>
  <si>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</si>
  <si>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</si>
  <si>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</si>
  <si>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</si>
  <si>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</si>
  <si>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</si>
  <si>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</si>
  <si>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</si>
  <si>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</si>
  <si>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</si>
  <si>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</si>
  <si>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</si>
  <si>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</si>
  <si>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</si>
  <si>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</si>
  <si>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</si>
  <si>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</si>
  <si>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</si>
  <si>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</si>
  <si>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</si>
  <si>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</si>
  <si>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</si>
  <si>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</si>
  <si>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</si>
  <si>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</si>
  <si>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</si>
  <si>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</si>
  <si>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</si>
  <si>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</si>
  <si>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</si>
  <si>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</si>
  <si>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</si>
  <si>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</si>
  <si>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</si>
  <si>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</si>
  <si>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</si>
  <si>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</si>
  <si>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</si>
  <si>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</si>
  <si>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</si>
  <si>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</si>
  <si>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</si>
  <si>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</si>
  <si>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</si>
  <si>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</si>
  <si>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</si>
  <si>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</si>
  <si>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</si>
  <si>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</si>
  <si>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</si>
  <si>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</si>
  <si>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</si>
  <si>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</si>
  <si>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</si>
  <si>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</si>
  <si>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</si>
  <si>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</si>
  <si>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</si>
  <si>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</si>
  <si>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</si>
  <si>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</si>
  <si>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</si>
  <si>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</si>
  <si>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</si>
  <si>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</si>
  <si>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</si>
  <si>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</si>
  <si>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</si>
  <si>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</si>
  <si>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</si>
  <si>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</si>
  <si>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</si>
  <si>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</si>
  <si>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</si>
  <si>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</si>
  <si>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</si>
  <si>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</si>
  <si>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</si>
  <si>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</si>
  <si>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</si>
  <si>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</si>
  <si>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</si>
  <si>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</si>
  <si>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</si>
  <si>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</si>
  <si>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</si>
  <si>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</si>
  <si>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</si>
  <si>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</si>
  <si>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</si>
  <si>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</si>
  <si>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</si>
  <si>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</si>
  <si>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</si>
  <si>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</si>
  <si>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</si>
  <si>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</si>
  <si>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</si>
  <si>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</si>
  <si>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</si>
  <si>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</si>
  <si>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</si>
  <si>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</si>
  <si>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</si>
  <si>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</si>
  <si>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</si>
  <si>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</si>
  <si>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</si>
  <si>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</si>
  <si>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</si>
  <si>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</si>
  <si>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</si>
  <si>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</si>
  <si>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</si>
  <si>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</si>
  <si>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</si>
  <si>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</si>
  <si>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</si>
  <si>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</si>
  <si>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</si>
  <si>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</si>
  <si>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</si>
  <si>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</si>
  <si>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</si>
  <si>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</si>
  <si>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</si>
  <si>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</si>
  <si>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</si>
  <si>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</si>
  <si>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</si>
  <si>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</si>
  <si>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</si>
  <si>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</si>
  <si>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</si>
  <si>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</si>
  <si>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</si>
  <si>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</si>
  <si>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</si>
  <si>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</si>
  <si>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</si>
  <si>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</si>
  <si>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</si>
  <si>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</si>
  <si>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</si>
  <si>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</si>
  <si>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</si>
  <si>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</si>
  <si>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</si>
  <si>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</si>
  <si>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</si>
  <si>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</si>
  <si>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</si>
  <si>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</si>
  <si>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</si>
  <si>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</si>
  <si>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</si>
  <si>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</si>
  <si>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</si>
  <si>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</si>
  <si>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</si>
  <si>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</si>
  <si>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</si>
  <si>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</si>
  <si>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</si>
  <si>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</si>
  <si>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</si>
  <si>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</si>
  <si>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</si>
  <si>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</si>
  <si>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</si>
  <si>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</si>
  <si>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</si>
  <si>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</si>
  <si>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</si>
  <si>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</si>
  <si>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</si>
  <si>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</si>
  <si>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</si>
  <si>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</si>
  <si>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</si>
  <si>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</si>
  <si>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</si>
  <si>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</si>
  <si>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</si>
  <si>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</si>
  <si>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</si>
  <si>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</si>
  <si>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</si>
  <si>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</si>
  <si>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</si>
  <si>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</si>
  <si>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</si>
  <si>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</si>
  <si>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</si>
  <si>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</si>
  <si>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</si>
  <si>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</si>
  <si>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</si>
  <si>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</si>
  <si>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</si>
  <si>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</si>
  <si>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</si>
  <si>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</si>
  <si>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</si>
  <si>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</si>
  <si>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</si>
  <si>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</si>
  <si>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</si>
  <si>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</si>
  <si>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</si>
  <si>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</si>
  <si>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</si>
  <si>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</si>
  <si>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</si>
  <si>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</si>
  <si>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</si>
  <si>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</si>
  <si>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</si>
  <si>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</si>
  <si>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</si>
  <si>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</si>
  <si>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</si>
  <si>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</si>
  <si>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</si>
  <si>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</si>
  <si>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</si>
  <si>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</si>
  <si>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</si>
  <si>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</si>
  <si>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</si>
  <si>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</si>
  <si>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</si>
  <si>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</si>
  <si>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</si>
  <si>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</si>
  <si>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</si>
  <si>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</si>
  <si>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</si>
  <si>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</si>
  <si>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</si>
  <si>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</si>
  <si>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</si>
  <si>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</si>
  <si>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</si>
  <si>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</si>
  <si>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</si>
  <si>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</si>
  <si>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</si>
  <si>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</si>
  <si>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</si>
  <si>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</si>
  <si>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</si>
  <si>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</si>
  <si>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</si>
  <si>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</si>
  <si>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</si>
  <si>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</si>
  <si>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</si>
  <si>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</si>
  <si>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</si>
  <si>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</si>
  <si>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</si>
  <si>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</si>
  <si>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</si>
  <si>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</si>
  <si>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</si>
  <si>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</si>
  <si>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</si>
  <si>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</si>
  <si>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</si>
  <si>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</si>
  <si>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</si>
  <si>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</si>
  <si>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</si>
  <si>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</si>
  <si>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</si>
  <si>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</si>
  <si>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</si>
  <si>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</si>
  <si>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</si>
  <si>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</si>
  <si>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</si>
  <si>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</si>
  <si>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</si>
  <si>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</si>
  <si>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</si>
  <si>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</si>
  <si>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</si>
  <si>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</si>
  <si>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</si>
  <si>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</si>
  <si>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</si>
  <si>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</si>
  <si>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</si>
  <si>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</si>
  <si>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</si>
  <si>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</si>
  <si>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</si>
  <si>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</si>
  <si>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</si>
  <si>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</si>
  <si>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</si>
  <si>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</si>
  <si>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</si>
  <si>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</si>
  <si>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</si>
  <si>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</si>
  <si>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</si>
  <si>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</si>
  <si>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</si>
  <si>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</si>
  <si>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</si>
  <si>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</si>
  <si>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</si>
  <si>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</si>
  <si>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</si>
  <si>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</si>
  <si>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</si>
  <si>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</si>
  <si>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</si>
  <si>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</si>
  <si>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</si>
  <si>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</si>
  <si>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</si>
  <si>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</si>
  <si>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</si>
  <si>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</si>
  <si>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</si>
  <si>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</si>
  <si>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</si>
  <si>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</si>
  <si>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</si>
  <si>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</si>
  <si>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</si>
  <si>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</si>
  <si>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</si>
  <si>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</si>
  <si>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</si>
  <si>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</si>
  <si>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</si>
  <si>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</si>
  <si>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</si>
  <si>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</si>
  <si>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</si>
  <si>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</si>
  <si>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</si>
  <si>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</si>
  <si>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</si>
  <si>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</si>
  <si>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</si>
  <si>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</si>
  <si>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</si>
  <si>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平成１７年度</t>
  </si>
  <si>
    <t>終了予定なし</t>
  </si>
  <si>
    <t>学校教育法第90条1項、第57条
学校教育法施行規則第150条5号、第95条4号
高等学校卒業程度認定試験規則
就学義務猶予免除者等の中学校卒業程度認定規則</t>
  </si>
  <si>
    <t>第2期教育振興基本計画（平成25年6月14日閣議決定）</t>
  </si>
  <si>
    <t>　高等学校卒業程度認定試験及び中学校卒業程度認定試験を実施することにより、高等学校又は中学校を卒業していない者等の学習成果を適切に評価し、広く高等教育又は後期中等教育を受ける機会を開き、教育による社会のセーフティネット機能を果たすとともに、国民の誰もが生涯を通じて、自由に学習機会を選択して学び、その成果が適切に評価されるよう、生涯を通じた幅広い学習機会の提供に資する。</t>
  </si>
  <si>
    <t>　本事業は高等学校卒業程度認定試験及び中学校卒業程度認定試験の実施運営、問題作成及び合格者等への各種証明書発行とそのためのデータ管理等を実施するものである。
（参考）
①　高等学校卒業程度認定試験は、様々な理由により高等学校を卒業していない等、大学入学資格を有していない者に対し、高等学校を卒業した者と同
　等以上の学力があるかどうかを認定する試験であり、合格者には大学入学資格が付与される。
②　中学校卒業程度認定試験は、病気等やむを得ない事由により就学義務を猶予又は免除された者等に対し、中学校を卒業した者と同等以上の学力が
　あるかどうかを認定する試験であり、合格者には高等学校入学資格が付与される。</t>
  </si>
  <si>
    <t>高等学校卒業程度認定試験業務庁費</t>
  </si>
  <si>
    <t>諸謝金</t>
  </si>
  <si>
    <t>委員等旅費</t>
  </si>
  <si>
    <t>情報処理業務庁費</t>
  </si>
  <si>
    <t>庁費</t>
  </si>
  <si>
    <t>潜在的出願者数（高等学校の中退者及び不登校者）に対する出願者数の割合が対前年度以上となること</t>
  </si>
  <si>
    <t>「児童生徒の問題行動等生徒指導上の諸問題に関する調査」より作成</t>
  </si>
  <si>
    <t>実施回数</t>
  </si>
  <si>
    <t>回</t>
  </si>
  <si>
    <t>実施箇所数</t>
  </si>
  <si>
    <t>都道府県数</t>
  </si>
  <si>
    <t>予算額／出願者数
予算額は高等学校卒業程度認定試験の実施に係る部分のみ（高等学校卒業程度認定試験費及び電算システム維持費）　　　　　　　　　　　</t>
    <phoneticPr fontId="5"/>
  </si>
  <si>
    <t>　　円</t>
  </si>
  <si>
    <t>　　円/人</t>
    <phoneticPr fontId="5"/>
  </si>
  <si>
    <t>276,377,000/25,535</t>
  </si>
  <si>
    <t>317,560,000/24,713</t>
  </si>
  <si>
    <t>これまでの学習を通じて身につけた知識・技能や経験を仕事や就職の上で生かしている者の割合
※目標値は前回調査以上と設定</t>
  </si>
  <si>
    <t>%</t>
  </si>
  <si>
    <t>本事業により高等学校中退者及び不登校者が大学入学資格を得ることは、広く高等教育を受ける機会を開き、生涯を通じた幅広い学習機会の提供に資する。</t>
  </si>
  <si>
    <t>-</t>
    <phoneticPr fontId="5"/>
  </si>
  <si>
    <t>-</t>
    <phoneticPr fontId="5"/>
  </si>
  <si>
    <t>様々な理由により高等学校を卒業していない者が高等教育を受ける機会等を得るためのセーフティネットとしての役割を果たしている。</t>
  </si>
  <si>
    <t>高等学校卒業程度の学力を認定する試験であることから、国が全国統一的に行う必要がある。</t>
  </si>
  <si>
    <t>生涯学習社会の実現という施策目標の達成手段として適切である。</t>
  </si>
  <si>
    <t>受験科目に応じた金額を受験料として負担させており、妥当である。</t>
  </si>
  <si>
    <t>受験料の範囲内となっていないが、政策の趣旨を踏まえ妥当である。</t>
  </si>
  <si>
    <t>試験実施業務については、その業務の特殊性から、都道府県への支出委任により行っている。各都道府県からの経費の支出については、「支出委任経費の事務処理要項」及び各都道府県の旅費や謝金等に関する会計規定に則り、適正に処理されている。</t>
  </si>
  <si>
    <t>適切に試験を実施するに当たり必要なものに限定されている。</t>
  </si>
  <si>
    <t>‐</t>
  </si>
  <si>
    <t>経費の節減及び事務負担の軽減を図るとともに、原則より効率的かつ競争性の高い契約を行っている。</t>
  </si>
  <si>
    <t>試験実施業務については、都道府県への支出委任により行っている。本実施業務を民間事業者に委託する方法が考えられるが、この方法と比較すると安価かつ適切に業務が実施されている。</t>
  </si>
  <si>
    <t>年2回、47都道府県で実施を見込んでおり、適切に実施されている。</t>
  </si>
  <si>
    <t>0022</t>
  </si>
  <si>
    <t>0051</t>
  </si>
  <si>
    <t>0049</t>
  </si>
  <si>
    <t>0014</t>
  </si>
  <si>
    <t>0012</t>
  </si>
  <si>
    <t>○</t>
  </si>
  <si>
    <t>1　新しい時代に向けた教育政策の推進</t>
    <phoneticPr fontId="5"/>
  </si>
  <si>
    <t>1-4 生涯を通じた学習機会の拡大</t>
    <phoneticPr fontId="5"/>
  </si>
  <si>
    <t>高等学校卒業程度認定試験等</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</si>
  <si>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</si>
  <si>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</si>
  <si>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</si>
  <si>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</si>
  <si>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t>
    <phoneticPr fontId="5"/>
  </si>
  <si>
    <t>-</t>
    <phoneticPr fontId="5"/>
  </si>
  <si>
    <t>出願者数/潜在的出願者数（％）
※目標値は対前年度以上
※30年度成果実績は集計中</t>
    <phoneticPr fontId="5"/>
  </si>
  <si>
    <t>-</t>
    <phoneticPr fontId="5"/>
  </si>
  <si>
    <t>297,315,000/24,151</t>
    <phoneticPr fontId="5"/>
  </si>
  <si>
    <t>328,649,000/24,151</t>
    <phoneticPr fontId="5"/>
  </si>
  <si>
    <t>有</t>
  </si>
  <si>
    <t>無</t>
  </si>
  <si>
    <t>成果目標は潜在的出願者数（高等学校の中退者及び不登校者）に対する出願者数の割合が対前年度以上となることとしており、成果実績は成果目標に見合ったものとなっている。
※平成30年度は集計中</t>
    <phoneticPr fontId="5"/>
  </si>
  <si>
    <t>0015</t>
    <phoneticPr fontId="5"/>
  </si>
  <si>
    <t>A.大阪府教育委員会</t>
    <rPh sb="2" eb="5">
      <t>オオサカフ</t>
    </rPh>
    <rPh sb="5" eb="7">
      <t>キョウイク</t>
    </rPh>
    <rPh sb="7" eb="10">
      <t>イインカイ</t>
    </rPh>
    <phoneticPr fontId="5"/>
  </si>
  <si>
    <t>試験監督者等謝金</t>
    <rPh sb="0" eb="2">
      <t>シケン</t>
    </rPh>
    <rPh sb="2" eb="4">
      <t>カントク</t>
    </rPh>
    <rPh sb="4" eb="5">
      <t>シャ</t>
    </rPh>
    <rPh sb="5" eb="6">
      <t>ナド</t>
    </rPh>
    <rPh sb="6" eb="8">
      <t>シャキン</t>
    </rPh>
    <phoneticPr fontId="5"/>
  </si>
  <si>
    <t>諸謝金</t>
    <rPh sb="0" eb="3">
      <t>ショシャキン</t>
    </rPh>
    <phoneticPr fontId="5"/>
  </si>
  <si>
    <t>試験実施経費</t>
    <rPh sb="0" eb="2">
      <t>シケン</t>
    </rPh>
    <rPh sb="2" eb="4">
      <t>ジッシ</t>
    </rPh>
    <rPh sb="4" eb="6">
      <t>ケイヒ</t>
    </rPh>
    <phoneticPr fontId="5"/>
  </si>
  <si>
    <t>平成30年度高等学校卒業程度認定試験運営等業務一式</t>
    <phoneticPr fontId="5"/>
  </si>
  <si>
    <t>雑役務費</t>
    <rPh sb="0" eb="1">
      <t>ザツ</t>
    </rPh>
    <rPh sb="1" eb="4">
      <t>エキムヒ</t>
    </rPh>
    <phoneticPr fontId="5"/>
  </si>
  <si>
    <t>C.凸版印刷株式会社</t>
    <rPh sb="2" eb="4">
      <t>トッパン</t>
    </rPh>
    <rPh sb="4" eb="6">
      <t>インサツ</t>
    </rPh>
    <rPh sb="6" eb="10">
      <t>カブシキガイシャ</t>
    </rPh>
    <phoneticPr fontId="5"/>
  </si>
  <si>
    <t>印刷製本費</t>
    <rPh sb="0" eb="2">
      <t>インサツ</t>
    </rPh>
    <rPh sb="2" eb="4">
      <t>セイホン</t>
    </rPh>
    <rPh sb="4" eb="5">
      <t>ヒ</t>
    </rPh>
    <phoneticPr fontId="5"/>
  </si>
  <si>
    <t>平成30年度高等学校卒業程度認定試験（第1回・第2回）問題冊子及び解答用紙等の印刷業務一式</t>
    <phoneticPr fontId="5"/>
  </si>
  <si>
    <t>試験会場の借り上げ、試験監督及び試験補助業務等（支出委任）</t>
    <rPh sb="0" eb="2">
      <t>シケン</t>
    </rPh>
    <rPh sb="2" eb="4">
      <t>カイジョウ</t>
    </rPh>
    <rPh sb="5" eb="6">
      <t>カ</t>
    </rPh>
    <rPh sb="7" eb="8">
      <t>ア</t>
    </rPh>
    <rPh sb="10" eb="12">
      <t>シケン</t>
    </rPh>
    <rPh sb="12" eb="14">
      <t>カントク</t>
    </rPh>
    <rPh sb="14" eb="15">
      <t>オヨ</t>
    </rPh>
    <rPh sb="16" eb="18">
      <t>シケン</t>
    </rPh>
    <rPh sb="18" eb="20">
      <t>ホジョ</t>
    </rPh>
    <rPh sb="20" eb="22">
      <t>ギョウム</t>
    </rPh>
    <rPh sb="22" eb="23">
      <t>ナド</t>
    </rPh>
    <rPh sb="24" eb="26">
      <t>シシュツ</t>
    </rPh>
    <rPh sb="26" eb="28">
      <t>イニン</t>
    </rPh>
    <phoneticPr fontId="5"/>
  </si>
  <si>
    <t>大阪府教育委員会</t>
    <rPh sb="0" eb="3">
      <t>オオサカフ</t>
    </rPh>
    <rPh sb="3" eb="5">
      <t>キョウイク</t>
    </rPh>
    <rPh sb="5" eb="8">
      <t>イインカイ</t>
    </rPh>
    <phoneticPr fontId="5"/>
  </si>
  <si>
    <t>愛知県教育委員会</t>
    <rPh sb="0" eb="3">
      <t>アイチケン</t>
    </rPh>
    <rPh sb="3" eb="5">
      <t>キョウイク</t>
    </rPh>
    <rPh sb="5" eb="8">
      <t>イインカイ</t>
    </rPh>
    <phoneticPr fontId="5"/>
  </si>
  <si>
    <t>神奈川県教育委員会</t>
    <rPh sb="0" eb="4">
      <t>カナガワケン</t>
    </rPh>
    <rPh sb="4" eb="6">
      <t>キョウイク</t>
    </rPh>
    <rPh sb="6" eb="9">
      <t>イインカイ</t>
    </rPh>
    <phoneticPr fontId="5"/>
  </si>
  <si>
    <t>兵庫県教育委員会</t>
    <rPh sb="0" eb="3">
      <t>ヒョウゴケン</t>
    </rPh>
    <rPh sb="3" eb="5">
      <t>キョウイク</t>
    </rPh>
    <rPh sb="5" eb="8">
      <t>イインカイ</t>
    </rPh>
    <phoneticPr fontId="5"/>
  </si>
  <si>
    <t>滋賀県教育委員会</t>
    <rPh sb="0" eb="3">
      <t>シガケン</t>
    </rPh>
    <rPh sb="3" eb="5">
      <t>キョウイク</t>
    </rPh>
    <rPh sb="5" eb="8">
      <t>イインカイ</t>
    </rPh>
    <phoneticPr fontId="5"/>
  </si>
  <si>
    <t>千葉県教育委員会</t>
    <rPh sb="0" eb="3">
      <t>チバケン</t>
    </rPh>
    <rPh sb="3" eb="5">
      <t>キョウイク</t>
    </rPh>
    <rPh sb="5" eb="8">
      <t>イインカイ</t>
    </rPh>
    <phoneticPr fontId="5"/>
  </si>
  <si>
    <t>福岡県教育委員会</t>
    <rPh sb="0" eb="3">
      <t>フクオカケン</t>
    </rPh>
    <rPh sb="3" eb="5">
      <t>キョウイク</t>
    </rPh>
    <rPh sb="5" eb="8">
      <t>イインカイ</t>
    </rPh>
    <phoneticPr fontId="5"/>
  </si>
  <si>
    <t>-</t>
    <phoneticPr fontId="5"/>
  </si>
  <si>
    <t>北海道教育委員会</t>
    <rPh sb="0" eb="3">
      <t>ホッカイドウ</t>
    </rPh>
    <rPh sb="3" eb="5">
      <t>キョウイク</t>
    </rPh>
    <rPh sb="5" eb="8">
      <t>イインカイ</t>
    </rPh>
    <phoneticPr fontId="5"/>
  </si>
  <si>
    <t>富山県教育委員会</t>
    <rPh sb="0" eb="3">
      <t>トヤマケン</t>
    </rPh>
    <rPh sb="3" eb="5">
      <t>キョウイク</t>
    </rPh>
    <rPh sb="5" eb="8">
      <t>イインカイ</t>
    </rPh>
    <phoneticPr fontId="5"/>
  </si>
  <si>
    <t>熊本県教育委員会</t>
    <rPh sb="0" eb="3">
      <t>クマモトケン</t>
    </rPh>
    <rPh sb="3" eb="5">
      <t>キョウイク</t>
    </rPh>
    <rPh sb="5" eb="8">
      <t>イインカイ</t>
    </rPh>
    <phoneticPr fontId="5"/>
  </si>
  <si>
    <t xml:space="preserve">平成30年度高等学校卒業程度認定試験運営等業務一式							</t>
    <phoneticPr fontId="5"/>
  </si>
  <si>
    <t>凸版印刷株式会社</t>
    <rPh sb="0" eb="2">
      <t>トッパン</t>
    </rPh>
    <rPh sb="2" eb="4">
      <t>インサツ</t>
    </rPh>
    <rPh sb="4" eb="8">
      <t>カブシキガイシャ</t>
    </rPh>
    <phoneticPr fontId="5"/>
  </si>
  <si>
    <t xml:space="preserve">株式会社JTBコミュニケーションデザイン </t>
    <rPh sb="0" eb="4">
      <t>カブシキガイシャ</t>
    </rPh>
    <phoneticPr fontId="5"/>
  </si>
  <si>
    <t xml:space="preserve">B.株式会社JTBコミュニケーションデザイン </t>
    <rPh sb="2" eb="6">
      <t>カブシキガイシャ</t>
    </rPh>
    <phoneticPr fontId="5"/>
  </si>
  <si>
    <t>☑</t>
  </si>
  <si>
    <t>株式会社アイネット</t>
    <phoneticPr fontId="5"/>
  </si>
  <si>
    <t>D.株式会社アイネット</t>
    <rPh sb="2" eb="6">
      <t>カブシキガイシャ</t>
    </rPh>
    <phoneticPr fontId="5"/>
  </si>
  <si>
    <t xml:space="preserve">平成30年度第1回高等学校卒業程度認定試験出願処理データ入力業務 </t>
    <phoneticPr fontId="5"/>
  </si>
  <si>
    <t>雑役務費</t>
    <phoneticPr fontId="5"/>
  </si>
  <si>
    <t>F. 日本タタ・コンサルタンシ―サービシズ株式会社</t>
    <rPh sb="21" eb="25">
      <t>カブシキガイシャ</t>
    </rPh>
    <phoneticPr fontId="5"/>
  </si>
  <si>
    <t>平成30年度第1回及び第2回高卒認定試験のマークシート読み取りプログラムの修正及び読取支援業務</t>
    <phoneticPr fontId="5"/>
  </si>
  <si>
    <t>日本タタ・コンサルタンシ―サービシズ株式会社</t>
    <phoneticPr fontId="5"/>
  </si>
  <si>
    <t>平成30年度第2回、平成31年度第1回高等学校卒業程度認定試験受験案内等の印刷、丁合及びビニール包装等一式</t>
    <rPh sb="51" eb="53">
      <t>イッシキ</t>
    </rPh>
    <phoneticPr fontId="5"/>
  </si>
  <si>
    <t>G.日本トータルテレマーケティング株式会社</t>
    <rPh sb="17" eb="21">
      <t>カブシキガイシャ</t>
    </rPh>
    <phoneticPr fontId="5"/>
  </si>
  <si>
    <t>日本トータルテレマーケティング株式会社</t>
    <phoneticPr fontId="5"/>
  </si>
  <si>
    <t>平成30年度第1回高等学校卒業程度認定試験出願処理に関わる不備連絡業務</t>
    <phoneticPr fontId="5"/>
  </si>
  <si>
    <t>H.株式会社エルグットヒューマー</t>
    <rPh sb="2" eb="6">
      <t>カブシキガイシャ</t>
    </rPh>
    <phoneticPr fontId="5"/>
  </si>
  <si>
    <t>平成30年度第1回高等学校卒業程度認定試験出願処理業務</t>
    <phoneticPr fontId="5"/>
  </si>
  <si>
    <t>株式会社エルグットヒューマー</t>
    <phoneticPr fontId="5"/>
  </si>
  <si>
    <t>I.株式会社ブレイブ</t>
    <rPh sb="2" eb="6">
      <t>カブシキガイシャ</t>
    </rPh>
    <phoneticPr fontId="5"/>
  </si>
  <si>
    <t>平成30年度第2回高等学校卒業程度認定試験出願処理業務</t>
    <phoneticPr fontId="5"/>
  </si>
  <si>
    <t>雑役務費</t>
    <rPh sb="0" eb="4">
      <t>ザツエキムヒ</t>
    </rPh>
    <phoneticPr fontId="5"/>
  </si>
  <si>
    <t>J.日経印刷株式会社</t>
    <rPh sb="2" eb="4">
      <t>ニッケイ</t>
    </rPh>
    <rPh sb="4" eb="6">
      <t>インサツ</t>
    </rPh>
    <rPh sb="6" eb="10">
      <t>カブシキガイシャ</t>
    </rPh>
    <phoneticPr fontId="5"/>
  </si>
  <si>
    <t>平成30年度中学校卒業程度認定試験問題冊子及び解答用紙等の印刷業務一式</t>
    <phoneticPr fontId="5"/>
  </si>
  <si>
    <t>日経印刷株式会社</t>
    <rPh sb="0" eb="2">
      <t>ニッケイ</t>
    </rPh>
    <rPh sb="2" eb="4">
      <t>インサツ</t>
    </rPh>
    <rPh sb="4" eb="8">
      <t>カブシキガイシャ</t>
    </rPh>
    <phoneticPr fontId="5"/>
  </si>
  <si>
    <t>K.学校法人明治大学</t>
    <rPh sb="2" eb="4">
      <t>ガッコウ</t>
    </rPh>
    <rPh sb="4" eb="6">
      <t>ホウジン</t>
    </rPh>
    <rPh sb="6" eb="8">
      <t>メイジ</t>
    </rPh>
    <rPh sb="8" eb="10">
      <t>ダイガク</t>
    </rPh>
    <phoneticPr fontId="5"/>
  </si>
  <si>
    <t>高等学校卒業程度認定試験東京会場の借り上げ</t>
    <rPh sb="0" eb="2">
      <t>コウトウ</t>
    </rPh>
    <rPh sb="2" eb="4">
      <t>ガッコウ</t>
    </rPh>
    <rPh sb="4" eb="6">
      <t>ソツギョウ</t>
    </rPh>
    <rPh sb="6" eb="8">
      <t>テイド</t>
    </rPh>
    <rPh sb="8" eb="10">
      <t>ニンテイ</t>
    </rPh>
    <rPh sb="10" eb="12">
      <t>シケン</t>
    </rPh>
    <rPh sb="12" eb="14">
      <t>トウキョウ</t>
    </rPh>
    <rPh sb="14" eb="16">
      <t>カイジョウ</t>
    </rPh>
    <rPh sb="17" eb="18">
      <t>カ</t>
    </rPh>
    <rPh sb="19" eb="20">
      <t>ア</t>
    </rPh>
    <phoneticPr fontId="5"/>
  </si>
  <si>
    <t>会場借料</t>
    <rPh sb="0" eb="2">
      <t>カイジョウ</t>
    </rPh>
    <rPh sb="2" eb="4">
      <t>シャクリョウ</t>
    </rPh>
    <phoneticPr fontId="5"/>
  </si>
  <si>
    <t>学校法人明治大学</t>
    <rPh sb="0" eb="2">
      <t>ガッコウ</t>
    </rPh>
    <rPh sb="2" eb="4">
      <t>ホウジン</t>
    </rPh>
    <rPh sb="4" eb="6">
      <t>メイジ</t>
    </rPh>
    <rPh sb="6" eb="8">
      <t>ダイガク</t>
    </rPh>
    <phoneticPr fontId="5"/>
  </si>
  <si>
    <t>高等学校卒業程度認定試験会場の借り上げ</t>
    <phoneticPr fontId="5"/>
  </si>
  <si>
    <t>株式会社河野総合経営システム</t>
    <rPh sb="0" eb="4">
      <t>カブシキガイシャ</t>
    </rPh>
    <phoneticPr fontId="5"/>
  </si>
  <si>
    <t>学校法人青山学院大学</t>
    <rPh sb="0" eb="2">
      <t>ガッコウ</t>
    </rPh>
    <rPh sb="2" eb="4">
      <t>ホウジン</t>
    </rPh>
    <rPh sb="4" eb="6">
      <t>アオヤマ</t>
    </rPh>
    <rPh sb="6" eb="8">
      <t>ガクイン</t>
    </rPh>
    <rPh sb="8" eb="10">
      <t>ダイガク</t>
    </rPh>
    <phoneticPr fontId="5"/>
  </si>
  <si>
    <t>学校法人名古屋大原学園</t>
    <rPh sb="0" eb="2">
      <t>ガッコウ</t>
    </rPh>
    <rPh sb="2" eb="4">
      <t>ホウジン</t>
    </rPh>
    <rPh sb="4" eb="7">
      <t>ナゴヤ</t>
    </rPh>
    <rPh sb="7" eb="9">
      <t>オオハラ</t>
    </rPh>
    <rPh sb="9" eb="11">
      <t>ガクエン</t>
    </rPh>
    <phoneticPr fontId="5"/>
  </si>
  <si>
    <t>学校法人コンピュータ総合学園</t>
    <phoneticPr fontId="5"/>
  </si>
  <si>
    <t>公立学校共済組合熊本宿泊所</t>
    <phoneticPr fontId="5"/>
  </si>
  <si>
    <t>地方職員共済組合福島県支部　福島県杉妻会館</t>
    <phoneticPr fontId="5"/>
  </si>
  <si>
    <t>一般財団法人　宮城県教育会館</t>
    <phoneticPr fontId="5"/>
  </si>
  <si>
    <t>学校法人京都中央学院</t>
    <phoneticPr fontId="5"/>
  </si>
  <si>
    <t>ハヤックス株式会社</t>
    <phoneticPr fontId="5"/>
  </si>
  <si>
    <t>その他</t>
    <rPh sb="2" eb="3">
      <t>タ</t>
    </rPh>
    <phoneticPr fontId="5"/>
  </si>
  <si>
    <t>E.東京都ビジネスサービス株式会社</t>
    <rPh sb="2" eb="5">
      <t>トウキョウト</t>
    </rPh>
    <rPh sb="13" eb="17">
      <t>カブシキガイシャ</t>
    </rPh>
    <phoneticPr fontId="5"/>
  </si>
  <si>
    <t>東京都ビジネスサービス株式会社</t>
    <rPh sb="0" eb="3">
      <t>トウキョウト</t>
    </rPh>
    <rPh sb="11" eb="15">
      <t>カブシキガイシャ</t>
    </rPh>
    <phoneticPr fontId="5"/>
  </si>
  <si>
    <t>株式会社ブレイブ</t>
    <phoneticPr fontId="5"/>
  </si>
  <si>
    <t>-</t>
    <phoneticPr fontId="5"/>
  </si>
  <si>
    <t>今後も引き続き効率的な執行に努めるとともに、本事業のこれまでの成果等の検証を行い、より効果的・効率的な施策の推進に努める必要がある。</t>
    <rPh sb="0" eb="2">
      <t>コンゴ</t>
    </rPh>
    <rPh sb="3" eb="4">
      <t>ヒ</t>
    </rPh>
    <rPh sb="5" eb="6">
      <t>ツヅ</t>
    </rPh>
    <rPh sb="7" eb="10">
      <t>コウリツテキ</t>
    </rPh>
    <rPh sb="11" eb="13">
      <t>シッコウ</t>
    </rPh>
    <rPh sb="14" eb="15">
      <t>ツト</t>
    </rPh>
    <rPh sb="22" eb="23">
      <t>ホン</t>
    </rPh>
    <rPh sb="23" eb="25">
      <t>ジギョウ</t>
    </rPh>
    <rPh sb="31" eb="33">
      <t>セイカ</t>
    </rPh>
    <rPh sb="33" eb="34">
      <t>トウ</t>
    </rPh>
    <rPh sb="35" eb="37">
      <t>ケンショウ</t>
    </rPh>
    <rPh sb="38" eb="39">
      <t>オコナ</t>
    </rPh>
    <rPh sb="43" eb="46">
      <t>コウカテキ</t>
    </rPh>
    <rPh sb="47" eb="50">
      <t>コウリツテキ</t>
    </rPh>
    <rPh sb="51" eb="52">
      <t>セ</t>
    </rPh>
    <rPh sb="52" eb="53">
      <t>サク</t>
    </rPh>
    <rPh sb="54" eb="56">
      <t>スイシン</t>
    </rPh>
    <rPh sb="57" eb="58">
      <t>ツト</t>
    </rPh>
    <rPh sb="60" eb="62">
      <t>ヒツヨウ</t>
    </rPh>
    <phoneticPr fontId="5"/>
  </si>
  <si>
    <t>高等学校卒業程度認定試験については、一般競争入札によりコストの削減に努めつつ、出願者へのアンケート調査や概ね５年後に合格者の実態を把握するための追跡調査等を実施し調査結果の分析を行うとともに、試験合格者の適切な評価がなされるようパンフレットの配布や広報媒体を用いた周知を行うなど、より効果的な執行に努めている。</t>
    <rPh sb="0" eb="2">
      <t>コウトウ</t>
    </rPh>
    <rPh sb="2" eb="4">
      <t>ガッコウ</t>
    </rPh>
    <rPh sb="4" eb="6">
      <t>ソツギョウ</t>
    </rPh>
    <rPh sb="6" eb="8">
      <t>テイド</t>
    </rPh>
    <rPh sb="8" eb="10">
      <t>ニンテイ</t>
    </rPh>
    <rPh sb="10" eb="12">
      <t>シケン</t>
    </rPh>
    <rPh sb="18" eb="20">
      <t>イッパン</t>
    </rPh>
    <rPh sb="20" eb="22">
      <t>キョウソウ</t>
    </rPh>
    <rPh sb="22" eb="24">
      <t>ニュウサツ</t>
    </rPh>
    <rPh sb="31" eb="33">
      <t>サクゲン</t>
    </rPh>
    <rPh sb="34" eb="35">
      <t>ツト</t>
    </rPh>
    <rPh sb="39" eb="42">
      <t>シュツガンシャ</t>
    </rPh>
    <rPh sb="49" eb="51">
      <t>チョウサ</t>
    </rPh>
    <rPh sb="52" eb="53">
      <t>オオム</t>
    </rPh>
    <rPh sb="55" eb="57">
      <t>ネンゴ</t>
    </rPh>
    <rPh sb="58" eb="61">
      <t>ゴウカクシャ</t>
    </rPh>
    <rPh sb="62" eb="64">
      <t>ジッタイ</t>
    </rPh>
    <rPh sb="65" eb="67">
      <t>ハアク</t>
    </rPh>
    <rPh sb="72" eb="74">
      <t>ツイセキ</t>
    </rPh>
    <rPh sb="74" eb="76">
      <t>チョウサ</t>
    </rPh>
    <rPh sb="76" eb="77">
      <t>トウ</t>
    </rPh>
    <rPh sb="78" eb="80">
      <t>ジッシ</t>
    </rPh>
    <rPh sb="81" eb="83">
      <t>チョウサ</t>
    </rPh>
    <rPh sb="83" eb="85">
      <t>ケッカ</t>
    </rPh>
    <rPh sb="86" eb="88">
      <t>ブンセキ</t>
    </rPh>
    <rPh sb="89" eb="90">
      <t>オコナ</t>
    </rPh>
    <rPh sb="96" eb="98">
      <t>シケン</t>
    </rPh>
    <rPh sb="98" eb="101">
      <t>ゴウカクシャ</t>
    </rPh>
    <rPh sb="102" eb="104">
      <t>テキセツ</t>
    </rPh>
    <rPh sb="105" eb="107">
      <t>ヒョウカ</t>
    </rPh>
    <rPh sb="121" eb="123">
      <t>ハイフ</t>
    </rPh>
    <rPh sb="124" eb="126">
      <t>コウホウ</t>
    </rPh>
    <rPh sb="126" eb="128">
      <t>バイタイ</t>
    </rPh>
    <rPh sb="129" eb="130">
      <t>モチ</t>
    </rPh>
    <rPh sb="132" eb="134">
      <t>シュウチ</t>
    </rPh>
    <rPh sb="135" eb="136">
      <t>オコナ</t>
    </rPh>
    <rPh sb="142" eb="145">
      <t>コウカテキ</t>
    </rPh>
    <rPh sb="146" eb="148">
      <t>シッコウ</t>
    </rPh>
    <rPh sb="149" eb="150">
      <t>ツト</t>
    </rPh>
    <phoneticPr fontId="5"/>
  </si>
  <si>
    <t>支出先の選定は、一般競争入札等により行っており、選定の公平性や競争性を確保しているため、支出先の選定は妥当である。なお、一般競争入札案件のうち、受験案内の印刷業務及びパンチ入力作業以外の案件については、特殊性、専門性の必要な業務であるため、受注希望の事業者自体が少ないことも推察されるが、一者応札を解消するため公告期間を20日以上設けている。</t>
    <rPh sb="145" eb="146">
      <t>モノ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</si>
</sst>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13608</xdr:colOff>
      <xdr:row>741</xdr:row>
      <xdr:rowOff>244930</xdr:rowOff>
    </xdr:from>
    <xdr:to>
      <xdr:col>28</xdr:col>
      <xdr:colOff>13608</xdr:colOff>
      <xdr:row>745</xdr:row>
      <xdr:rowOff>204109</xdr:rowOff>
    </xdr:to>
    <xdr:sp macro="" textlink="">
      <xdr:nvSpPr>
        <xdr:cNvPr id="3" name="正方形/長方形 2">
          <a:extLst>
            <a:ext uri="{FF2B5EF4-FFF2-40B4-BE49-F238E27FC236}">
              <a16:creationId xmlns:a16="http://schemas.microsoft.com/office/drawing/2014/main" id="{8B355F2B-EC2E-4101-BACC-E057473C47BD}"/>
            </a:ext>
          </a:extLst>
        </xdr:cNvPr>
        <xdr:cNvSpPr/>
      </xdr:nvSpPr>
      <xdr:spPr>
        <a:xfrm>
          <a:off x="2054679" y="43991894"/>
          <a:ext cx="3673929" cy="1374322"/>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200" b="0" baseline="0">
            <a:solidFill>
              <a:sysClr val="windowText" lastClr="000000"/>
            </a:solidFill>
            <a:latin typeface="+mn-ea"/>
            <a:ea typeface="+mn-ea"/>
          </a:endParaRPr>
        </a:p>
        <a:p>
          <a:pPr algn="ctr"/>
          <a:endParaRPr kumimoji="1" lang="en-US" altLang="ja-JP" sz="1200" b="0" baseline="0">
            <a:solidFill>
              <a:sysClr val="windowText" lastClr="000000"/>
            </a:solidFill>
            <a:latin typeface="+mn-ea"/>
            <a:ea typeface="+mn-ea"/>
          </a:endParaRPr>
        </a:p>
        <a:p>
          <a:pPr algn="ctr"/>
          <a:r>
            <a:rPr kumimoji="1" lang="ja-JP" altLang="en-US" sz="1600" b="0" baseline="0">
              <a:solidFill>
                <a:sysClr val="windowText" lastClr="000000"/>
              </a:solidFill>
              <a:latin typeface="+mn-ea"/>
              <a:ea typeface="+mn-ea"/>
            </a:rPr>
            <a:t>文部科学省</a:t>
          </a:r>
          <a:endParaRPr kumimoji="1" lang="en-US" altLang="ja-JP" sz="1600" b="0" baseline="0">
            <a:solidFill>
              <a:sysClr val="windowText" lastClr="000000"/>
            </a:solidFill>
            <a:latin typeface="+mn-ea"/>
            <a:ea typeface="+mn-ea"/>
          </a:endParaRPr>
        </a:p>
        <a:p>
          <a:pPr algn="ctr"/>
          <a:r>
            <a:rPr kumimoji="1" lang="en-US" altLang="ja-JP" sz="1600" b="0" baseline="0">
              <a:solidFill>
                <a:sysClr val="windowText" lastClr="000000"/>
              </a:solidFill>
              <a:latin typeface="+mn-ea"/>
              <a:ea typeface="+mn-ea"/>
            </a:rPr>
            <a:t>314</a:t>
          </a:r>
          <a:r>
            <a:rPr kumimoji="1" lang="ja-JP" altLang="en-US" sz="1600" b="0" baseline="0">
              <a:solidFill>
                <a:sysClr val="windowText" lastClr="000000"/>
              </a:solidFill>
              <a:latin typeface="+mn-ea"/>
              <a:ea typeface="+mn-ea"/>
            </a:rPr>
            <a:t>百万円</a:t>
          </a:r>
        </a:p>
      </xdr:txBody>
    </xdr:sp>
    <xdr:clientData/>
  </xdr:twoCellAnchor>
  <xdr:twoCellAnchor>
    <xdr:from>
      <xdr:col>9</xdr:col>
      <xdr:colOff>71438</xdr:colOff>
      <xdr:row>747</xdr:row>
      <xdr:rowOff>142876</xdr:rowOff>
    </xdr:from>
    <xdr:to>
      <xdr:col>45</xdr:col>
      <xdr:colOff>130969</xdr:colOff>
      <xdr:row>749</xdr:row>
      <xdr:rowOff>333375</xdr:rowOff>
    </xdr:to>
    <xdr:sp macro="" textlink="">
      <xdr:nvSpPr>
        <xdr:cNvPr id="5" name="大かっこ 4">
          <a:extLst>
            <a:ext uri="{FF2B5EF4-FFF2-40B4-BE49-F238E27FC236}">
              <a16:creationId xmlns:a16="http://schemas.microsoft.com/office/drawing/2014/main" id="{DE724315-AD91-438C-9CC5-A159E1FFA49F}"/>
            </a:ext>
          </a:extLst>
        </xdr:cNvPr>
        <xdr:cNvSpPr/>
      </xdr:nvSpPr>
      <xdr:spPr>
        <a:xfrm>
          <a:off x="1893094" y="46065282"/>
          <a:ext cx="7346156" cy="904874"/>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事業概要</a:t>
          </a:r>
          <a:r>
            <a:rPr kumimoji="1" lang="en-US" altLang="ja-JP" sz="1100"/>
            <a:t>】</a:t>
          </a:r>
        </a:p>
        <a:p>
          <a:pPr algn="l"/>
          <a:r>
            <a:rPr kumimoji="1" lang="ja-JP" altLang="en-US" sz="1100"/>
            <a:t>　高等学校又は中学校を卒業できなかった者等の学習成果を適切に評価し、広く高等教育又は後期中等教育を</a:t>
          </a:r>
          <a:endParaRPr kumimoji="1" lang="en-US" altLang="ja-JP" sz="1100"/>
        </a:p>
        <a:p>
          <a:pPr algn="l"/>
          <a:r>
            <a:rPr kumimoji="1" lang="ja-JP" altLang="en-US" sz="1100"/>
            <a:t>受ける機会を開くため、高等学校卒業程度認定試験及び中学校卒業程度認定試験を実施する。</a:t>
          </a:r>
        </a:p>
        <a:p>
          <a:pPr algn="l"/>
          <a:endParaRPr kumimoji="1" lang="ja-JP" altLang="en-US" sz="1100"/>
        </a:p>
      </xdr:txBody>
    </xdr:sp>
    <xdr:clientData/>
  </xdr:twoCellAnchor>
  <xdr:twoCellAnchor>
    <xdr:from>
      <xdr:col>10</xdr:col>
      <xdr:colOff>13608</xdr:colOff>
      <xdr:row>752</xdr:row>
      <xdr:rowOff>136063</xdr:rowOff>
    </xdr:from>
    <xdr:to>
      <xdr:col>28</xdr:col>
      <xdr:colOff>13608</xdr:colOff>
      <xdr:row>755</xdr:row>
      <xdr:rowOff>202406</xdr:rowOff>
    </xdr:to>
    <xdr:sp macro="" textlink="">
      <xdr:nvSpPr>
        <xdr:cNvPr id="6" name="正方形/長方形 5">
          <a:extLst>
            <a:ext uri="{FF2B5EF4-FFF2-40B4-BE49-F238E27FC236}">
              <a16:creationId xmlns:a16="http://schemas.microsoft.com/office/drawing/2014/main" id="{0D214754-BEE1-4E4A-8489-CD3DD4254B52}"/>
            </a:ext>
          </a:extLst>
        </xdr:cNvPr>
        <xdr:cNvSpPr/>
      </xdr:nvSpPr>
      <xdr:spPr>
        <a:xfrm>
          <a:off x="2037671" y="47415782"/>
          <a:ext cx="3643312" cy="113790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b="0" baseline="0">
            <a:solidFill>
              <a:sysClr val="windowText" lastClr="000000"/>
            </a:solidFill>
            <a:latin typeface="+mn-ea"/>
            <a:ea typeface="+mn-ea"/>
          </a:endParaRPr>
        </a:p>
        <a:p>
          <a:pPr algn="ctr"/>
          <a:r>
            <a:rPr kumimoji="1" lang="ja-JP" altLang="en-US" sz="1600" b="0" baseline="0">
              <a:solidFill>
                <a:sysClr val="windowText" lastClr="000000"/>
              </a:solidFill>
              <a:latin typeface="+mn-ea"/>
              <a:ea typeface="+mn-ea"/>
            </a:rPr>
            <a:t>［</a:t>
          </a:r>
          <a:r>
            <a:rPr kumimoji="1" lang="en-US" altLang="ja-JP" sz="1600" b="0" baseline="0">
              <a:solidFill>
                <a:sysClr val="windowText" lastClr="000000"/>
              </a:solidFill>
              <a:latin typeface="+mn-ea"/>
              <a:ea typeface="+mn-ea"/>
            </a:rPr>
            <a:t>A</a:t>
          </a:r>
          <a:r>
            <a:rPr kumimoji="1" lang="ja-JP" altLang="en-US" sz="1600" b="0" baseline="0">
              <a:solidFill>
                <a:sysClr val="windowText" lastClr="000000"/>
              </a:solidFill>
              <a:latin typeface="+mn-ea"/>
              <a:ea typeface="+mn-ea"/>
            </a:rPr>
            <a:t>］都道府県教育委員会</a:t>
          </a:r>
          <a:endParaRPr kumimoji="1" lang="en-US" altLang="ja-JP" sz="1600" b="0" baseline="0">
            <a:solidFill>
              <a:sysClr val="windowText" lastClr="000000"/>
            </a:solidFill>
            <a:latin typeface="+mn-ea"/>
            <a:ea typeface="+mn-ea"/>
          </a:endParaRPr>
        </a:p>
        <a:p>
          <a:pPr algn="ctr"/>
          <a:r>
            <a:rPr kumimoji="1" lang="ja-JP" altLang="en-US" sz="1600" b="0" baseline="0">
              <a:solidFill>
                <a:sysClr val="windowText" lastClr="000000"/>
              </a:solidFill>
              <a:latin typeface="+mn-ea"/>
              <a:ea typeface="+mn-ea"/>
            </a:rPr>
            <a:t>（全</a:t>
          </a:r>
          <a:r>
            <a:rPr kumimoji="1" lang="en-US" altLang="ja-JP" sz="1600" b="0" baseline="0">
              <a:solidFill>
                <a:sysClr val="windowText" lastClr="000000"/>
              </a:solidFill>
              <a:latin typeface="+mn-ea"/>
              <a:ea typeface="+mn-ea"/>
            </a:rPr>
            <a:t>47</a:t>
          </a:r>
          <a:r>
            <a:rPr kumimoji="1" lang="ja-JP" altLang="en-US" sz="1600" b="0" baseline="0">
              <a:solidFill>
                <a:sysClr val="windowText" lastClr="000000"/>
              </a:solidFill>
              <a:latin typeface="+mn-ea"/>
              <a:ea typeface="+mn-ea"/>
            </a:rPr>
            <a:t>都道府県）</a:t>
          </a:r>
          <a:endParaRPr kumimoji="1" lang="en-US" altLang="ja-JP" sz="1600" b="0" baseline="0">
            <a:solidFill>
              <a:sysClr val="windowText" lastClr="000000"/>
            </a:solidFill>
            <a:latin typeface="+mn-ea"/>
            <a:ea typeface="+mn-ea"/>
          </a:endParaRPr>
        </a:p>
        <a:p>
          <a:pPr algn="ctr"/>
          <a:r>
            <a:rPr kumimoji="1" lang="en-US" altLang="ja-JP" sz="1600" b="0" baseline="0">
              <a:solidFill>
                <a:sysClr val="windowText" lastClr="000000"/>
              </a:solidFill>
              <a:latin typeface="+mn-ea"/>
              <a:ea typeface="+mn-ea"/>
            </a:rPr>
            <a:t>35</a:t>
          </a:r>
          <a:r>
            <a:rPr kumimoji="1" lang="ja-JP" altLang="en-US" sz="1600" b="0" baseline="0">
              <a:solidFill>
                <a:sysClr val="windowText" lastClr="000000"/>
              </a:solidFill>
              <a:latin typeface="+mn-ea"/>
              <a:ea typeface="+mn-ea"/>
            </a:rPr>
            <a:t>百万円</a:t>
          </a:r>
        </a:p>
      </xdr:txBody>
    </xdr:sp>
    <xdr:clientData/>
  </xdr:twoCellAnchor>
  <xdr:twoCellAnchor>
    <xdr:from>
      <xdr:col>15</xdr:col>
      <xdr:colOff>163287</xdr:colOff>
      <xdr:row>751</xdr:row>
      <xdr:rowOff>95244</xdr:rowOff>
    </xdr:from>
    <xdr:to>
      <xdr:col>22</xdr:col>
      <xdr:colOff>68038</xdr:colOff>
      <xdr:row>752</xdr:row>
      <xdr:rowOff>95243</xdr:rowOff>
    </xdr:to>
    <xdr:sp macro="" textlink="">
      <xdr:nvSpPr>
        <xdr:cNvPr id="7" name="正方形/長方形 6">
          <a:extLst>
            <a:ext uri="{FF2B5EF4-FFF2-40B4-BE49-F238E27FC236}">
              <a16:creationId xmlns:a16="http://schemas.microsoft.com/office/drawing/2014/main" id="{BAE72109-6F1A-4866-BE18-1B7F92805C99}"/>
            </a:ext>
          </a:extLst>
        </xdr:cNvPr>
        <xdr:cNvSpPr/>
      </xdr:nvSpPr>
      <xdr:spPr>
        <a:xfrm>
          <a:off x="3224894" y="47380065"/>
          <a:ext cx="1333501" cy="35378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b="0" baseline="0">
              <a:solidFill>
                <a:sysClr val="windowText" lastClr="000000"/>
              </a:solidFill>
              <a:latin typeface="+mn-ea"/>
              <a:ea typeface="+mn-ea"/>
            </a:rPr>
            <a:t>【</a:t>
          </a:r>
          <a:r>
            <a:rPr kumimoji="1" lang="ja-JP" altLang="en-US" sz="1600" b="0" baseline="0">
              <a:solidFill>
                <a:sysClr val="windowText" lastClr="000000"/>
              </a:solidFill>
              <a:latin typeface="+mn-ea"/>
              <a:ea typeface="+mn-ea"/>
            </a:rPr>
            <a:t>支出委任</a:t>
          </a:r>
          <a:r>
            <a:rPr kumimoji="1" lang="en-US" altLang="ja-JP" sz="1600" b="0" baseline="0">
              <a:solidFill>
                <a:sysClr val="windowText" lastClr="000000"/>
              </a:solidFill>
              <a:latin typeface="+mn-ea"/>
              <a:ea typeface="+mn-ea"/>
            </a:rPr>
            <a:t>】</a:t>
          </a:r>
          <a:endParaRPr kumimoji="1" lang="ja-JP" altLang="en-US" sz="1600" b="0" baseline="0">
            <a:solidFill>
              <a:sysClr val="windowText" lastClr="000000"/>
            </a:solidFill>
            <a:latin typeface="+mn-ea"/>
            <a:ea typeface="+mn-ea"/>
          </a:endParaRPr>
        </a:p>
      </xdr:txBody>
    </xdr:sp>
    <xdr:clientData/>
  </xdr:twoCellAnchor>
  <xdr:twoCellAnchor>
    <xdr:from>
      <xdr:col>8</xdr:col>
      <xdr:colOff>83344</xdr:colOff>
      <xdr:row>755</xdr:row>
      <xdr:rowOff>331669</xdr:rowOff>
    </xdr:from>
    <xdr:to>
      <xdr:col>31</xdr:col>
      <xdr:colOff>178593</xdr:colOff>
      <xdr:row>756</xdr:row>
      <xdr:rowOff>358883</xdr:rowOff>
    </xdr:to>
    <xdr:sp macro="" textlink="">
      <xdr:nvSpPr>
        <xdr:cNvPr id="8" name="大かっこ 7">
          <a:extLst>
            <a:ext uri="{FF2B5EF4-FFF2-40B4-BE49-F238E27FC236}">
              <a16:creationId xmlns:a16="http://schemas.microsoft.com/office/drawing/2014/main" id="{D4BE8EDA-E1EE-4D39-B45C-BAF12FB079E2}"/>
            </a:ext>
          </a:extLst>
        </xdr:cNvPr>
        <xdr:cNvSpPr/>
      </xdr:nvSpPr>
      <xdr:spPr>
        <a:xfrm>
          <a:off x="1702594" y="48682950"/>
          <a:ext cx="4750593" cy="384402"/>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高等学校卒業程度認定試験及び中学校卒業程度認定試験監督事務</a:t>
          </a:r>
        </a:p>
      </xdr:txBody>
    </xdr:sp>
    <xdr:clientData/>
  </xdr:twoCellAnchor>
  <xdr:twoCellAnchor>
    <xdr:from>
      <xdr:col>30</xdr:col>
      <xdr:colOff>202405</xdr:colOff>
      <xdr:row>740</xdr:row>
      <xdr:rowOff>333377</xdr:rowOff>
    </xdr:from>
    <xdr:to>
      <xdr:col>48</xdr:col>
      <xdr:colOff>130968</xdr:colOff>
      <xdr:row>747</xdr:row>
      <xdr:rowOff>214315</xdr:rowOff>
    </xdr:to>
    <xdr:sp macro="" textlink="">
      <xdr:nvSpPr>
        <xdr:cNvPr id="9" name="テキスト ボックス 8">
          <a:extLst>
            <a:ext uri="{FF2B5EF4-FFF2-40B4-BE49-F238E27FC236}">
              <a16:creationId xmlns:a16="http://schemas.microsoft.com/office/drawing/2014/main" id="{B191AD6F-156D-4898-8C44-B2B464F2411D}"/>
            </a:ext>
          </a:extLst>
        </xdr:cNvPr>
        <xdr:cNvSpPr txBox="1"/>
      </xdr:nvSpPr>
      <xdr:spPr>
        <a:xfrm>
          <a:off x="6274593" y="43755471"/>
          <a:ext cx="3571875" cy="2381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mn-ea"/>
              <a:ea typeface="+mn-ea"/>
            </a:rPr>
            <a:t>※</a:t>
          </a:r>
          <a:r>
            <a:rPr kumimoji="1" lang="ja-JP" altLang="en-US" sz="1300">
              <a:latin typeface="+mn-ea"/>
              <a:ea typeface="+mn-ea"/>
            </a:rPr>
            <a:t>本省執行分</a:t>
          </a:r>
        </a:p>
        <a:p>
          <a:r>
            <a:rPr kumimoji="1" lang="ja-JP" altLang="en-US" sz="1300">
              <a:latin typeface="+mn-ea"/>
              <a:ea typeface="+mn-ea"/>
            </a:rPr>
            <a:t>諸謝金　　　  　 　　　　　 　　</a:t>
          </a:r>
          <a:r>
            <a:rPr kumimoji="1" lang="ja-JP" altLang="en-US" sz="1300">
              <a:solidFill>
                <a:sysClr val="windowText" lastClr="000000"/>
              </a:solidFill>
              <a:latin typeface="+mn-ea"/>
              <a:ea typeface="+mn-ea"/>
            </a:rPr>
            <a:t> </a:t>
          </a:r>
          <a:r>
            <a:rPr kumimoji="1" lang="ja-JP" altLang="en-US" sz="1300" baseline="0">
              <a:solidFill>
                <a:sysClr val="windowText" lastClr="000000"/>
              </a:solidFill>
              <a:latin typeface="+mn-ea"/>
              <a:ea typeface="+mn-ea"/>
            </a:rPr>
            <a:t> </a:t>
          </a:r>
          <a:r>
            <a:rPr kumimoji="1" lang="ja-JP" altLang="en-US" sz="1300">
              <a:solidFill>
                <a:sysClr val="windowText" lastClr="000000"/>
              </a:solidFill>
              <a:latin typeface="+mn-ea"/>
              <a:ea typeface="+mn-ea"/>
            </a:rPr>
            <a:t> 　</a:t>
          </a:r>
          <a:r>
            <a:rPr kumimoji="1" lang="en-US" altLang="ja-JP" sz="1300">
              <a:solidFill>
                <a:sysClr val="windowText" lastClr="000000"/>
              </a:solidFill>
              <a:latin typeface="+mn-ea"/>
              <a:ea typeface="+mn-ea"/>
            </a:rPr>
            <a:t>30.5</a:t>
          </a:r>
          <a:r>
            <a:rPr kumimoji="1" lang="ja-JP" altLang="en-US" sz="1300">
              <a:solidFill>
                <a:sysClr val="windowText" lastClr="000000"/>
              </a:solidFill>
              <a:latin typeface="+mn-ea"/>
              <a:ea typeface="+mn-ea"/>
            </a:rPr>
            <a:t>百万円　　</a:t>
          </a:r>
        </a:p>
        <a:p>
          <a:r>
            <a:rPr kumimoji="1" lang="ja-JP" altLang="en-US" sz="1300">
              <a:solidFill>
                <a:sysClr val="windowText" lastClr="000000"/>
              </a:solidFill>
              <a:latin typeface="+mn-ea"/>
              <a:ea typeface="+mn-ea"/>
            </a:rPr>
            <a:t>職員旅費　　　 　 　　　　　　　     </a:t>
          </a:r>
          <a:r>
            <a:rPr kumimoji="1" lang="en-US" altLang="ja-JP" sz="1300">
              <a:solidFill>
                <a:sysClr val="windowText" lastClr="000000"/>
              </a:solidFill>
              <a:latin typeface="+mn-ea"/>
              <a:ea typeface="+mn-ea"/>
            </a:rPr>
            <a:t>0.8</a:t>
          </a:r>
          <a:r>
            <a:rPr kumimoji="1" lang="ja-JP" altLang="en-US" sz="1300">
              <a:solidFill>
                <a:sysClr val="windowText" lastClr="000000"/>
              </a:solidFill>
              <a:latin typeface="+mn-ea"/>
              <a:ea typeface="+mn-ea"/>
            </a:rPr>
            <a:t>百万円　　　</a:t>
          </a:r>
        </a:p>
        <a:p>
          <a:r>
            <a:rPr kumimoji="1" lang="ja-JP" altLang="en-US" sz="1300">
              <a:solidFill>
                <a:sysClr val="windowText" lastClr="000000"/>
              </a:solidFill>
              <a:latin typeface="+mn-ea"/>
              <a:ea typeface="+mn-ea"/>
            </a:rPr>
            <a:t>委員等旅費　　　 　　　　　　　  </a:t>
          </a:r>
          <a:r>
            <a:rPr kumimoji="1" lang="ja-JP" altLang="en-US" sz="1300" baseline="0">
              <a:solidFill>
                <a:sysClr val="windowText" lastClr="000000"/>
              </a:solidFill>
              <a:latin typeface="+mn-ea"/>
              <a:ea typeface="+mn-ea"/>
            </a:rPr>
            <a:t> </a:t>
          </a:r>
          <a:r>
            <a:rPr kumimoji="1" lang="en-US" altLang="ja-JP" sz="1300" baseline="0">
              <a:solidFill>
                <a:sysClr val="windowText" lastClr="000000"/>
              </a:solidFill>
              <a:latin typeface="+mn-ea"/>
              <a:ea typeface="+mn-ea"/>
            </a:rPr>
            <a:t>19.4</a:t>
          </a:r>
          <a:r>
            <a:rPr kumimoji="1" lang="ja-JP" altLang="en-US" sz="1300">
              <a:solidFill>
                <a:sysClr val="windowText" lastClr="000000"/>
              </a:solidFill>
              <a:latin typeface="+mn-ea"/>
              <a:ea typeface="+mn-ea"/>
            </a:rPr>
            <a:t>百万円</a:t>
          </a:r>
        </a:p>
        <a:p>
          <a:r>
            <a:rPr kumimoji="1" lang="ja-JP" altLang="en-US" sz="1300">
              <a:solidFill>
                <a:sysClr val="windowText" lastClr="000000"/>
              </a:solidFill>
              <a:latin typeface="+mn-ea"/>
              <a:ea typeface="+mn-ea"/>
            </a:rPr>
            <a:t>庁費</a:t>
          </a:r>
          <a:r>
            <a:rPr kumimoji="1" lang="en-US" altLang="ja-JP" sz="1300">
              <a:solidFill>
                <a:sysClr val="windowText" lastClr="000000"/>
              </a:solidFill>
              <a:latin typeface="+mn-ea"/>
              <a:ea typeface="+mn-ea"/>
            </a:rPr>
            <a:t>(J,</a:t>
          </a:r>
          <a:r>
            <a:rPr kumimoji="1" lang="ja-JP" altLang="en-US" sz="1300">
              <a:solidFill>
                <a:sysClr val="windowText" lastClr="000000"/>
              </a:solidFill>
              <a:latin typeface="+mn-ea"/>
              <a:ea typeface="+mn-ea"/>
            </a:rPr>
            <a:t>その他</a:t>
          </a:r>
          <a:r>
            <a:rPr kumimoji="1" lang="en-US" altLang="ja-JP" sz="1300">
              <a:solidFill>
                <a:sysClr val="windowText" lastClr="000000"/>
              </a:solidFill>
              <a:latin typeface="+mn-ea"/>
              <a:ea typeface="+mn-ea"/>
            </a:rPr>
            <a:t>)   </a:t>
          </a:r>
          <a:r>
            <a:rPr kumimoji="1" lang="ja-JP" altLang="en-US" sz="1300">
              <a:solidFill>
                <a:sysClr val="windowText" lastClr="000000"/>
              </a:solidFill>
              <a:latin typeface="+mn-ea"/>
              <a:ea typeface="+mn-ea"/>
            </a:rPr>
            <a:t>　      　　　 　 </a:t>
          </a:r>
          <a:r>
            <a:rPr kumimoji="1" lang="en-US" altLang="ja-JP" sz="1300">
              <a:solidFill>
                <a:sysClr val="windowText" lastClr="000000"/>
              </a:solidFill>
              <a:latin typeface="+mn-ea"/>
              <a:ea typeface="+mn-ea"/>
            </a:rPr>
            <a:t>14.5</a:t>
          </a:r>
          <a:r>
            <a:rPr kumimoji="1" lang="ja-JP" altLang="en-US" sz="1300">
              <a:solidFill>
                <a:sysClr val="windowText" lastClr="000000"/>
              </a:solidFill>
              <a:latin typeface="+mn-ea"/>
              <a:ea typeface="+mn-ea"/>
            </a:rPr>
            <a:t>百万円</a:t>
          </a:r>
        </a:p>
        <a:p>
          <a:r>
            <a:rPr kumimoji="1" lang="ja-JP" altLang="en-US" sz="1300">
              <a:solidFill>
                <a:sysClr val="windowText" lastClr="000000"/>
              </a:solidFill>
              <a:latin typeface="+mn-ea"/>
              <a:ea typeface="+mn-ea"/>
            </a:rPr>
            <a:t>高等学校卒業程度</a:t>
          </a:r>
        </a:p>
        <a:p>
          <a:r>
            <a:rPr kumimoji="1" lang="ja-JP" altLang="en-US" sz="1300">
              <a:solidFill>
                <a:sysClr val="windowText" lastClr="000000"/>
              </a:solidFill>
              <a:latin typeface="+mn-ea"/>
              <a:ea typeface="+mn-ea"/>
            </a:rPr>
            <a:t>認定試験業務庁費</a:t>
          </a:r>
        </a:p>
        <a:p>
          <a:r>
            <a:rPr kumimoji="1" lang="en-US" altLang="ja-JP" sz="1300">
              <a:solidFill>
                <a:sysClr val="windowText" lastClr="000000"/>
              </a:solidFill>
              <a:latin typeface="+mn-ea"/>
              <a:ea typeface="+mn-ea"/>
            </a:rPr>
            <a:t>(B,C,D,E,F,G,H,I,K,</a:t>
          </a:r>
          <a:r>
            <a:rPr kumimoji="1" lang="ja-JP" altLang="en-US" sz="1300">
              <a:solidFill>
                <a:sysClr val="windowText" lastClr="000000"/>
              </a:solidFill>
              <a:latin typeface="+mn-ea"/>
              <a:ea typeface="+mn-ea"/>
            </a:rPr>
            <a:t>その他</a:t>
          </a:r>
          <a:r>
            <a:rPr kumimoji="1" lang="en-US" altLang="ja-JP" sz="1300">
              <a:solidFill>
                <a:sysClr val="windowText" lastClr="000000"/>
              </a:solidFill>
              <a:latin typeface="+mn-ea"/>
              <a:ea typeface="+mn-ea"/>
            </a:rPr>
            <a:t>)   </a:t>
          </a:r>
          <a:r>
            <a:rPr kumimoji="1" lang="ja-JP" altLang="en-US" sz="1300">
              <a:solidFill>
                <a:sysClr val="windowText" lastClr="000000"/>
              </a:solidFill>
              <a:latin typeface="+mn-ea"/>
              <a:ea typeface="+mn-ea"/>
            </a:rPr>
            <a:t>　</a:t>
          </a:r>
          <a:r>
            <a:rPr kumimoji="1" lang="en-US" altLang="ja-JP" sz="1300">
              <a:solidFill>
                <a:sysClr val="windowText" lastClr="000000"/>
              </a:solidFill>
              <a:latin typeface="+mn-ea"/>
              <a:ea typeface="+mn-ea"/>
            </a:rPr>
            <a:t> 199.2</a:t>
          </a:r>
          <a:r>
            <a:rPr kumimoji="1" lang="ja-JP" altLang="en-US" sz="1300">
              <a:solidFill>
                <a:sysClr val="windowText" lastClr="000000"/>
              </a:solidFill>
              <a:latin typeface="+mn-ea"/>
              <a:ea typeface="+mn-ea"/>
            </a:rPr>
            <a:t>百万円</a:t>
          </a:r>
        </a:p>
        <a:p>
          <a:r>
            <a:rPr kumimoji="1" lang="ja-JP" altLang="en-US" sz="1300">
              <a:solidFill>
                <a:sysClr val="windowText" lastClr="000000"/>
              </a:solidFill>
              <a:latin typeface="+mn-ea"/>
              <a:ea typeface="+mn-ea"/>
            </a:rPr>
            <a:t>情報処理業務庁費</a:t>
          </a:r>
          <a:r>
            <a:rPr kumimoji="1" lang="ja-JP" altLang="en-US" sz="1300" baseline="0">
              <a:solidFill>
                <a:schemeClr val="bg1">
                  <a:lumMod val="65000"/>
                </a:schemeClr>
              </a:solidFill>
              <a:latin typeface="+mn-ea"/>
              <a:ea typeface="+mn-ea"/>
            </a:rPr>
            <a:t>　　　　</a:t>
          </a:r>
          <a:r>
            <a:rPr kumimoji="1" lang="en-US" altLang="ja-JP" sz="1300">
              <a:solidFill>
                <a:sysClr val="windowText" lastClr="000000"/>
              </a:solidFill>
              <a:latin typeface="+mn-ea"/>
              <a:ea typeface="+mn-ea"/>
            </a:rPr>
            <a:t>   </a:t>
          </a:r>
          <a:r>
            <a:rPr kumimoji="1" lang="ja-JP" altLang="en-US" sz="1300">
              <a:solidFill>
                <a:sysClr val="windowText" lastClr="000000"/>
              </a:solidFill>
              <a:latin typeface="+mn-ea"/>
              <a:ea typeface="+mn-ea"/>
            </a:rPr>
            <a:t>　</a:t>
          </a:r>
          <a:r>
            <a:rPr kumimoji="1" lang="en-US" altLang="ja-JP" sz="1300">
              <a:solidFill>
                <a:sysClr val="windowText" lastClr="000000"/>
              </a:solidFill>
              <a:latin typeface="+mn-ea"/>
              <a:ea typeface="+mn-ea"/>
            </a:rPr>
            <a:t>  15.4</a:t>
          </a:r>
          <a:r>
            <a:rPr kumimoji="1" lang="ja-JP" altLang="en-US" sz="1300">
              <a:solidFill>
                <a:sysClr val="windowText" lastClr="000000"/>
              </a:solidFill>
              <a:latin typeface="+mn-ea"/>
              <a:ea typeface="+mn-ea"/>
            </a:rPr>
            <a:t>百万円</a:t>
          </a:r>
        </a:p>
        <a:p>
          <a:endParaRPr kumimoji="1" lang="ja-JP" altLang="en-US" sz="1100"/>
        </a:p>
      </xdr:txBody>
    </xdr:sp>
    <xdr:clientData/>
  </xdr:twoCellAnchor>
  <xdr:twoCellAnchor>
    <xdr:from>
      <xdr:col>7</xdr:col>
      <xdr:colOff>95252</xdr:colOff>
      <xdr:row>758</xdr:row>
      <xdr:rowOff>0</xdr:rowOff>
    </xdr:from>
    <xdr:to>
      <xdr:col>13</xdr:col>
      <xdr:colOff>94609</xdr:colOff>
      <xdr:row>760</xdr:row>
      <xdr:rowOff>153857</xdr:rowOff>
    </xdr:to>
    <xdr:sp macro="" textlink="">
      <xdr:nvSpPr>
        <xdr:cNvPr id="10" name="正方形/長方形 9">
          <a:extLst>
            <a:ext uri="{FF2B5EF4-FFF2-40B4-BE49-F238E27FC236}">
              <a16:creationId xmlns:a16="http://schemas.microsoft.com/office/drawing/2014/main" id="{047555C8-4604-44B6-834E-72757C076161}"/>
            </a:ext>
          </a:extLst>
        </xdr:cNvPr>
        <xdr:cNvSpPr/>
      </xdr:nvSpPr>
      <xdr:spPr>
        <a:xfrm>
          <a:off x="1524002" y="50387250"/>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B</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100" b="0" baseline="0">
              <a:solidFill>
                <a:sysClr val="windowText" lastClr="000000"/>
              </a:solidFill>
              <a:latin typeface="+mn-ea"/>
              <a:ea typeface="+mn-ea"/>
            </a:rPr>
            <a:t>（株）</a:t>
          </a:r>
          <a:r>
            <a:rPr kumimoji="1" lang="en-US" altLang="ja-JP" sz="1100" b="0" baseline="0">
              <a:solidFill>
                <a:sysClr val="windowText" lastClr="000000"/>
              </a:solidFill>
              <a:latin typeface="+mn-ea"/>
              <a:ea typeface="+mn-ea"/>
            </a:rPr>
            <a:t>JTB</a:t>
          </a:r>
          <a:r>
            <a:rPr kumimoji="1" lang="ja-JP" altLang="en-US" sz="1100" b="0" baseline="0">
              <a:solidFill>
                <a:sysClr val="windowText" lastClr="000000"/>
              </a:solidFill>
              <a:latin typeface="+mn-ea"/>
              <a:ea typeface="+mn-ea"/>
            </a:rPr>
            <a:t>コミュニケーションデザイン </a:t>
          </a:r>
          <a:endParaRPr kumimoji="1" lang="en-US" altLang="ja-JP" sz="1100" b="0" baseline="0">
            <a:solidFill>
              <a:sysClr val="windowText" lastClr="000000"/>
            </a:solidFill>
            <a:latin typeface="+mn-ea"/>
            <a:ea typeface="+mn-ea"/>
          </a:endParaRPr>
        </a:p>
        <a:p>
          <a:pPr algn="l"/>
          <a:r>
            <a:rPr kumimoji="1" lang="en-US" altLang="ja-JP" sz="1100" b="0" baseline="0">
              <a:solidFill>
                <a:sysClr val="windowText" lastClr="000000"/>
              </a:solidFill>
              <a:latin typeface="+mn-ea"/>
              <a:ea typeface="+mn-ea"/>
            </a:rPr>
            <a:t>105</a:t>
          </a:r>
          <a:r>
            <a:rPr kumimoji="1" lang="ja-JP" altLang="en-US" sz="1100" b="0" baseline="0">
              <a:solidFill>
                <a:sysClr val="windowText" lastClr="000000"/>
              </a:solidFill>
              <a:latin typeface="+mn-ea"/>
              <a:ea typeface="+mn-ea"/>
            </a:rPr>
            <a:t>百万円</a:t>
          </a:r>
        </a:p>
      </xdr:txBody>
    </xdr:sp>
    <xdr:clientData/>
  </xdr:twoCellAnchor>
  <xdr:twoCellAnchor>
    <xdr:from>
      <xdr:col>14</xdr:col>
      <xdr:colOff>84366</xdr:colOff>
      <xdr:row>758</xdr:row>
      <xdr:rowOff>2721</xdr:rowOff>
    </xdr:from>
    <xdr:to>
      <xdr:col>20</xdr:col>
      <xdr:colOff>83723</xdr:colOff>
      <xdr:row>760</xdr:row>
      <xdr:rowOff>156578</xdr:rowOff>
    </xdr:to>
    <xdr:sp macro="" textlink="">
      <xdr:nvSpPr>
        <xdr:cNvPr id="11" name="正方形/長方形 10">
          <a:extLst>
            <a:ext uri="{FF2B5EF4-FFF2-40B4-BE49-F238E27FC236}">
              <a16:creationId xmlns:a16="http://schemas.microsoft.com/office/drawing/2014/main" id="{85B910EE-C400-48AC-B8D5-64EDA9AA80DD}"/>
            </a:ext>
          </a:extLst>
        </xdr:cNvPr>
        <xdr:cNvSpPr/>
      </xdr:nvSpPr>
      <xdr:spPr>
        <a:xfrm>
          <a:off x="2941866" y="50389971"/>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C</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200" b="0" baseline="0">
              <a:solidFill>
                <a:sysClr val="windowText" lastClr="000000"/>
              </a:solidFill>
              <a:latin typeface="+mn-ea"/>
              <a:ea typeface="+mn-ea"/>
            </a:rPr>
            <a:t>凸版印刷（株）</a:t>
          </a:r>
          <a:endParaRPr kumimoji="1" lang="en-US" altLang="ja-JP" sz="1200" b="0" baseline="0">
            <a:solidFill>
              <a:sysClr val="windowText" lastClr="000000"/>
            </a:solidFill>
            <a:latin typeface="+mn-ea"/>
            <a:ea typeface="+mn-ea"/>
          </a:endParaRPr>
        </a:p>
        <a:p>
          <a:pPr algn="l"/>
          <a:r>
            <a:rPr kumimoji="1" lang="en-US" altLang="ja-JP" sz="1200" b="0" baseline="0">
              <a:solidFill>
                <a:sysClr val="windowText" lastClr="000000"/>
              </a:solidFill>
              <a:latin typeface="+mn-ea"/>
              <a:ea typeface="+mn-ea"/>
            </a:rPr>
            <a:t>17</a:t>
          </a:r>
          <a:r>
            <a:rPr kumimoji="1" lang="ja-JP" altLang="en-US" sz="1200" b="0" baseline="0">
              <a:solidFill>
                <a:sysClr val="windowText" lastClr="000000"/>
              </a:solidFill>
              <a:latin typeface="+mn-ea"/>
              <a:ea typeface="+mn-ea"/>
            </a:rPr>
            <a:t>百万円</a:t>
          </a:r>
        </a:p>
      </xdr:txBody>
    </xdr:sp>
    <xdr:clientData/>
  </xdr:twoCellAnchor>
  <xdr:twoCellAnchor>
    <xdr:from>
      <xdr:col>42</xdr:col>
      <xdr:colOff>155123</xdr:colOff>
      <xdr:row>758</xdr:row>
      <xdr:rowOff>5442</xdr:rowOff>
    </xdr:from>
    <xdr:to>
      <xdr:col>48</xdr:col>
      <xdr:colOff>154480</xdr:colOff>
      <xdr:row>760</xdr:row>
      <xdr:rowOff>159299</xdr:rowOff>
    </xdr:to>
    <xdr:sp macro="" textlink="">
      <xdr:nvSpPr>
        <xdr:cNvPr id="12" name="正方形/長方形 11">
          <a:extLst>
            <a:ext uri="{FF2B5EF4-FFF2-40B4-BE49-F238E27FC236}">
              <a16:creationId xmlns:a16="http://schemas.microsoft.com/office/drawing/2014/main" id="{79CA984E-375D-4484-8E5F-5C1AFDFD7A0D}"/>
            </a:ext>
          </a:extLst>
        </xdr:cNvPr>
        <xdr:cNvSpPr/>
      </xdr:nvSpPr>
      <xdr:spPr>
        <a:xfrm>
          <a:off x="8727623" y="50392692"/>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G</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100" b="0" baseline="0">
              <a:solidFill>
                <a:sysClr val="windowText" lastClr="000000"/>
              </a:solidFill>
              <a:latin typeface="+mn-ea"/>
              <a:ea typeface="+mn-ea"/>
            </a:rPr>
            <a:t>日本トータルテレマーケティング（株）</a:t>
          </a:r>
          <a:endParaRPr kumimoji="1" lang="en-US" altLang="ja-JP" sz="1100" b="0" baseline="0">
            <a:solidFill>
              <a:sysClr val="windowText" lastClr="000000"/>
            </a:solidFill>
            <a:latin typeface="+mn-ea"/>
            <a:ea typeface="+mn-ea"/>
          </a:endParaRPr>
        </a:p>
        <a:p>
          <a:pPr algn="l"/>
          <a:r>
            <a:rPr kumimoji="1" lang="en-US" altLang="ja-JP" sz="1100" b="0" baseline="0">
              <a:solidFill>
                <a:sysClr val="windowText" lastClr="000000"/>
              </a:solidFill>
              <a:latin typeface="+mn-ea"/>
              <a:ea typeface="+mn-ea"/>
            </a:rPr>
            <a:t>3</a:t>
          </a:r>
          <a:r>
            <a:rPr kumimoji="1" lang="ja-JP" altLang="en-US" sz="1100" b="0" baseline="0">
              <a:solidFill>
                <a:sysClr val="windowText" lastClr="000000"/>
              </a:solidFill>
              <a:latin typeface="+mn-ea"/>
              <a:ea typeface="+mn-ea"/>
            </a:rPr>
            <a:t>百万円</a:t>
          </a:r>
        </a:p>
      </xdr:txBody>
    </xdr:sp>
    <xdr:clientData/>
  </xdr:twoCellAnchor>
  <xdr:twoCellAnchor>
    <xdr:from>
      <xdr:col>28</xdr:col>
      <xdr:colOff>76201</xdr:colOff>
      <xdr:row>757</xdr:row>
      <xdr:rowOff>661306</xdr:rowOff>
    </xdr:from>
    <xdr:to>
      <xdr:col>34</xdr:col>
      <xdr:colOff>75558</xdr:colOff>
      <xdr:row>760</xdr:row>
      <xdr:rowOff>148413</xdr:rowOff>
    </xdr:to>
    <xdr:sp macro="" textlink="">
      <xdr:nvSpPr>
        <xdr:cNvPr id="13" name="正方形/長方形 12">
          <a:extLst>
            <a:ext uri="{FF2B5EF4-FFF2-40B4-BE49-F238E27FC236}">
              <a16:creationId xmlns:a16="http://schemas.microsoft.com/office/drawing/2014/main" id="{727EDF5F-9608-4C3E-9F32-7089AD02C709}"/>
            </a:ext>
          </a:extLst>
        </xdr:cNvPr>
        <xdr:cNvSpPr/>
      </xdr:nvSpPr>
      <xdr:spPr>
        <a:xfrm>
          <a:off x="5791201" y="50381806"/>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E</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100" b="0" baseline="0">
              <a:solidFill>
                <a:sysClr val="windowText" lastClr="000000"/>
              </a:solidFill>
              <a:latin typeface="+mn-ea"/>
              <a:ea typeface="+mn-ea"/>
            </a:rPr>
            <a:t>東京都ビジネスサービス（株）</a:t>
          </a:r>
          <a:br>
            <a:rPr kumimoji="1" lang="ja-JP" altLang="en-US" sz="1100" b="0" baseline="0">
              <a:solidFill>
                <a:sysClr val="windowText" lastClr="000000"/>
              </a:solidFill>
              <a:latin typeface="+mn-ea"/>
              <a:ea typeface="+mn-ea"/>
            </a:rPr>
          </a:br>
          <a:r>
            <a:rPr kumimoji="1" lang="en-US" altLang="ja-JP" sz="1100" b="0" baseline="0">
              <a:solidFill>
                <a:sysClr val="windowText" lastClr="000000"/>
              </a:solidFill>
              <a:latin typeface="+mn-ea"/>
              <a:ea typeface="+mn-ea"/>
            </a:rPr>
            <a:t>5</a:t>
          </a:r>
          <a:r>
            <a:rPr kumimoji="1" lang="ja-JP" altLang="en-US" sz="1100" b="0" baseline="0">
              <a:solidFill>
                <a:sysClr val="windowText" lastClr="000000"/>
              </a:solidFill>
              <a:latin typeface="+mn-ea"/>
              <a:ea typeface="+mn-ea"/>
            </a:rPr>
            <a:t>百万円</a:t>
          </a:r>
        </a:p>
      </xdr:txBody>
    </xdr:sp>
    <xdr:clientData/>
  </xdr:twoCellAnchor>
  <xdr:twoCellAnchor>
    <xdr:from>
      <xdr:col>21</xdr:col>
      <xdr:colOff>65326</xdr:colOff>
      <xdr:row>757</xdr:row>
      <xdr:rowOff>664028</xdr:rowOff>
    </xdr:from>
    <xdr:to>
      <xdr:col>27</xdr:col>
      <xdr:colOff>64683</xdr:colOff>
      <xdr:row>760</xdr:row>
      <xdr:rowOff>151135</xdr:rowOff>
    </xdr:to>
    <xdr:sp macro="" textlink="">
      <xdr:nvSpPr>
        <xdr:cNvPr id="14" name="正方形/長方形 13">
          <a:extLst>
            <a:ext uri="{FF2B5EF4-FFF2-40B4-BE49-F238E27FC236}">
              <a16:creationId xmlns:a16="http://schemas.microsoft.com/office/drawing/2014/main" id="{3A749155-A790-4944-9625-1C6B21CEFE09}"/>
            </a:ext>
          </a:extLst>
        </xdr:cNvPr>
        <xdr:cNvSpPr/>
      </xdr:nvSpPr>
      <xdr:spPr>
        <a:xfrm>
          <a:off x="4351576" y="50384528"/>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D</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200" b="0" baseline="0">
              <a:solidFill>
                <a:sysClr val="windowText" lastClr="000000"/>
              </a:solidFill>
              <a:latin typeface="+mn-ea"/>
              <a:ea typeface="+mn-ea"/>
            </a:rPr>
            <a:t>（株）アイネット</a:t>
          </a:r>
          <a:endParaRPr kumimoji="1" lang="en-US" altLang="ja-JP" sz="1200" b="0" baseline="0">
            <a:solidFill>
              <a:sysClr val="windowText" lastClr="000000"/>
            </a:solidFill>
            <a:latin typeface="+mn-ea"/>
            <a:ea typeface="+mn-ea"/>
          </a:endParaRPr>
        </a:p>
        <a:p>
          <a:pPr algn="l"/>
          <a:r>
            <a:rPr kumimoji="1" lang="en-US" altLang="ja-JP" sz="1200" b="0" baseline="0">
              <a:solidFill>
                <a:sysClr val="windowText" lastClr="000000"/>
              </a:solidFill>
              <a:latin typeface="+mn-ea"/>
              <a:ea typeface="+mn-ea"/>
            </a:rPr>
            <a:t>7</a:t>
          </a:r>
          <a:r>
            <a:rPr kumimoji="1" lang="ja-JP" altLang="en-US" sz="1200" b="0" baseline="0">
              <a:solidFill>
                <a:sysClr val="windowText" lastClr="000000"/>
              </a:solidFill>
              <a:latin typeface="+mn-ea"/>
              <a:ea typeface="+mn-ea"/>
            </a:rPr>
            <a:t>百万円</a:t>
          </a:r>
        </a:p>
      </xdr:txBody>
    </xdr:sp>
    <xdr:clientData/>
  </xdr:twoCellAnchor>
  <xdr:twoCellAnchor>
    <xdr:from>
      <xdr:col>35</xdr:col>
      <xdr:colOff>81648</xdr:colOff>
      <xdr:row>758</xdr:row>
      <xdr:rowOff>0</xdr:rowOff>
    </xdr:from>
    <xdr:to>
      <xdr:col>41</xdr:col>
      <xdr:colOff>81005</xdr:colOff>
      <xdr:row>760</xdr:row>
      <xdr:rowOff>153857</xdr:rowOff>
    </xdr:to>
    <xdr:sp macro="" textlink="">
      <xdr:nvSpPr>
        <xdr:cNvPr id="15" name="正方形/長方形 14">
          <a:extLst>
            <a:ext uri="{FF2B5EF4-FFF2-40B4-BE49-F238E27FC236}">
              <a16:creationId xmlns:a16="http://schemas.microsoft.com/office/drawing/2014/main" id="{06920F02-AA57-4AB1-9C52-9B0DF9EDA7ED}"/>
            </a:ext>
          </a:extLst>
        </xdr:cNvPr>
        <xdr:cNvSpPr/>
      </xdr:nvSpPr>
      <xdr:spPr>
        <a:xfrm>
          <a:off x="7225398" y="50387250"/>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F</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100" b="0" baseline="0">
              <a:solidFill>
                <a:sysClr val="windowText" lastClr="000000"/>
              </a:solidFill>
              <a:latin typeface="+mn-ea"/>
              <a:ea typeface="+mn-ea"/>
            </a:rPr>
            <a:t>日本タタ・コンサルタンシ</a:t>
          </a:r>
          <a:r>
            <a:rPr kumimoji="1" lang="en-US" altLang="ja-JP" sz="1100" b="0" baseline="0">
              <a:solidFill>
                <a:sysClr val="windowText" lastClr="000000"/>
              </a:solidFill>
              <a:latin typeface="+mn-ea"/>
              <a:ea typeface="+mn-ea"/>
            </a:rPr>
            <a:t>―</a:t>
          </a:r>
          <a:r>
            <a:rPr kumimoji="1" lang="ja-JP" altLang="en-US" sz="1100" b="0" baseline="0">
              <a:solidFill>
                <a:sysClr val="windowText" lastClr="000000"/>
              </a:solidFill>
              <a:latin typeface="+mn-ea"/>
              <a:ea typeface="+mn-ea"/>
            </a:rPr>
            <a:t>サービシズ（株）</a:t>
          </a:r>
        </a:p>
        <a:p>
          <a:pPr algn="l"/>
          <a:r>
            <a:rPr kumimoji="1" lang="en-US" altLang="ja-JP" sz="1100" b="0" baseline="0">
              <a:solidFill>
                <a:sysClr val="windowText" lastClr="000000"/>
              </a:solidFill>
              <a:latin typeface="+mn-ea"/>
              <a:ea typeface="+mn-ea"/>
            </a:rPr>
            <a:t>4</a:t>
          </a:r>
          <a:r>
            <a:rPr kumimoji="1" lang="ja-JP" altLang="en-US" sz="1100" b="0" baseline="0">
              <a:solidFill>
                <a:sysClr val="windowText" lastClr="000000"/>
              </a:solidFill>
              <a:latin typeface="+mn-ea"/>
              <a:ea typeface="+mn-ea"/>
            </a:rPr>
            <a:t>百万円</a:t>
          </a:r>
        </a:p>
      </xdr:txBody>
    </xdr:sp>
    <xdr:clientData/>
  </xdr:twoCellAnchor>
  <xdr:twoCellAnchor>
    <xdr:from>
      <xdr:col>7</xdr:col>
      <xdr:colOff>11906</xdr:colOff>
      <xdr:row>757</xdr:row>
      <xdr:rowOff>142875</xdr:rowOff>
    </xdr:from>
    <xdr:to>
      <xdr:col>13</xdr:col>
      <xdr:colOff>176215</xdr:colOff>
      <xdr:row>757</xdr:row>
      <xdr:rowOff>619125</xdr:rowOff>
    </xdr:to>
    <xdr:sp macro="" textlink="">
      <xdr:nvSpPr>
        <xdr:cNvPr id="16" name="正方形/長方形 15">
          <a:extLst>
            <a:ext uri="{FF2B5EF4-FFF2-40B4-BE49-F238E27FC236}">
              <a16:creationId xmlns:a16="http://schemas.microsoft.com/office/drawing/2014/main" id="{992A75C5-9A45-4533-A103-0793C4C44AC3}"/>
            </a:ext>
          </a:extLst>
        </xdr:cNvPr>
        <xdr:cNvSpPr/>
      </xdr:nvSpPr>
      <xdr:spPr>
        <a:xfrm>
          <a:off x="1428750" y="49946719"/>
          <a:ext cx="1378746" cy="4762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13</xdr:col>
      <xdr:colOff>130969</xdr:colOff>
      <xdr:row>757</xdr:row>
      <xdr:rowOff>142875</xdr:rowOff>
    </xdr:from>
    <xdr:to>
      <xdr:col>20</xdr:col>
      <xdr:colOff>154781</xdr:colOff>
      <xdr:row>757</xdr:row>
      <xdr:rowOff>619125</xdr:rowOff>
    </xdr:to>
    <xdr:sp macro="" textlink="">
      <xdr:nvSpPr>
        <xdr:cNvPr id="17" name="正方形/長方形 16">
          <a:extLst>
            <a:ext uri="{FF2B5EF4-FFF2-40B4-BE49-F238E27FC236}">
              <a16:creationId xmlns:a16="http://schemas.microsoft.com/office/drawing/2014/main" id="{9C202A71-DD70-4FAC-A2FF-53B61B16DC87}"/>
            </a:ext>
          </a:extLst>
        </xdr:cNvPr>
        <xdr:cNvSpPr/>
      </xdr:nvSpPr>
      <xdr:spPr>
        <a:xfrm>
          <a:off x="2762250" y="49946719"/>
          <a:ext cx="1440656" cy="4762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42</xdr:col>
      <xdr:colOff>47624</xdr:colOff>
      <xdr:row>757</xdr:row>
      <xdr:rowOff>142875</xdr:rowOff>
    </xdr:from>
    <xdr:to>
      <xdr:col>49</xdr:col>
      <xdr:colOff>107156</xdr:colOff>
      <xdr:row>757</xdr:row>
      <xdr:rowOff>608236</xdr:rowOff>
    </xdr:to>
    <xdr:sp macro="" textlink="">
      <xdr:nvSpPr>
        <xdr:cNvPr id="18" name="正方形/長方形 17">
          <a:extLst>
            <a:ext uri="{FF2B5EF4-FFF2-40B4-BE49-F238E27FC236}">
              <a16:creationId xmlns:a16="http://schemas.microsoft.com/office/drawing/2014/main" id="{0FB6FEF5-AEDF-495B-9703-EEEAFA180CE7}"/>
            </a:ext>
          </a:extLst>
        </xdr:cNvPr>
        <xdr:cNvSpPr/>
      </xdr:nvSpPr>
      <xdr:spPr>
        <a:xfrm>
          <a:off x="8548687" y="49946719"/>
          <a:ext cx="1476375" cy="46536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27</xdr:col>
      <xdr:colOff>130968</xdr:colOff>
      <xdr:row>757</xdr:row>
      <xdr:rowOff>142875</xdr:rowOff>
    </xdr:from>
    <xdr:to>
      <xdr:col>35</xdr:col>
      <xdr:colOff>11905</xdr:colOff>
      <xdr:row>757</xdr:row>
      <xdr:rowOff>633748</xdr:rowOff>
    </xdr:to>
    <xdr:sp macro="" textlink="">
      <xdr:nvSpPr>
        <xdr:cNvPr id="19" name="正方形/長方形 18">
          <a:extLst>
            <a:ext uri="{FF2B5EF4-FFF2-40B4-BE49-F238E27FC236}">
              <a16:creationId xmlns:a16="http://schemas.microsoft.com/office/drawing/2014/main" id="{51768AB5-616D-4073-8199-59E04E13E7C1}"/>
            </a:ext>
          </a:extLst>
        </xdr:cNvPr>
        <xdr:cNvSpPr/>
      </xdr:nvSpPr>
      <xdr:spPr>
        <a:xfrm>
          <a:off x="5595937" y="49946719"/>
          <a:ext cx="1500187" cy="49087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20</xdr:col>
      <xdr:colOff>107156</xdr:colOff>
      <xdr:row>757</xdr:row>
      <xdr:rowOff>130968</xdr:rowOff>
    </xdr:from>
    <xdr:to>
      <xdr:col>28</xdr:col>
      <xdr:colOff>11906</xdr:colOff>
      <xdr:row>757</xdr:row>
      <xdr:rowOff>621843</xdr:rowOff>
    </xdr:to>
    <xdr:sp macro="" textlink="">
      <xdr:nvSpPr>
        <xdr:cNvPr id="20" name="正方形/長方形 19">
          <a:extLst>
            <a:ext uri="{FF2B5EF4-FFF2-40B4-BE49-F238E27FC236}">
              <a16:creationId xmlns:a16="http://schemas.microsoft.com/office/drawing/2014/main" id="{4E321633-D646-4F58-A3D5-7814D9044F61}"/>
            </a:ext>
          </a:extLst>
        </xdr:cNvPr>
        <xdr:cNvSpPr/>
      </xdr:nvSpPr>
      <xdr:spPr>
        <a:xfrm>
          <a:off x="4155281" y="49934812"/>
          <a:ext cx="1524000" cy="4908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35</xdr:col>
      <xdr:colOff>0</xdr:colOff>
      <xdr:row>757</xdr:row>
      <xdr:rowOff>130969</xdr:rowOff>
    </xdr:from>
    <xdr:to>
      <xdr:col>42</xdr:col>
      <xdr:colOff>23812</xdr:colOff>
      <xdr:row>757</xdr:row>
      <xdr:rowOff>608235</xdr:rowOff>
    </xdr:to>
    <xdr:sp macro="" textlink="">
      <xdr:nvSpPr>
        <xdr:cNvPr id="21" name="正方形/長方形 20">
          <a:extLst>
            <a:ext uri="{FF2B5EF4-FFF2-40B4-BE49-F238E27FC236}">
              <a16:creationId xmlns:a16="http://schemas.microsoft.com/office/drawing/2014/main" id="{C58D326C-81A1-42B1-8B14-523A4A714484}"/>
            </a:ext>
          </a:extLst>
        </xdr:cNvPr>
        <xdr:cNvSpPr/>
      </xdr:nvSpPr>
      <xdr:spPr>
        <a:xfrm>
          <a:off x="7084219" y="49934813"/>
          <a:ext cx="1440656" cy="47726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随意契約</a:t>
          </a:r>
        </a:p>
        <a:p>
          <a:pPr algn="ctr"/>
          <a:r>
            <a:rPr kumimoji="1" lang="ja-JP" altLang="en-US" sz="1000" b="0" baseline="0">
              <a:solidFill>
                <a:sysClr val="windowText" lastClr="000000"/>
              </a:solidFill>
              <a:latin typeface="+mn-ea"/>
              <a:ea typeface="+mn-ea"/>
            </a:rPr>
            <a:t>（公募）</a:t>
          </a:r>
          <a:r>
            <a:rPr kumimoji="1" lang="en-US" altLang="ja-JP" sz="1000" b="0" baseline="0">
              <a:solidFill>
                <a:sysClr val="windowText" lastClr="000000"/>
              </a:solidFill>
              <a:latin typeface="+mn-ea"/>
              <a:ea typeface="+mn-ea"/>
            </a:rPr>
            <a:t>】</a:t>
          </a:r>
        </a:p>
      </xdr:txBody>
    </xdr:sp>
    <xdr:clientData/>
  </xdr:twoCellAnchor>
  <xdr:twoCellAnchor>
    <xdr:from>
      <xdr:col>7</xdr:col>
      <xdr:colOff>27215</xdr:colOff>
      <xdr:row>761</xdr:row>
      <xdr:rowOff>0</xdr:rowOff>
    </xdr:from>
    <xdr:to>
      <xdr:col>13</xdr:col>
      <xdr:colOff>108858</xdr:colOff>
      <xdr:row>765</xdr:row>
      <xdr:rowOff>108857</xdr:rowOff>
    </xdr:to>
    <xdr:sp macro="" textlink="">
      <xdr:nvSpPr>
        <xdr:cNvPr id="22" name="大かっこ 21">
          <a:extLst>
            <a:ext uri="{FF2B5EF4-FFF2-40B4-BE49-F238E27FC236}">
              <a16:creationId xmlns:a16="http://schemas.microsoft.com/office/drawing/2014/main" id="{0C75B47A-D653-47A3-B753-62252DDDBEFE}"/>
            </a:ext>
          </a:extLst>
        </xdr:cNvPr>
        <xdr:cNvSpPr/>
      </xdr:nvSpPr>
      <xdr:spPr>
        <a:xfrm>
          <a:off x="1455965" y="51652714"/>
          <a:ext cx="1306286" cy="1564822"/>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年度高等学校卒業程度認定試験運営等業務一式</a:t>
          </a:r>
        </a:p>
      </xdr:txBody>
    </xdr:sp>
    <xdr:clientData/>
  </xdr:twoCellAnchor>
  <xdr:twoCellAnchor>
    <xdr:from>
      <xdr:col>14</xdr:col>
      <xdr:colOff>43543</xdr:colOff>
      <xdr:row>761</xdr:row>
      <xdr:rowOff>2723</xdr:rowOff>
    </xdr:from>
    <xdr:to>
      <xdr:col>20</xdr:col>
      <xdr:colOff>125186</xdr:colOff>
      <xdr:row>765</xdr:row>
      <xdr:rowOff>95250</xdr:rowOff>
    </xdr:to>
    <xdr:sp macro="" textlink="">
      <xdr:nvSpPr>
        <xdr:cNvPr id="23" name="大かっこ 22">
          <a:extLst>
            <a:ext uri="{FF2B5EF4-FFF2-40B4-BE49-F238E27FC236}">
              <a16:creationId xmlns:a16="http://schemas.microsoft.com/office/drawing/2014/main" id="{6F2E30B3-D872-4926-A6C3-8CD7EB78CF3F}"/>
            </a:ext>
          </a:extLst>
        </xdr:cNvPr>
        <xdr:cNvSpPr/>
      </xdr:nvSpPr>
      <xdr:spPr>
        <a:xfrm>
          <a:off x="2901043" y="51655437"/>
          <a:ext cx="1306286" cy="1548492"/>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年度高等学校卒業程度認定試験（第</a:t>
          </a:r>
          <a:r>
            <a:rPr kumimoji="1" lang="en-US" altLang="ja-JP" sz="1100"/>
            <a:t>1</a:t>
          </a:r>
          <a:r>
            <a:rPr kumimoji="1" lang="ja-JP" altLang="en-US" sz="1100"/>
            <a:t>回・第</a:t>
          </a:r>
          <a:r>
            <a:rPr kumimoji="1" lang="en-US" altLang="ja-JP" sz="1100"/>
            <a:t>2</a:t>
          </a:r>
          <a:r>
            <a:rPr kumimoji="1" lang="ja-JP" altLang="en-US" sz="1100"/>
            <a:t>回）問題冊子及び解答用紙等の印刷業務一式</a:t>
          </a:r>
        </a:p>
      </xdr:txBody>
    </xdr:sp>
    <xdr:clientData/>
  </xdr:twoCellAnchor>
  <xdr:twoCellAnchor>
    <xdr:from>
      <xdr:col>42</xdr:col>
      <xdr:colOff>114300</xdr:colOff>
      <xdr:row>761</xdr:row>
      <xdr:rowOff>19050</xdr:rowOff>
    </xdr:from>
    <xdr:to>
      <xdr:col>48</xdr:col>
      <xdr:colOff>195943</xdr:colOff>
      <xdr:row>765</xdr:row>
      <xdr:rowOff>108856</xdr:rowOff>
    </xdr:to>
    <xdr:sp macro="" textlink="">
      <xdr:nvSpPr>
        <xdr:cNvPr id="24" name="大かっこ 23">
          <a:extLst>
            <a:ext uri="{FF2B5EF4-FFF2-40B4-BE49-F238E27FC236}">
              <a16:creationId xmlns:a16="http://schemas.microsoft.com/office/drawing/2014/main" id="{A8E6BC9E-0362-497D-92AA-AB683533257C}"/>
            </a:ext>
          </a:extLst>
        </xdr:cNvPr>
        <xdr:cNvSpPr/>
      </xdr:nvSpPr>
      <xdr:spPr>
        <a:xfrm>
          <a:off x="8686800" y="51671764"/>
          <a:ext cx="1306286" cy="1545771"/>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年度第</a:t>
          </a:r>
          <a:r>
            <a:rPr kumimoji="1" lang="en-US" altLang="ja-JP" sz="1100"/>
            <a:t>1</a:t>
          </a:r>
          <a:r>
            <a:rPr kumimoji="1" lang="ja-JP" altLang="en-US" sz="1100"/>
            <a:t>回高等学校卒業程度認定試験出願処理に関わる不備連絡業務</a:t>
          </a:r>
        </a:p>
      </xdr:txBody>
    </xdr:sp>
    <xdr:clientData/>
  </xdr:twoCellAnchor>
  <xdr:twoCellAnchor>
    <xdr:from>
      <xdr:col>28</xdr:col>
      <xdr:colOff>48986</xdr:colOff>
      <xdr:row>760</xdr:row>
      <xdr:rowOff>212272</xdr:rowOff>
    </xdr:from>
    <xdr:to>
      <xdr:col>34</xdr:col>
      <xdr:colOff>130629</xdr:colOff>
      <xdr:row>765</xdr:row>
      <xdr:rowOff>108857</xdr:rowOff>
    </xdr:to>
    <xdr:sp macro="" textlink="">
      <xdr:nvSpPr>
        <xdr:cNvPr id="25" name="大かっこ 24">
          <a:extLst>
            <a:ext uri="{FF2B5EF4-FFF2-40B4-BE49-F238E27FC236}">
              <a16:creationId xmlns:a16="http://schemas.microsoft.com/office/drawing/2014/main" id="{EF34F270-ED43-4634-9282-343F5888FCAA}"/>
            </a:ext>
          </a:extLst>
        </xdr:cNvPr>
        <xdr:cNvSpPr/>
      </xdr:nvSpPr>
      <xdr:spPr>
        <a:xfrm>
          <a:off x="5763986" y="51633665"/>
          <a:ext cx="1306286" cy="1583871"/>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年度第</a:t>
          </a:r>
          <a:r>
            <a:rPr kumimoji="1" lang="en-US" altLang="ja-JP" sz="1100"/>
            <a:t>1</a:t>
          </a:r>
          <a:r>
            <a:rPr kumimoji="1" lang="ja-JP" altLang="en-US" sz="1100"/>
            <a:t>回高等学校卒業程度認定試験出願処理データ入力業務 </a:t>
          </a:r>
        </a:p>
      </xdr:txBody>
    </xdr:sp>
    <xdr:clientData/>
  </xdr:twoCellAnchor>
  <xdr:twoCellAnchor>
    <xdr:from>
      <xdr:col>21</xdr:col>
      <xdr:colOff>24500</xdr:colOff>
      <xdr:row>760</xdr:row>
      <xdr:rowOff>214993</xdr:rowOff>
    </xdr:from>
    <xdr:to>
      <xdr:col>27</xdr:col>
      <xdr:colOff>106143</xdr:colOff>
      <xdr:row>765</xdr:row>
      <xdr:rowOff>95250</xdr:rowOff>
    </xdr:to>
    <xdr:sp macro="" textlink="">
      <xdr:nvSpPr>
        <xdr:cNvPr id="26" name="大かっこ 25">
          <a:extLst>
            <a:ext uri="{FF2B5EF4-FFF2-40B4-BE49-F238E27FC236}">
              <a16:creationId xmlns:a16="http://schemas.microsoft.com/office/drawing/2014/main" id="{8FCC907E-4EBC-48C8-8209-C10AE2F6FDAD}"/>
            </a:ext>
          </a:extLst>
        </xdr:cNvPr>
        <xdr:cNvSpPr/>
      </xdr:nvSpPr>
      <xdr:spPr>
        <a:xfrm>
          <a:off x="4310750" y="51636386"/>
          <a:ext cx="1306286" cy="1567543"/>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平成</a:t>
          </a:r>
          <a:r>
            <a:rPr kumimoji="1" lang="en-US" altLang="ja-JP" sz="1000"/>
            <a:t>30</a:t>
          </a:r>
          <a:r>
            <a:rPr kumimoji="1" lang="ja-JP" altLang="en-US" sz="1000"/>
            <a:t>年度第</a:t>
          </a:r>
          <a:r>
            <a:rPr kumimoji="1" lang="en-US" altLang="ja-JP" sz="1000"/>
            <a:t>2</a:t>
          </a:r>
          <a:r>
            <a:rPr kumimoji="1" lang="ja-JP" altLang="en-US" sz="1000"/>
            <a:t>回、平成</a:t>
          </a:r>
          <a:r>
            <a:rPr kumimoji="1" lang="en-US" altLang="ja-JP" sz="1000"/>
            <a:t>31</a:t>
          </a:r>
          <a:r>
            <a:rPr kumimoji="1" lang="ja-JP" altLang="en-US" sz="1000"/>
            <a:t>年度第</a:t>
          </a:r>
          <a:r>
            <a:rPr kumimoji="1" lang="en-US" altLang="ja-JP" sz="1000"/>
            <a:t>1</a:t>
          </a:r>
          <a:r>
            <a:rPr kumimoji="1" lang="ja-JP" altLang="en-US" sz="1000"/>
            <a:t>回高等学校卒業程度認定試験受験案内等の印刷、丁合及びビニール包装等一式</a:t>
          </a:r>
          <a:endParaRPr kumimoji="1" lang="en-US" altLang="ja-JP" sz="1000"/>
        </a:p>
        <a:p>
          <a:pPr algn="l"/>
          <a:endParaRPr kumimoji="1" lang="ja-JP" altLang="en-US" sz="1050"/>
        </a:p>
      </xdr:txBody>
    </xdr:sp>
    <xdr:clientData/>
  </xdr:twoCellAnchor>
  <xdr:twoCellAnchor>
    <xdr:from>
      <xdr:col>35</xdr:col>
      <xdr:colOff>54432</xdr:colOff>
      <xdr:row>760</xdr:row>
      <xdr:rowOff>217714</xdr:rowOff>
    </xdr:from>
    <xdr:to>
      <xdr:col>41</xdr:col>
      <xdr:colOff>136075</xdr:colOff>
      <xdr:row>765</xdr:row>
      <xdr:rowOff>122464</xdr:rowOff>
    </xdr:to>
    <xdr:sp macro="" textlink="">
      <xdr:nvSpPr>
        <xdr:cNvPr id="27" name="大かっこ 26">
          <a:extLst>
            <a:ext uri="{FF2B5EF4-FFF2-40B4-BE49-F238E27FC236}">
              <a16:creationId xmlns:a16="http://schemas.microsoft.com/office/drawing/2014/main" id="{F3E5EE67-4CF9-4EFC-BE5D-D8E20A450DAD}"/>
            </a:ext>
          </a:extLst>
        </xdr:cNvPr>
        <xdr:cNvSpPr/>
      </xdr:nvSpPr>
      <xdr:spPr>
        <a:xfrm>
          <a:off x="7198182" y="51639107"/>
          <a:ext cx="1306286" cy="1592036"/>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年度第</a:t>
          </a:r>
          <a:r>
            <a:rPr kumimoji="1" lang="en-US" altLang="ja-JP" sz="1100"/>
            <a:t>1</a:t>
          </a:r>
          <a:r>
            <a:rPr kumimoji="1" lang="ja-JP" altLang="en-US" sz="1100"/>
            <a:t>回及び第</a:t>
          </a:r>
          <a:r>
            <a:rPr kumimoji="1" lang="en-US" altLang="ja-JP" sz="1100"/>
            <a:t>2</a:t>
          </a:r>
          <a:r>
            <a:rPr kumimoji="1" lang="ja-JP" altLang="en-US" sz="1100"/>
            <a:t>回高卒認定試験のマークシート読み取りプログラムの修正及び読取支援業務</a:t>
          </a:r>
        </a:p>
      </xdr:txBody>
    </xdr:sp>
    <xdr:clientData/>
  </xdr:twoCellAnchor>
  <xdr:twoCellAnchor>
    <xdr:from>
      <xdr:col>42</xdr:col>
      <xdr:colOff>163286</xdr:colOff>
      <xdr:row>768</xdr:row>
      <xdr:rowOff>95251</xdr:rowOff>
    </xdr:from>
    <xdr:to>
      <xdr:col>48</xdr:col>
      <xdr:colOff>162643</xdr:colOff>
      <xdr:row>772</xdr:row>
      <xdr:rowOff>31393</xdr:rowOff>
    </xdr:to>
    <xdr:sp macro="" textlink="">
      <xdr:nvSpPr>
        <xdr:cNvPr id="28" name="正方形/長方形 27">
          <a:extLst>
            <a:ext uri="{FF2B5EF4-FFF2-40B4-BE49-F238E27FC236}">
              <a16:creationId xmlns:a16="http://schemas.microsoft.com/office/drawing/2014/main" id="{C0322A84-3908-4F97-910B-17D6A9CA5204}"/>
            </a:ext>
          </a:extLst>
        </xdr:cNvPr>
        <xdr:cNvSpPr/>
      </xdr:nvSpPr>
      <xdr:spPr>
        <a:xfrm>
          <a:off x="8735786" y="54142822"/>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K</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100" b="0" baseline="0">
              <a:solidFill>
                <a:sysClr val="windowText" lastClr="000000"/>
              </a:solidFill>
              <a:latin typeface="+mn-ea"/>
              <a:ea typeface="+mn-ea"/>
            </a:rPr>
            <a:t>試験会場借り上げ</a:t>
          </a:r>
        </a:p>
        <a:p>
          <a:pPr algn="l"/>
          <a:r>
            <a:rPr kumimoji="1" lang="ja-JP" altLang="en-US" sz="1100" b="0" baseline="0">
              <a:solidFill>
                <a:sysClr val="windowText" lastClr="000000"/>
              </a:solidFill>
              <a:latin typeface="+mn-ea"/>
              <a:ea typeface="+mn-ea"/>
            </a:rPr>
            <a:t>（全</a:t>
          </a:r>
          <a:r>
            <a:rPr kumimoji="1" lang="en-US" altLang="ja-JP" sz="1100" b="0" baseline="0">
              <a:solidFill>
                <a:sysClr val="windowText" lastClr="000000"/>
              </a:solidFill>
              <a:latin typeface="+mn-ea"/>
              <a:ea typeface="+mn-ea"/>
            </a:rPr>
            <a:t>39</a:t>
          </a:r>
          <a:r>
            <a:rPr kumimoji="1" lang="ja-JP" altLang="en-US" sz="1100" b="0" baseline="0">
              <a:solidFill>
                <a:sysClr val="windowText" lastClr="000000"/>
              </a:solidFill>
              <a:latin typeface="+mn-ea"/>
              <a:ea typeface="+mn-ea"/>
            </a:rPr>
            <a:t>件）</a:t>
          </a:r>
        </a:p>
        <a:p>
          <a:pPr algn="l"/>
          <a:r>
            <a:rPr kumimoji="1" lang="ja-JP" altLang="en-US" sz="1100" b="0" baseline="0">
              <a:solidFill>
                <a:sysClr val="windowText" lastClr="000000"/>
              </a:solidFill>
              <a:latin typeface="+mn-ea"/>
              <a:ea typeface="+mn-ea"/>
            </a:rPr>
            <a:t> </a:t>
          </a:r>
          <a:r>
            <a:rPr kumimoji="1" lang="en-US" altLang="ja-JP" sz="1100" b="0" baseline="0">
              <a:solidFill>
                <a:sysClr val="windowText" lastClr="000000"/>
              </a:solidFill>
              <a:latin typeface="+mn-ea"/>
              <a:ea typeface="+mn-ea"/>
            </a:rPr>
            <a:t>26</a:t>
          </a:r>
          <a:r>
            <a:rPr kumimoji="1" lang="ja-JP" altLang="en-US" sz="1100" b="0" baseline="0">
              <a:solidFill>
                <a:sysClr val="windowText" lastClr="000000"/>
              </a:solidFill>
              <a:latin typeface="+mn-ea"/>
              <a:ea typeface="+mn-ea"/>
            </a:rPr>
            <a:t>百万円</a:t>
          </a:r>
        </a:p>
      </xdr:txBody>
    </xdr:sp>
    <xdr:clientData/>
  </xdr:twoCellAnchor>
  <xdr:twoCellAnchor>
    <xdr:from>
      <xdr:col>42</xdr:col>
      <xdr:colOff>136072</xdr:colOff>
      <xdr:row>772</xdr:row>
      <xdr:rowOff>149677</xdr:rowOff>
    </xdr:from>
    <xdr:to>
      <xdr:col>49</xdr:col>
      <xdr:colOff>13608</xdr:colOff>
      <xdr:row>777</xdr:row>
      <xdr:rowOff>108856</xdr:rowOff>
    </xdr:to>
    <xdr:sp macro="" textlink="">
      <xdr:nvSpPr>
        <xdr:cNvPr id="29" name="大かっこ 28">
          <a:extLst>
            <a:ext uri="{FF2B5EF4-FFF2-40B4-BE49-F238E27FC236}">
              <a16:creationId xmlns:a16="http://schemas.microsoft.com/office/drawing/2014/main" id="{545BAC66-C71D-429C-9E79-DEBA3D2405AF}"/>
            </a:ext>
          </a:extLst>
        </xdr:cNvPr>
        <xdr:cNvSpPr/>
      </xdr:nvSpPr>
      <xdr:spPr>
        <a:xfrm>
          <a:off x="8708572" y="55449106"/>
          <a:ext cx="1306286" cy="153760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高等学校卒業程度認定試験会場の借り上げ</a:t>
          </a:r>
        </a:p>
      </xdr:txBody>
    </xdr:sp>
    <xdr:clientData/>
  </xdr:twoCellAnchor>
  <xdr:twoCellAnchor>
    <xdr:from>
      <xdr:col>41</xdr:col>
      <xdr:colOff>190500</xdr:colOff>
      <xdr:row>767</xdr:row>
      <xdr:rowOff>27214</xdr:rowOff>
    </xdr:from>
    <xdr:to>
      <xdr:col>49</xdr:col>
      <xdr:colOff>193223</xdr:colOff>
      <xdr:row>768</xdr:row>
      <xdr:rowOff>32651</xdr:rowOff>
    </xdr:to>
    <xdr:sp macro="" textlink="">
      <xdr:nvSpPr>
        <xdr:cNvPr id="30" name="正方形/長方形 29">
          <a:extLst>
            <a:ext uri="{FF2B5EF4-FFF2-40B4-BE49-F238E27FC236}">
              <a16:creationId xmlns:a16="http://schemas.microsoft.com/office/drawing/2014/main" id="{6D1E6423-85D7-4FFF-8DD7-833C22A2A614}"/>
            </a:ext>
          </a:extLst>
        </xdr:cNvPr>
        <xdr:cNvSpPr/>
      </xdr:nvSpPr>
      <xdr:spPr>
        <a:xfrm>
          <a:off x="8558893" y="53761821"/>
          <a:ext cx="1635580" cy="31840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随意契約（公募）</a:t>
          </a:r>
          <a:r>
            <a:rPr kumimoji="1" lang="en-US" altLang="ja-JP" sz="1000" b="0" baseline="0">
              <a:solidFill>
                <a:sysClr val="windowText" lastClr="000000"/>
              </a:solidFill>
              <a:latin typeface="+mn-ea"/>
              <a:ea typeface="+mn-ea"/>
            </a:rPr>
            <a:t>】</a:t>
          </a:r>
        </a:p>
      </xdr:txBody>
    </xdr:sp>
    <xdr:clientData/>
  </xdr:twoCellAnchor>
  <xdr:twoCellAnchor>
    <xdr:from>
      <xdr:col>20</xdr:col>
      <xdr:colOff>190500</xdr:colOff>
      <xdr:row>766</xdr:row>
      <xdr:rowOff>227918</xdr:rowOff>
    </xdr:from>
    <xdr:to>
      <xdr:col>28</xdr:col>
      <xdr:colOff>35719</xdr:colOff>
      <xdr:row>768</xdr:row>
      <xdr:rowOff>119063</xdr:rowOff>
    </xdr:to>
    <xdr:sp macro="" textlink="">
      <xdr:nvSpPr>
        <xdr:cNvPr id="31" name="正方形/長方形 30">
          <a:extLst>
            <a:ext uri="{FF2B5EF4-FFF2-40B4-BE49-F238E27FC236}">
              <a16:creationId xmlns:a16="http://schemas.microsoft.com/office/drawing/2014/main" id="{62AB4B2C-928F-4E20-BC98-63D4FD5E3DA4}"/>
            </a:ext>
          </a:extLst>
        </xdr:cNvPr>
        <xdr:cNvSpPr/>
      </xdr:nvSpPr>
      <xdr:spPr>
        <a:xfrm>
          <a:off x="4238625" y="53722699"/>
          <a:ext cx="1464469" cy="51027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21</xdr:col>
      <xdr:colOff>108859</xdr:colOff>
      <xdr:row>768</xdr:row>
      <xdr:rowOff>95250</xdr:rowOff>
    </xdr:from>
    <xdr:to>
      <xdr:col>27</xdr:col>
      <xdr:colOff>108216</xdr:colOff>
      <xdr:row>772</xdr:row>
      <xdr:rowOff>31392</xdr:rowOff>
    </xdr:to>
    <xdr:sp macro="" textlink="">
      <xdr:nvSpPr>
        <xdr:cNvPr id="32" name="正方形/長方形 31">
          <a:extLst>
            <a:ext uri="{FF2B5EF4-FFF2-40B4-BE49-F238E27FC236}">
              <a16:creationId xmlns:a16="http://schemas.microsoft.com/office/drawing/2014/main" id="{7A535CFA-B685-4673-A887-DDB2B0DAD616}"/>
            </a:ext>
          </a:extLst>
        </xdr:cNvPr>
        <xdr:cNvSpPr/>
      </xdr:nvSpPr>
      <xdr:spPr>
        <a:xfrm>
          <a:off x="4395109" y="54142821"/>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H</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200" b="0" baseline="0">
              <a:solidFill>
                <a:sysClr val="windowText" lastClr="000000"/>
              </a:solidFill>
              <a:latin typeface="+mn-ea"/>
              <a:ea typeface="+mn-ea"/>
            </a:rPr>
            <a:t>（株）エルグットヒューマー</a:t>
          </a:r>
          <a:endParaRPr kumimoji="1" lang="en-US" altLang="ja-JP" sz="1200" b="0" baseline="0">
            <a:solidFill>
              <a:sysClr val="windowText" lastClr="000000"/>
            </a:solidFill>
            <a:latin typeface="+mn-ea"/>
            <a:ea typeface="+mn-ea"/>
          </a:endParaRPr>
        </a:p>
        <a:p>
          <a:pPr algn="l"/>
          <a:r>
            <a:rPr kumimoji="1" lang="en-US" altLang="ja-JP" sz="1200" b="0" baseline="0">
              <a:solidFill>
                <a:sysClr val="windowText" lastClr="000000"/>
              </a:solidFill>
              <a:latin typeface="+mn-ea"/>
              <a:ea typeface="+mn-ea"/>
            </a:rPr>
            <a:t>3</a:t>
          </a:r>
          <a:r>
            <a:rPr kumimoji="1" lang="ja-JP" altLang="en-US" sz="1200" b="0" baseline="0">
              <a:solidFill>
                <a:sysClr val="windowText" lastClr="000000"/>
              </a:solidFill>
              <a:latin typeface="+mn-ea"/>
              <a:ea typeface="+mn-ea"/>
            </a:rPr>
            <a:t>百万円</a:t>
          </a:r>
        </a:p>
      </xdr:txBody>
    </xdr:sp>
    <xdr:clientData/>
  </xdr:twoCellAnchor>
  <xdr:twoCellAnchor>
    <xdr:from>
      <xdr:col>21</xdr:col>
      <xdr:colOff>68032</xdr:colOff>
      <xdr:row>772</xdr:row>
      <xdr:rowOff>149680</xdr:rowOff>
    </xdr:from>
    <xdr:to>
      <xdr:col>27</xdr:col>
      <xdr:colOff>149675</xdr:colOff>
      <xdr:row>777</xdr:row>
      <xdr:rowOff>117023</xdr:rowOff>
    </xdr:to>
    <xdr:sp macro="" textlink="">
      <xdr:nvSpPr>
        <xdr:cNvPr id="33" name="大かっこ 32">
          <a:extLst>
            <a:ext uri="{FF2B5EF4-FFF2-40B4-BE49-F238E27FC236}">
              <a16:creationId xmlns:a16="http://schemas.microsoft.com/office/drawing/2014/main" id="{B7B178F4-BCB6-4A70-9FF2-F5A23F6278E8}"/>
            </a:ext>
          </a:extLst>
        </xdr:cNvPr>
        <xdr:cNvSpPr/>
      </xdr:nvSpPr>
      <xdr:spPr>
        <a:xfrm>
          <a:off x="4354282" y="55449109"/>
          <a:ext cx="1306286" cy="1545771"/>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年度第</a:t>
          </a:r>
          <a:r>
            <a:rPr kumimoji="1" lang="en-US" altLang="ja-JP" sz="1100"/>
            <a:t>1</a:t>
          </a:r>
          <a:r>
            <a:rPr kumimoji="1" lang="ja-JP" altLang="en-US" sz="1100"/>
            <a:t>回高等学校卒業程度認定試験出願処理業務</a:t>
          </a:r>
        </a:p>
      </xdr:txBody>
    </xdr:sp>
    <xdr:clientData/>
  </xdr:twoCellAnchor>
  <xdr:twoCellAnchor>
    <xdr:from>
      <xdr:col>27</xdr:col>
      <xdr:colOff>166688</xdr:colOff>
      <xdr:row>766</xdr:row>
      <xdr:rowOff>230640</xdr:rowOff>
    </xdr:from>
    <xdr:to>
      <xdr:col>35</xdr:col>
      <xdr:colOff>35719</xdr:colOff>
      <xdr:row>768</xdr:row>
      <xdr:rowOff>130969</xdr:rowOff>
    </xdr:to>
    <xdr:sp macro="" textlink="">
      <xdr:nvSpPr>
        <xdr:cNvPr id="34" name="正方形/長方形 33">
          <a:extLst>
            <a:ext uri="{FF2B5EF4-FFF2-40B4-BE49-F238E27FC236}">
              <a16:creationId xmlns:a16="http://schemas.microsoft.com/office/drawing/2014/main" id="{24B5D744-8EC7-4C07-9E48-DA3EC3A3E87E}"/>
            </a:ext>
          </a:extLst>
        </xdr:cNvPr>
        <xdr:cNvSpPr/>
      </xdr:nvSpPr>
      <xdr:spPr>
        <a:xfrm>
          <a:off x="5631657" y="53725421"/>
          <a:ext cx="1488281" cy="51945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28</xdr:col>
      <xdr:colOff>111579</xdr:colOff>
      <xdr:row>768</xdr:row>
      <xdr:rowOff>97972</xdr:rowOff>
    </xdr:from>
    <xdr:to>
      <xdr:col>34</xdr:col>
      <xdr:colOff>110936</xdr:colOff>
      <xdr:row>772</xdr:row>
      <xdr:rowOff>24491</xdr:rowOff>
    </xdr:to>
    <xdr:sp macro="" textlink="">
      <xdr:nvSpPr>
        <xdr:cNvPr id="35" name="正方形/長方形 34">
          <a:extLst>
            <a:ext uri="{FF2B5EF4-FFF2-40B4-BE49-F238E27FC236}">
              <a16:creationId xmlns:a16="http://schemas.microsoft.com/office/drawing/2014/main" id="{8EF04AB0-4585-4A1E-A18A-04CCD5A0A361}"/>
            </a:ext>
          </a:extLst>
        </xdr:cNvPr>
        <xdr:cNvSpPr/>
      </xdr:nvSpPr>
      <xdr:spPr>
        <a:xfrm>
          <a:off x="5826579" y="54145543"/>
          <a:ext cx="1224000" cy="1178377"/>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I</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200" b="0" baseline="0">
              <a:solidFill>
                <a:sysClr val="windowText" lastClr="000000"/>
              </a:solidFill>
              <a:latin typeface="+mn-ea"/>
              <a:ea typeface="+mn-ea"/>
            </a:rPr>
            <a:t>（株）ブレイブ</a:t>
          </a:r>
          <a:endParaRPr kumimoji="1" lang="en-US" altLang="ja-JP" sz="1200" b="0" baseline="0">
            <a:solidFill>
              <a:sysClr val="windowText" lastClr="000000"/>
            </a:solidFill>
            <a:latin typeface="+mn-ea"/>
            <a:ea typeface="+mn-ea"/>
          </a:endParaRPr>
        </a:p>
        <a:p>
          <a:pPr algn="l"/>
          <a:r>
            <a:rPr kumimoji="1" lang="en-US" altLang="ja-JP" sz="1200" b="0" baseline="0">
              <a:solidFill>
                <a:sysClr val="windowText" lastClr="000000"/>
              </a:solidFill>
              <a:latin typeface="+mn-ea"/>
              <a:ea typeface="+mn-ea"/>
            </a:rPr>
            <a:t>3</a:t>
          </a:r>
          <a:r>
            <a:rPr kumimoji="1" lang="ja-JP" altLang="en-US" sz="1200" b="0" baseline="0">
              <a:solidFill>
                <a:sysClr val="windowText" lastClr="000000"/>
              </a:solidFill>
              <a:latin typeface="+mn-ea"/>
              <a:ea typeface="+mn-ea"/>
            </a:rPr>
            <a:t>百万円</a:t>
          </a:r>
        </a:p>
      </xdr:txBody>
    </xdr:sp>
    <xdr:clientData/>
  </xdr:twoCellAnchor>
  <xdr:twoCellAnchor>
    <xdr:from>
      <xdr:col>28</xdr:col>
      <xdr:colOff>70762</xdr:colOff>
      <xdr:row>772</xdr:row>
      <xdr:rowOff>152401</xdr:rowOff>
    </xdr:from>
    <xdr:to>
      <xdr:col>34</xdr:col>
      <xdr:colOff>152405</xdr:colOff>
      <xdr:row>777</xdr:row>
      <xdr:rowOff>119744</xdr:rowOff>
    </xdr:to>
    <xdr:sp macro="" textlink="">
      <xdr:nvSpPr>
        <xdr:cNvPr id="36" name="大かっこ 35">
          <a:extLst>
            <a:ext uri="{FF2B5EF4-FFF2-40B4-BE49-F238E27FC236}">
              <a16:creationId xmlns:a16="http://schemas.microsoft.com/office/drawing/2014/main" id="{A76F71C9-6188-4EAA-A5B8-7D34BF5A3782}"/>
            </a:ext>
          </a:extLst>
        </xdr:cNvPr>
        <xdr:cNvSpPr/>
      </xdr:nvSpPr>
      <xdr:spPr>
        <a:xfrm>
          <a:off x="5785762" y="55451830"/>
          <a:ext cx="1306286" cy="1545771"/>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年度第</a:t>
          </a:r>
          <a:r>
            <a:rPr kumimoji="1" lang="en-US" altLang="ja-JP" sz="1100"/>
            <a:t>2</a:t>
          </a:r>
          <a:r>
            <a:rPr kumimoji="1" lang="ja-JP" altLang="en-US" sz="1100"/>
            <a:t>回高等学校卒業程度認定試験出願処理業務</a:t>
          </a:r>
          <a:endParaRPr kumimoji="1" lang="en-US" altLang="ja-JP" sz="1100"/>
        </a:p>
        <a:p>
          <a:pPr algn="l"/>
          <a:endParaRPr kumimoji="1" lang="ja-JP" altLang="en-US" sz="1100"/>
        </a:p>
      </xdr:txBody>
    </xdr:sp>
    <xdr:clientData/>
  </xdr:twoCellAnchor>
  <xdr:twoCellAnchor>
    <xdr:from>
      <xdr:col>35</xdr:col>
      <xdr:colOff>35718</xdr:colOff>
      <xdr:row>766</xdr:row>
      <xdr:rowOff>245267</xdr:rowOff>
    </xdr:from>
    <xdr:to>
      <xdr:col>42</xdr:col>
      <xdr:colOff>47623</xdr:colOff>
      <xdr:row>768</xdr:row>
      <xdr:rowOff>142875</xdr:rowOff>
    </xdr:to>
    <xdr:sp macro="" textlink="">
      <xdr:nvSpPr>
        <xdr:cNvPr id="37" name="正方形/長方形 36">
          <a:extLst>
            <a:ext uri="{FF2B5EF4-FFF2-40B4-BE49-F238E27FC236}">
              <a16:creationId xmlns:a16="http://schemas.microsoft.com/office/drawing/2014/main" id="{D3FA0907-0E91-4062-A405-8F3AC4EBCD31}"/>
            </a:ext>
          </a:extLst>
        </xdr:cNvPr>
        <xdr:cNvSpPr/>
      </xdr:nvSpPr>
      <xdr:spPr>
        <a:xfrm>
          <a:off x="7119937" y="53740048"/>
          <a:ext cx="1428749" cy="51673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35</xdr:col>
      <xdr:colOff>127908</xdr:colOff>
      <xdr:row>768</xdr:row>
      <xdr:rowOff>100693</xdr:rowOff>
    </xdr:from>
    <xdr:to>
      <xdr:col>41</xdr:col>
      <xdr:colOff>127265</xdr:colOff>
      <xdr:row>772</xdr:row>
      <xdr:rowOff>36835</xdr:rowOff>
    </xdr:to>
    <xdr:sp macro="" textlink="">
      <xdr:nvSpPr>
        <xdr:cNvPr id="38" name="正方形/長方形 37">
          <a:extLst>
            <a:ext uri="{FF2B5EF4-FFF2-40B4-BE49-F238E27FC236}">
              <a16:creationId xmlns:a16="http://schemas.microsoft.com/office/drawing/2014/main" id="{04EB7913-CF3A-4116-9B24-695905481089}"/>
            </a:ext>
          </a:extLst>
        </xdr:cNvPr>
        <xdr:cNvSpPr/>
      </xdr:nvSpPr>
      <xdr:spPr>
        <a:xfrm>
          <a:off x="7271658" y="54148264"/>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J</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200" b="0" baseline="0">
              <a:solidFill>
                <a:sysClr val="windowText" lastClr="000000"/>
              </a:solidFill>
              <a:latin typeface="+mn-ea"/>
              <a:ea typeface="+mn-ea"/>
            </a:rPr>
            <a:t> 日経印刷（株）</a:t>
          </a:r>
          <a:endParaRPr kumimoji="1" lang="en-US" altLang="ja-JP" sz="1200" b="0" baseline="0">
            <a:solidFill>
              <a:sysClr val="windowText" lastClr="000000"/>
            </a:solidFill>
            <a:latin typeface="+mn-ea"/>
            <a:ea typeface="+mn-ea"/>
          </a:endParaRPr>
        </a:p>
        <a:p>
          <a:pPr algn="l"/>
          <a:r>
            <a:rPr kumimoji="1" lang="en-US" altLang="ja-JP" sz="1200" b="0" baseline="0">
              <a:solidFill>
                <a:sysClr val="windowText" lastClr="000000"/>
              </a:solidFill>
              <a:latin typeface="+mn-ea"/>
              <a:ea typeface="+mn-ea"/>
            </a:rPr>
            <a:t>2</a:t>
          </a:r>
          <a:r>
            <a:rPr kumimoji="1" lang="ja-JP" altLang="en-US" sz="1200" b="0" baseline="0">
              <a:solidFill>
                <a:sysClr val="windowText" lastClr="000000"/>
              </a:solidFill>
              <a:latin typeface="+mn-ea"/>
              <a:ea typeface="+mn-ea"/>
            </a:rPr>
            <a:t>百万円</a:t>
          </a:r>
        </a:p>
      </xdr:txBody>
    </xdr:sp>
    <xdr:clientData/>
  </xdr:twoCellAnchor>
  <xdr:twoCellAnchor>
    <xdr:from>
      <xdr:col>35</xdr:col>
      <xdr:colOff>87090</xdr:colOff>
      <xdr:row>772</xdr:row>
      <xdr:rowOff>155123</xdr:rowOff>
    </xdr:from>
    <xdr:to>
      <xdr:col>41</xdr:col>
      <xdr:colOff>168733</xdr:colOff>
      <xdr:row>777</xdr:row>
      <xdr:rowOff>122466</xdr:rowOff>
    </xdr:to>
    <xdr:sp macro="" textlink="">
      <xdr:nvSpPr>
        <xdr:cNvPr id="39" name="大かっこ 38">
          <a:extLst>
            <a:ext uri="{FF2B5EF4-FFF2-40B4-BE49-F238E27FC236}">
              <a16:creationId xmlns:a16="http://schemas.microsoft.com/office/drawing/2014/main" id="{DC141B9F-C194-4512-8865-F276423A4526}"/>
            </a:ext>
          </a:extLst>
        </xdr:cNvPr>
        <xdr:cNvSpPr/>
      </xdr:nvSpPr>
      <xdr:spPr>
        <a:xfrm>
          <a:off x="7230840" y="55454552"/>
          <a:ext cx="1306286" cy="1545771"/>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中</a:t>
          </a:r>
          <a:r>
            <a:rPr kumimoji="1" lang="ja-JP" altLang="ja-JP" sz="1100">
              <a:solidFill>
                <a:schemeClr val="tx1"/>
              </a:solidFill>
              <a:effectLst/>
              <a:latin typeface="+mn-lt"/>
              <a:ea typeface="+mn-ea"/>
              <a:cs typeface="+mn-cs"/>
            </a:rPr>
            <a:t>学校卒業程度認定試験問題冊子及び解答用紙等の印刷業務一式</a:t>
          </a:r>
          <a:endParaRPr lang="ja-JP" altLang="ja-JP">
            <a:effectLst/>
          </a:endParaRPr>
        </a:p>
      </xdr:txBody>
    </xdr:sp>
    <xdr:clientData/>
  </xdr:twoCellAnchor>
  <xdr:twoCellAnchor>
    <xdr:from>
      <xdr:col>27</xdr:col>
      <xdr:colOff>0</xdr:colOff>
      <xdr:row>749</xdr:row>
      <xdr:rowOff>258537</xdr:rowOff>
    </xdr:from>
    <xdr:to>
      <xdr:col>27</xdr:col>
      <xdr:colOff>0</xdr:colOff>
      <xdr:row>750</xdr:row>
      <xdr:rowOff>163286</xdr:rowOff>
    </xdr:to>
    <xdr:cxnSp macro="">
      <xdr:nvCxnSpPr>
        <xdr:cNvPr id="40" name="直線コネクタ 39">
          <a:extLst>
            <a:ext uri="{FF2B5EF4-FFF2-40B4-BE49-F238E27FC236}">
              <a16:creationId xmlns:a16="http://schemas.microsoft.com/office/drawing/2014/main" id="{1E9701C9-B24D-40CA-8E2B-2C8F506574F7}"/>
            </a:ext>
          </a:extLst>
        </xdr:cNvPr>
        <xdr:cNvCxnSpPr/>
      </xdr:nvCxnSpPr>
      <xdr:spPr>
        <a:xfrm>
          <a:off x="5510893" y="46835787"/>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750</xdr:row>
      <xdr:rowOff>163287</xdr:rowOff>
    </xdr:from>
    <xdr:to>
      <xdr:col>38</xdr:col>
      <xdr:colOff>59572</xdr:colOff>
      <xdr:row>750</xdr:row>
      <xdr:rowOff>163287</xdr:rowOff>
    </xdr:to>
    <xdr:cxnSp macro="">
      <xdr:nvCxnSpPr>
        <xdr:cNvPr id="42" name="直線コネクタ 41">
          <a:extLst>
            <a:ext uri="{FF2B5EF4-FFF2-40B4-BE49-F238E27FC236}">
              <a16:creationId xmlns:a16="http://schemas.microsoft.com/office/drawing/2014/main" id="{76D77C99-28DD-4627-BBE5-9969BF2939AA}"/>
            </a:ext>
          </a:extLst>
        </xdr:cNvPr>
        <xdr:cNvCxnSpPr/>
      </xdr:nvCxnSpPr>
      <xdr:spPr>
        <a:xfrm>
          <a:off x="3891643" y="47094323"/>
          <a:ext cx="3924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16347</xdr:colOff>
      <xdr:row>750</xdr:row>
      <xdr:rowOff>166007</xdr:rowOff>
    </xdr:from>
    <xdr:to>
      <xdr:col>19</xdr:col>
      <xdr:colOff>16347</xdr:colOff>
      <xdr:row>751</xdr:row>
      <xdr:rowOff>70757</xdr:rowOff>
    </xdr:to>
    <xdr:cxnSp macro="">
      <xdr:nvCxnSpPr>
        <xdr:cNvPr id="43" name="直線コネクタ 42">
          <a:extLst>
            <a:ext uri="{FF2B5EF4-FFF2-40B4-BE49-F238E27FC236}">
              <a16:creationId xmlns:a16="http://schemas.microsoft.com/office/drawing/2014/main" id="{3AA64D0F-794D-4DA2-B9D1-7C300A17BE19}"/>
            </a:ext>
          </a:extLst>
        </xdr:cNvPr>
        <xdr:cNvCxnSpPr/>
      </xdr:nvCxnSpPr>
      <xdr:spPr>
        <a:xfrm>
          <a:off x="3894383" y="47097043"/>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45250</xdr:colOff>
      <xdr:row>750</xdr:row>
      <xdr:rowOff>166008</xdr:rowOff>
    </xdr:from>
    <xdr:to>
      <xdr:col>38</xdr:col>
      <xdr:colOff>45250</xdr:colOff>
      <xdr:row>756</xdr:row>
      <xdr:rowOff>455294</xdr:rowOff>
    </xdr:to>
    <xdr:cxnSp macro="">
      <xdr:nvCxnSpPr>
        <xdr:cNvPr id="44" name="直線コネクタ 43">
          <a:extLst>
            <a:ext uri="{FF2B5EF4-FFF2-40B4-BE49-F238E27FC236}">
              <a16:creationId xmlns:a16="http://schemas.microsoft.com/office/drawing/2014/main" id="{17E48270-4982-4F6C-96B8-A76B0D665206}"/>
            </a:ext>
          </a:extLst>
        </xdr:cNvPr>
        <xdr:cNvCxnSpPr/>
      </xdr:nvCxnSpPr>
      <xdr:spPr>
        <a:xfrm>
          <a:off x="7736688" y="46886133"/>
          <a:ext cx="0" cy="243241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43563</xdr:colOff>
      <xdr:row>756</xdr:row>
      <xdr:rowOff>465342</xdr:rowOff>
    </xdr:from>
    <xdr:to>
      <xdr:col>49</xdr:col>
      <xdr:colOff>291384</xdr:colOff>
      <xdr:row>756</xdr:row>
      <xdr:rowOff>465342</xdr:rowOff>
    </xdr:to>
    <xdr:cxnSp macro="">
      <xdr:nvCxnSpPr>
        <xdr:cNvPr id="45" name="直線コネクタ 44">
          <a:extLst>
            <a:ext uri="{FF2B5EF4-FFF2-40B4-BE49-F238E27FC236}">
              <a16:creationId xmlns:a16="http://schemas.microsoft.com/office/drawing/2014/main" id="{B1AF9C9B-857D-4139-8447-6DCFB1D8CF6D}"/>
            </a:ext>
          </a:extLst>
        </xdr:cNvPr>
        <xdr:cNvCxnSpPr/>
      </xdr:nvCxnSpPr>
      <xdr:spPr>
        <a:xfrm>
          <a:off x="2084634" y="49519092"/>
          <a:ext cx="8208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291198</xdr:colOff>
      <xdr:row>756</xdr:row>
      <xdr:rowOff>481694</xdr:rowOff>
    </xdr:from>
    <xdr:to>
      <xdr:col>49</xdr:col>
      <xdr:colOff>291198</xdr:colOff>
      <xdr:row>765</xdr:row>
      <xdr:rowOff>278765</xdr:rowOff>
    </xdr:to>
    <xdr:cxnSp macro="">
      <xdr:nvCxnSpPr>
        <xdr:cNvPr id="46" name="直線コネクタ 45">
          <a:extLst>
            <a:ext uri="{FF2B5EF4-FFF2-40B4-BE49-F238E27FC236}">
              <a16:creationId xmlns:a16="http://schemas.microsoft.com/office/drawing/2014/main" id="{DD00AF20-7F71-4C6E-AB56-CC81B571FC56}"/>
            </a:ext>
          </a:extLst>
        </xdr:cNvPr>
        <xdr:cNvCxnSpPr/>
      </xdr:nvCxnSpPr>
      <xdr:spPr>
        <a:xfrm>
          <a:off x="10292448" y="49535444"/>
          <a:ext cx="0" cy="385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97972</xdr:colOff>
      <xdr:row>765</xdr:row>
      <xdr:rowOff>288473</xdr:rowOff>
    </xdr:from>
    <xdr:to>
      <xdr:col>49</xdr:col>
      <xdr:colOff>287293</xdr:colOff>
      <xdr:row>765</xdr:row>
      <xdr:rowOff>288473</xdr:rowOff>
    </xdr:to>
    <xdr:cxnSp macro="">
      <xdr:nvCxnSpPr>
        <xdr:cNvPr id="47" name="直線コネクタ 46">
          <a:extLst>
            <a:ext uri="{FF2B5EF4-FFF2-40B4-BE49-F238E27FC236}">
              <a16:creationId xmlns:a16="http://schemas.microsoft.com/office/drawing/2014/main" id="{97791E5B-D7B0-4577-9DB3-A055F86324A3}"/>
            </a:ext>
          </a:extLst>
        </xdr:cNvPr>
        <xdr:cNvCxnSpPr/>
      </xdr:nvCxnSpPr>
      <xdr:spPr>
        <a:xfrm>
          <a:off x="4996543" y="53397152"/>
          <a:ext cx="5292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40822</xdr:colOff>
      <xdr:row>756</xdr:row>
      <xdr:rowOff>462643</xdr:rowOff>
    </xdr:from>
    <xdr:to>
      <xdr:col>10</xdr:col>
      <xdr:colOff>40822</xdr:colOff>
      <xdr:row>757</xdr:row>
      <xdr:rowOff>54428</xdr:rowOff>
    </xdr:to>
    <xdr:cxnSp macro="">
      <xdr:nvCxnSpPr>
        <xdr:cNvPr id="49" name="直線コネクタ 48">
          <a:extLst>
            <a:ext uri="{FF2B5EF4-FFF2-40B4-BE49-F238E27FC236}">
              <a16:creationId xmlns:a16="http://schemas.microsoft.com/office/drawing/2014/main" id="{13AC422A-364E-4BA4-B904-B603293135A4}"/>
            </a:ext>
          </a:extLst>
        </xdr:cNvPr>
        <xdr:cNvCxnSpPr/>
      </xdr:nvCxnSpPr>
      <xdr:spPr>
        <a:xfrm>
          <a:off x="2081893" y="49516393"/>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27215</xdr:colOff>
      <xdr:row>756</xdr:row>
      <xdr:rowOff>462643</xdr:rowOff>
    </xdr:from>
    <xdr:to>
      <xdr:col>17</xdr:col>
      <xdr:colOff>27215</xdr:colOff>
      <xdr:row>757</xdr:row>
      <xdr:rowOff>54428</xdr:rowOff>
    </xdr:to>
    <xdr:cxnSp macro="">
      <xdr:nvCxnSpPr>
        <xdr:cNvPr id="50" name="直線コネクタ 49">
          <a:extLst>
            <a:ext uri="{FF2B5EF4-FFF2-40B4-BE49-F238E27FC236}">
              <a16:creationId xmlns:a16="http://schemas.microsoft.com/office/drawing/2014/main" id="{67622F77-E54C-48FB-9F78-F8B0379AE18D}"/>
            </a:ext>
          </a:extLst>
        </xdr:cNvPr>
        <xdr:cNvCxnSpPr/>
      </xdr:nvCxnSpPr>
      <xdr:spPr>
        <a:xfrm>
          <a:off x="3497036" y="49516393"/>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43543</xdr:colOff>
      <xdr:row>756</xdr:row>
      <xdr:rowOff>465364</xdr:rowOff>
    </xdr:from>
    <xdr:to>
      <xdr:col>24</xdr:col>
      <xdr:colOff>43543</xdr:colOff>
      <xdr:row>757</xdr:row>
      <xdr:rowOff>57149</xdr:rowOff>
    </xdr:to>
    <xdr:cxnSp macro="">
      <xdr:nvCxnSpPr>
        <xdr:cNvPr id="51" name="直線コネクタ 50">
          <a:extLst>
            <a:ext uri="{FF2B5EF4-FFF2-40B4-BE49-F238E27FC236}">
              <a16:creationId xmlns:a16="http://schemas.microsoft.com/office/drawing/2014/main" id="{C91560FE-8AA2-423D-B8D6-505C0C6B2FA4}"/>
            </a:ext>
          </a:extLst>
        </xdr:cNvPr>
        <xdr:cNvCxnSpPr/>
      </xdr:nvCxnSpPr>
      <xdr:spPr>
        <a:xfrm>
          <a:off x="4942114" y="49519114"/>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32658</xdr:colOff>
      <xdr:row>756</xdr:row>
      <xdr:rowOff>468085</xdr:rowOff>
    </xdr:from>
    <xdr:to>
      <xdr:col>31</xdr:col>
      <xdr:colOff>32658</xdr:colOff>
      <xdr:row>757</xdr:row>
      <xdr:rowOff>59870</xdr:rowOff>
    </xdr:to>
    <xdr:cxnSp macro="">
      <xdr:nvCxnSpPr>
        <xdr:cNvPr id="52" name="直線コネクタ 51">
          <a:extLst>
            <a:ext uri="{FF2B5EF4-FFF2-40B4-BE49-F238E27FC236}">
              <a16:creationId xmlns:a16="http://schemas.microsoft.com/office/drawing/2014/main" id="{8727023F-9593-48C3-A428-07231C72BC1E}"/>
            </a:ext>
          </a:extLst>
        </xdr:cNvPr>
        <xdr:cNvCxnSpPr/>
      </xdr:nvCxnSpPr>
      <xdr:spPr>
        <a:xfrm>
          <a:off x="6359979" y="49521835"/>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48987</xdr:colOff>
      <xdr:row>756</xdr:row>
      <xdr:rowOff>457199</xdr:rowOff>
    </xdr:from>
    <xdr:to>
      <xdr:col>38</xdr:col>
      <xdr:colOff>48987</xdr:colOff>
      <xdr:row>757</xdr:row>
      <xdr:rowOff>48984</xdr:rowOff>
    </xdr:to>
    <xdr:cxnSp macro="">
      <xdr:nvCxnSpPr>
        <xdr:cNvPr id="53" name="直線コネクタ 52">
          <a:extLst>
            <a:ext uri="{FF2B5EF4-FFF2-40B4-BE49-F238E27FC236}">
              <a16:creationId xmlns:a16="http://schemas.microsoft.com/office/drawing/2014/main" id="{CA70674F-DA35-457D-98DF-A038C59D799E}"/>
            </a:ext>
          </a:extLst>
        </xdr:cNvPr>
        <xdr:cNvCxnSpPr/>
      </xdr:nvCxnSpPr>
      <xdr:spPr>
        <a:xfrm>
          <a:off x="7805058" y="49510949"/>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119745</xdr:colOff>
      <xdr:row>756</xdr:row>
      <xdr:rowOff>459920</xdr:rowOff>
    </xdr:from>
    <xdr:to>
      <xdr:col>45</xdr:col>
      <xdr:colOff>119745</xdr:colOff>
      <xdr:row>757</xdr:row>
      <xdr:rowOff>51705</xdr:rowOff>
    </xdr:to>
    <xdr:cxnSp macro="">
      <xdr:nvCxnSpPr>
        <xdr:cNvPr id="54" name="直線コネクタ 53">
          <a:extLst>
            <a:ext uri="{FF2B5EF4-FFF2-40B4-BE49-F238E27FC236}">
              <a16:creationId xmlns:a16="http://schemas.microsoft.com/office/drawing/2014/main" id="{15A1EE33-3F70-4605-BD48-5EA1A4567DDE}"/>
            </a:ext>
          </a:extLst>
        </xdr:cNvPr>
        <xdr:cNvCxnSpPr/>
      </xdr:nvCxnSpPr>
      <xdr:spPr>
        <a:xfrm>
          <a:off x="9304566" y="49513670"/>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95252</xdr:colOff>
      <xdr:row>765</xdr:row>
      <xdr:rowOff>272141</xdr:rowOff>
    </xdr:from>
    <xdr:to>
      <xdr:col>24</xdr:col>
      <xdr:colOff>95252</xdr:colOff>
      <xdr:row>766</xdr:row>
      <xdr:rowOff>217712</xdr:rowOff>
    </xdr:to>
    <xdr:cxnSp macro="">
      <xdr:nvCxnSpPr>
        <xdr:cNvPr id="55" name="直線コネクタ 54">
          <a:extLst>
            <a:ext uri="{FF2B5EF4-FFF2-40B4-BE49-F238E27FC236}">
              <a16:creationId xmlns:a16="http://schemas.microsoft.com/office/drawing/2014/main" id="{C30E158A-44F9-4BFF-AB49-E9FE89817397}"/>
            </a:ext>
          </a:extLst>
        </xdr:cNvPr>
        <xdr:cNvCxnSpPr/>
      </xdr:nvCxnSpPr>
      <xdr:spPr>
        <a:xfrm>
          <a:off x="4993823" y="53380820"/>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35380</xdr:colOff>
      <xdr:row>765</xdr:row>
      <xdr:rowOff>280306</xdr:rowOff>
    </xdr:from>
    <xdr:to>
      <xdr:col>31</xdr:col>
      <xdr:colOff>35380</xdr:colOff>
      <xdr:row>766</xdr:row>
      <xdr:rowOff>225877</xdr:rowOff>
    </xdr:to>
    <xdr:cxnSp macro="">
      <xdr:nvCxnSpPr>
        <xdr:cNvPr id="56" name="直線コネクタ 55">
          <a:extLst>
            <a:ext uri="{FF2B5EF4-FFF2-40B4-BE49-F238E27FC236}">
              <a16:creationId xmlns:a16="http://schemas.microsoft.com/office/drawing/2014/main" id="{066C1844-7D50-4804-98CD-3D6FB65DA96C}"/>
            </a:ext>
          </a:extLst>
        </xdr:cNvPr>
        <xdr:cNvCxnSpPr/>
      </xdr:nvCxnSpPr>
      <xdr:spPr>
        <a:xfrm>
          <a:off x="6362701" y="53388985"/>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51709</xdr:colOff>
      <xdr:row>765</xdr:row>
      <xdr:rowOff>283028</xdr:rowOff>
    </xdr:from>
    <xdr:to>
      <xdr:col>38</xdr:col>
      <xdr:colOff>51709</xdr:colOff>
      <xdr:row>766</xdr:row>
      <xdr:rowOff>228599</xdr:rowOff>
    </xdr:to>
    <xdr:cxnSp macro="">
      <xdr:nvCxnSpPr>
        <xdr:cNvPr id="57" name="直線コネクタ 56">
          <a:extLst>
            <a:ext uri="{FF2B5EF4-FFF2-40B4-BE49-F238E27FC236}">
              <a16:creationId xmlns:a16="http://schemas.microsoft.com/office/drawing/2014/main" id="{64BF6EE5-8F04-4F1A-B4AE-E1B50DF3863A}"/>
            </a:ext>
          </a:extLst>
        </xdr:cNvPr>
        <xdr:cNvCxnSpPr/>
      </xdr:nvCxnSpPr>
      <xdr:spPr>
        <a:xfrm>
          <a:off x="7807780" y="53391707"/>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163288</xdr:colOff>
      <xdr:row>765</xdr:row>
      <xdr:rowOff>285749</xdr:rowOff>
    </xdr:from>
    <xdr:to>
      <xdr:col>45</xdr:col>
      <xdr:colOff>163288</xdr:colOff>
      <xdr:row>766</xdr:row>
      <xdr:rowOff>231320</xdr:rowOff>
    </xdr:to>
    <xdr:cxnSp macro="">
      <xdr:nvCxnSpPr>
        <xdr:cNvPr id="58" name="直線コネクタ 57">
          <a:extLst>
            <a:ext uri="{FF2B5EF4-FFF2-40B4-BE49-F238E27FC236}">
              <a16:creationId xmlns:a16="http://schemas.microsoft.com/office/drawing/2014/main" id="{EC91B0EC-94F3-46F4-B6EE-2DB2D5271A79}"/>
            </a:ext>
          </a:extLst>
        </xdr:cNvPr>
        <xdr:cNvCxnSpPr/>
      </xdr:nvCxnSpPr>
      <xdr:spPr>
        <a:xfrm>
          <a:off x="9348109" y="53394428"/>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27</v>
      </c>
      <c r="AT2" s="946"/>
      <c r="AU2" s="946"/>
      <c r="AV2" s="52" t="str">
        <f>IF(AW2="", "", "-")</f>
        <v/>
      </c>
      <c r="AW2" s="917"/>
      <c r="AX2" s="917"/>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614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615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568</v>
      </c>
      <c r="H5" s="843"/>
      <c r="I5" s="843"/>
      <c r="J5" s="843"/>
      <c r="K5" s="843"/>
      <c r="L5" s="843"/>
      <c r="M5" s="844" t="s">
        <v>66</v>
      </c>
      <c r="N5" s="845"/>
      <c r="O5" s="845"/>
      <c r="P5" s="845"/>
      <c r="Q5" s="845"/>
      <c r="R5" s="846"/>
      <c r="S5" s="847" t="s">
        <v>569</v>
      </c>
      <c r="T5" s="843"/>
      <c r="U5" s="843"/>
      <c r="V5" s="843"/>
      <c r="W5" s="843"/>
      <c r="X5" s="848"/>
      <c r="Y5" s="701" t="s">
        <v>3</v>
      </c>
      <c r="Z5" s="544"/>
      <c r="AA5" s="544"/>
      <c r="AB5" s="544"/>
      <c r="AC5" s="544"/>
      <c r="AD5" s="545"/>
      <c r="AE5" s="702" t="s">
        <v>616</v>
      </c>
      <c r="AF5" s="702"/>
      <c r="AG5" s="702"/>
      <c r="AH5" s="702"/>
      <c r="AI5" s="702"/>
      <c r="AJ5" s="702"/>
      <c r="AK5" s="702"/>
      <c r="AL5" s="702"/>
      <c r="AM5" s="702"/>
      <c r="AN5" s="702"/>
      <c r="AO5" s="702"/>
      <c r="AP5" s="703"/>
      <c r="AQ5" s="704" t="s">
        <v>618</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71.25" customHeight="1" x14ac:dyDescent="0.15">
      <c r="A7" s="496" t="s">
        <v>22</v>
      </c>
      <c r="B7" s="497"/>
      <c r="C7" s="497"/>
      <c r="D7" s="497"/>
      <c r="E7" s="497"/>
      <c r="F7" s="498"/>
      <c r="G7" s="499" t="s">
        <v>570</v>
      </c>
      <c r="H7" s="500"/>
      <c r="I7" s="500"/>
      <c r="J7" s="500"/>
      <c r="K7" s="500"/>
      <c r="L7" s="500"/>
      <c r="M7" s="500"/>
      <c r="N7" s="500"/>
      <c r="O7" s="500"/>
      <c r="P7" s="500"/>
      <c r="Q7" s="500"/>
      <c r="R7" s="500"/>
      <c r="S7" s="500"/>
      <c r="T7" s="500"/>
      <c r="U7" s="500"/>
      <c r="V7" s="500"/>
      <c r="W7" s="500"/>
      <c r="X7" s="501"/>
      <c r="Y7" s="928" t="s">
        <v>504</v>
      </c>
      <c r="Z7" s="444"/>
      <c r="AA7" s="444"/>
      <c r="AB7" s="444"/>
      <c r="AC7" s="444"/>
      <c r="AD7" s="929"/>
      <c r="AE7" s="918" t="s">
        <v>571</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377</v>
      </c>
      <c r="B8" s="497"/>
      <c r="C8" s="497"/>
      <c r="D8" s="497"/>
      <c r="E8" s="497"/>
      <c r="F8" s="498"/>
      <c r="G8" s="947" t="str">
        <f>入力規則等!A28</f>
        <v>子ども・若者育成支援</v>
      </c>
      <c r="H8" s="723"/>
      <c r="I8" s="723"/>
      <c r="J8" s="723"/>
      <c r="K8" s="723"/>
      <c r="L8" s="723"/>
      <c r="M8" s="723"/>
      <c r="N8" s="723"/>
      <c r="O8" s="723"/>
      <c r="P8" s="723"/>
      <c r="Q8" s="723"/>
      <c r="R8" s="723"/>
      <c r="S8" s="723"/>
      <c r="T8" s="723"/>
      <c r="U8" s="723"/>
      <c r="V8" s="723"/>
      <c r="W8" s="723"/>
      <c r="X8" s="948"/>
      <c r="Y8" s="849" t="s">
        <v>378</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3" customHeight="1" x14ac:dyDescent="0.15">
      <c r="A10" s="663" t="s">
        <v>30</v>
      </c>
      <c r="B10" s="664"/>
      <c r="C10" s="664"/>
      <c r="D10" s="664"/>
      <c r="E10" s="664"/>
      <c r="F10" s="664"/>
      <c r="G10" s="757" t="s">
        <v>573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3"/>
      <c r="H12" s="764"/>
      <c r="I12" s="764"/>
      <c r="J12" s="764"/>
      <c r="K12" s="764"/>
      <c r="L12" s="764"/>
      <c r="M12" s="764"/>
      <c r="N12" s="764"/>
      <c r="O12" s="764"/>
      <c r="P12" s="416" t="s">
        <v>523</v>
      </c>
      <c r="Q12" s="417"/>
      <c r="R12" s="417"/>
      <c r="S12" s="417"/>
      <c r="T12" s="417"/>
      <c r="U12" s="417"/>
      <c r="V12" s="418"/>
      <c r="W12" s="416" t="s">
        <v>520</v>
      </c>
      <c r="X12" s="417"/>
      <c r="Y12" s="417"/>
      <c r="Z12" s="417"/>
      <c r="AA12" s="417"/>
      <c r="AB12" s="417"/>
      <c r="AC12" s="418"/>
      <c r="AD12" s="416" t="s">
        <v>515</v>
      </c>
      <c r="AE12" s="417"/>
      <c r="AF12" s="417"/>
      <c r="AG12" s="417"/>
      <c r="AH12" s="417"/>
      <c r="AI12" s="417"/>
      <c r="AJ12" s="418"/>
      <c r="AK12" s="416" t="s">
        <v>508</v>
      </c>
      <c r="AL12" s="417"/>
      <c r="AM12" s="417"/>
      <c r="AN12" s="417"/>
      <c r="AO12" s="417"/>
      <c r="AP12" s="417"/>
      <c r="AQ12" s="418"/>
      <c r="AR12" s="416" t="s">
        <v>506</v>
      </c>
      <c r="AS12" s="417"/>
      <c r="AT12" s="417"/>
      <c r="AU12" s="417"/>
      <c r="AV12" s="417"/>
      <c r="AW12" s="417"/>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299.60000000000002</v>
      </c>
      <c r="Q13" s="661"/>
      <c r="R13" s="661"/>
      <c r="S13" s="661"/>
      <c r="T13" s="661"/>
      <c r="U13" s="661"/>
      <c r="V13" s="662"/>
      <c r="W13" s="660">
        <v>340.6</v>
      </c>
      <c r="X13" s="661"/>
      <c r="Y13" s="661"/>
      <c r="Z13" s="661"/>
      <c r="AA13" s="661"/>
      <c r="AB13" s="661"/>
      <c r="AC13" s="662"/>
      <c r="AD13" s="660">
        <v>320.90000000000003</v>
      </c>
      <c r="AE13" s="661"/>
      <c r="AF13" s="661"/>
      <c r="AG13" s="661"/>
      <c r="AH13" s="661"/>
      <c r="AI13" s="661"/>
      <c r="AJ13" s="662"/>
      <c r="AK13" s="660">
        <v>353.20000000000005</v>
      </c>
      <c r="AL13" s="661"/>
      <c r="AM13" s="661"/>
      <c r="AN13" s="661"/>
      <c r="AO13" s="661"/>
      <c r="AP13" s="661"/>
      <c r="AQ13" s="662"/>
      <c r="AR13" s="925"/>
      <c r="AS13" s="926"/>
      <c r="AT13" s="926"/>
      <c r="AU13" s="926"/>
      <c r="AV13" s="926"/>
      <c r="AW13" s="926"/>
      <c r="AX13" s="927"/>
    </row>
    <row r="14" spans="1:50" ht="21" customHeight="1" x14ac:dyDescent="0.15">
      <c r="A14" s="617"/>
      <c r="B14" s="618"/>
      <c r="C14" s="618"/>
      <c r="D14" s="618"/>
      <c r="E14" s="618"/>
      <c r="F14" s="619"/>
      <c r="G14" s="728"/>
      <c r="H14" s="729"/>
      <c r="I14" s="714" t="s">
        <v>8</v>
      </c>
      <c r="J14" s="765"/>
      <c r="K14" s="765"/>
      <c r="L14" s="765"/>
      <c r="M14" s="765"/>
      <c r="N14" s="765"/>
      <c r="O14" s="766"/>
      <c r="P14" s="660" t="s">
        <v>561</v>
      </c>
      <c r="Q14" s="661"/>
      <c r="R14" s="661"/>
      <c r="S14" s="661"/>
      <c r="T14" s="661"/>
      <c r="U14" s="661"/>
      <c r="V14" s="662"/>
      <c r="W14" s="660" t="s">
        <v>561</v>
      </c>
      <c r="X14" s="661"/>
      <c r="Y14" s="661"/>
      <c r="Z14" s="661"/>
      <c r="AA14" s="661"/>
      <c r="AB14" s="661"/>
      <c r="AC14" s="662"/>
      <c r="AD14" s="660" t="s">
        <v>617</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561</v>
      </c>
      <c r="Q15" s="661"/>
      <c r="R15" s="661"/>
      <c r="S15" s="661"/>
      <c r="T15" s="661"/>
      <c r="U15" s="661"/>
      <c r="V15" s="662"/>
      <c r="W15" s="660" t="s">
        <v>561</v>
      </c>
      <c r="X15" s="661"/>
      <c r="Y15" s="661"/>
      <c r="Z15" s="661"/>
      <c r="AA15" s="661"/>
      <c r="AB15" s="661"/>
      <c r="AC15" s="662"/>
      <c r="AD15" s="660" t="s">
        <v>561</v>
      </c>
      <c r="AE15" s="661"/>
      <c r="AF15" s="661"/>
      <c r="AG15" s="661"/>
      <c r="AH15" s="661"/>
      <c r="AI15" s="661"/>
      <c r="AJ15" s="662"/>
      <c r="AK15" s="660" t="s">
        <v>619</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561</v>
      </c>
      <c r="Q16" s="661"/>
      <c r="R16" s="661"/>
      <c r="S16" s="661"/>
      <c r="T16" s="661"/>
      <c r="U16" s="661"/>
      <c r="V16" s="662"/>
      <c r="W16" s="660" t="s">
        <v>561</v>
      </c>
      <c r="X16" s="661"/>
      <c r="Y16" s="661"/>
      <c r="Z16" s="661"/>
      <c r="AA16" s="661"/>
      <c r="AB16" s="661"/>
      <c r="AC16" s="662"/>
      <c r="AD16" s="660" t="s">
        <v>561</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561</v>
      </c>
      <c r="Q17" s="661"/>
      <c r="R17" s="661"/>
      <c r="S17" s="661"/>
      <c r="T17" s="661"/>
      <c r="U17" s="661"/>
      <c r="V17" s="662"/>
      <c r="W17" s="660" t="s">
        <v>561</v>
      </c>
      <c r="X17" s="661"/>
      <c r="Y17" s="661"/>
      <c r="Z17" s="661"/>
      <c r="AA17" s="661"/>
      <c r="AB17" s="661"/>
      <c r="AC17" s="662"/>
      <c r="AD17" s="660" t="s">
        <v>561</v>
      </c>
      <c r="AE17" s="661"/>
      <c r="AF17" s="661"/>
      <c r="AG17" s="661"/>
      <c r="AH17" s="661"/>
      <c r="AI17" s="661"/>
      <c r="AJ17" s="662"/>
      <c r="AK17" s="660" t="s">
        <v>619</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81">
        <f>SUM(P13:V17)</f>
        <v>299.60000000000002</v>
      </c>
      <c r="Q18" s="882"/>
      <c r="R18" s="882"/>
      <c r="S18" s="882"/>
      <c r="T18" s="882"/>
      <c r="U18" s="882"/>
      <c r="V18" s="883"/>
      <c r="W18" s="881">
        <f>SUM(W13:AC17)</f>
        <v>340.6</v>
      </c>
      <c r="X18" s="882"/>
      <c r="Y18" s="882"/>
      <c r="Z18" s="882"/>
      <c r="AA18" s="882"/>
      <c r="AB18" s="882"/>
      <c r="AC18" s="883"/>
      <c r="AD18" s="881">
        <f>SUM(AD13:AJ17)</f>
        <v>320.90000000000003</v>
      </c>
      <c r="AE18" s="882"/>
      <c r="AF18" s="882"/>
      <c r="AG18" s="882"/>
      <c r="AH18" s="882"/>
      <c r="AI18" s="882"/>
      <c r="AJ18" s="883"/>
      <c r="AK18" s="881">
        <f>SUM(AK13:AQ17)</f>
        <v>353.20000000000005</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293.89999999999998</v>
      </c>
      <c r="Q19" s="661"/>
      <c r="R19" s="661"/>
      <c r="S19" s="661"/>
      <c r="T19" s="661"/>
      <c r="U19" s="661"/>
      <c r="V19" s="662"/>
      <c r="W19" s="660">
        <v>287.10000000000002</v>
      </c>
      <c r="X19" s="661"/>
      <c r="Y19" s="661"/>
      <c r="Z19" s="661"/>
      <c r="AA19" s="661"/>
      <c r="AB19" s="661"/>
      <c r="AC19" s="662"/>
      <c r="AD19" s="660">
        <v>314.39999999999998</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79" t="s">
        <v>10</v>
      </c>
      <c r="H20" s="880"/>
      <c r="I20" s="880"/>
      <c r="J20" s="880"/>
      <c r="K20" s="880"/>
      <c r="L20" s="880"/>
      <c r="M20" s="880"/>
      <c r="N20" s="880"/>
      <c r="O20" s="880"/>
      <c r="P20" s="319">
        <f>IF(P18=0, "-", SUM(P19)/P18)</f>
        <v>0.98097463284379161</v>
      </c>
      <c r="Q20" s="319"/>
      <c r="R20" s="319"/>
      <c r="S20" s="319"/>
      <c r="T20" s="319"/>
      <c r="U20" s="319"/>
      <c r="V20" s="319"/>
      <c r="W20" s="319">
        <f t="shared" ref="W20" si="0">IF(W18=0, "-", SUM(W19)/W18)</f>
        <v>0.84292425132119786</v>
      </c>
      <c r="X20" s="319"/>
      <c r="Y20" s="319"/>
      <c r="Z20" s="319"/>
      <c r="AA20" s="319"/>
      <c r="AB20" s="319"/>
      <c r="AC20" s="319"/>
      <c r="AD20" s="319">
        <f t="shared" ref="AD20" si="1">IF(AD18=0, "-", SUM(AD19)/AD18)</f>
        <v>0.97974446868183218</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52"/>
      <c r="G21" s="317" t="s">
        <v>470</v>
      </c>
      <c r="H21" s="318"/>
      <c r="I21" s="318"/>
      <c r="J21" s="318"/>
      <c r="K21" s="318"/>
      <c r="L21" s="318"/>
      <c r="M21" s="318"/>
      <c r="N21" s="318"/>
      <c r="O21" s="318"/>
      <c r="P21" s="319">
        <f>IF(P19=0, "-", SUM(P19)/SUM(P13,P14))</f>
        <v>0.98097463284379161</v>
      </c>
      <c r="Q21" s="319"/>
      <c r="R21" s="319"/>
      <c r="S21" s="319"/>
      <c r="T21" s="319"/>
      <c r="U21" s="319"/>
      <c r="V21" s="319"/>
      <c r="W21" s="319">
        <f t="shared" ref="W21" si="2">IF(W19=0, "-", SUM(W19)/SUM(W13,W14))</f>
        <v>0.84292425132119786</v>
      </c>
      <c r="X21" s="319"/>
      <c r="Y21" s="319"/>
      <c r="Z21" s="319"/>
      <c r="AA21" s="319"/>
      <c r="AB21" s="319"/>
      <c r="AC21" s="319"/>
      <c r="AD21" s="319">
        <f t="shared" ref="AD21" si="3">IF(AD19=0, "-", SUM(AD19)/SUM(AD13,AD14))</f>
        <v>0.97974446868183218</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0" t="s">
        <v>548</v>
      </c>
      <c r="B22" s="971"/>
      <c r="C22" s="971"/>
      <c r="D22" s="971"/>
      <c r="E22" s="971"/>
      <c r="F22" s="972"/>
      <c r="G22" s="957" t="s">
        <v>449</v>
      </c>
      <c r="H22" s="223"/>
      <c r="I22" s="223"/>
      <c r="J22" s="223"/>
      <c r="K22" s="223"/>
      <c r="L22" s="223"/>
      <c r="M22" s="223"/>
      <c r="N22" s="223"/>
      <c r="O22" s="224"/>
      <c r="P22" s="942" t="s">
        <v>509</v>
      </c>
      <c r="Q22" s="223"/>
      <c r="R22" s="223"/>
      <c r="S22" s="223"/>
      <c r="T22" s="223"/>
      <c r="U22" s="223"/>
      <c r="V22" s="224"/>
      <c r="W22" s="942" t="s">
        <v>505</v>
      </c>
      <c r="X22" s="223"/>
      <c r="Y22" s="223"/>
      <c r="Z22" s="223"/>
      <c r="AA22" s="223"/>
      <c r="AB22" s="223"/>
      <c r="AC22" s="224"/>
      <c r="AD22" s="942" t="s">
        <v>448</v>
      </c>
      <c r="AE22" s="223"/>
      <c r="AF22" s="223"/>
      <c r="AG22" s="223"/>
      <c r="AH22" s="223"/>
      <c r="AI22" s="223"/>
      <c r="AJ22" s="223"/>
      <c r="AK22" s="223"/>
      <c r="AL22" s="223"/>
      <c r="AM22" s="223"/>
      <c r="AN22" s="223"/>
      <c r="AO22" s="223"/>
      <c r="AP22" s="223"/>
      <c r="AQ22" s="223"/>
      <c r="AR22" s="223"/>
      <c r="AS22" s="223"/>
      <c r="AT22" s="223"/>
      <c r="AU22" s="223"/>
      <c r="AV22" s="223"/>
      <c r="AW22" s="223"/>
      <c r="AX22" s="979"/>
    </row>
    <row r="23" spans="1:50" ht="41.25" customHeight="1" x14ac:dyDescent="0.15">
      <c r="A23" s="973"/>
      <c r="B23" s="974"/>
      <c r="C23" s="974"/>
      <c r="D23" s="974"/>
      <c r="E23" s="974"/>
      <c r="F23" s="975"/>
      <c r="G23" s="958" t="s">
        <v>574</v>
      </c>
      <c r="H23" s="959"/>
      <c r="I23" s="959"/>
      <c r="J23" s="959"/>
      <c r="K23" s="959"/>
      <c r="L23" s="959"/>
      <c r="M23" s="959"/>
      <c r="N23" s="959"/>
      <c r="O23" s="960"/>
      <c r="P23" s="925">
        <v>243.7</v>
      </c>
      <c r="Q23" s="926"/>
      <c r="R23" s="926"/>
      <c r="S23" s="926"/>
      <c r="T23" s="926"/>
      <c r="U23" s="926"/>
      <c r="V23" s="943"/>
      <c r="W23" s="925"/>
      <c r="X23" s="926"/>
      <c r="Y23" s="926"/>
      <c r="Z23" s="926"/>
      <c r="AA23" s="926"/>
      <c r="AB23" s="926"/>
      <c r="AC23" s="943"/>
      <c r="AD23" s="980" t="s">
        <v>560</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575</v>
      </c>
      <c r="H24" s="962"/>
      <c r="I24" s="962"/>
      <c r="J24" s="962"/>
      <c r="K24" s="962"/>
      <c r="L24" s="962"/>
      <c r="M24" s="962"/>
      <c r="N24" s="962"/>
      <c r="O24" s="963"/>
      <c r="P24" s="660">
        <v>48.3</v>
      </c>
      <c r="Q24" s="661"/>
      <c r="R24" s="661"/>
      <c r="S24" s="661"/>
      <c r="T24" s="661"/>
      <c r="U24" s="661"/>
      <c r="V24" s="662"/>
      <c r="W24" s="660"/>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576</v>
      </c>
      <c r="H25" s="962"/>
      <c r="I25" s="962"/>
      <c r="J25" s="962"/>
      <c r="K25" s="962"/>
      <c r="L25" s="962"/>
      <c r="M25" s="962"/>
      <c r="N25" s="962"/>
      <c r="O25" s="963"/>
      <c r="P25" s="660">
        <v>24.9</v>
      </c>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577</v>
      </c>
      <c r="H26" s="962"/>
      <c r="I26" s="962"/>
      <c r="J26" s="962"/>
      <c r="K26" s="962"/>
      <c r="L26" s="962"/>
      <c r="M26" s="962"/>
      <c r="N26" s="962"/>
      <c r="O26" s="963"/>
      <c r="P26" s="660">
        <v>20.8</v>
      </c>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578</v>
      </c>
      <c r="H27" s="962"/>
      <c r="I27" s="962"/>
      <c r="J27" s="962"/>
      <c r="K27" s="962"/>
      <c r="L27" s="962"/>
      <c r="M27" s="962"/>
      <c r="N27" s="962"/>
      <c r="O27" s="963"/>
      <c r="P27" s="660">
        <v>14.2</v>
      </c>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453</v>
      </c>
      <c r="H28" s="965"/>
      <c r="I28" s="965"/>
      <c r="J28" s="965"/>
      <c r="K28" s="965"/>
      <c r="L28" s="965"/>
      <c r="M28" s="965"/>
      <c r="N28" s="965"/>
      <c r="O28" s="966"/>
      <c r="P28" s="881">
        <f>P29-SUM(P23:P27)</f>
        <v>1.3000000000000682</v>
      </c>
      <c r="Q28" s="882"/>
      <c r="R28" s="882"/>
      <c r="S28" s="882"/>
      <c r="T28" s="882"/>
      <c r="U28" s="882"/>
      <c r="V28" s="883"/>
      <c r="W28" s="881">
        <f>W29-SUM(W23:W27)</f>
        <v>0</v>
      </c>
      <c r="X28" s="882"/>
      <c r="Y28" s="882"/>
      <c r="Z28" s="882"/>
      <c r="AA28" s="882"/>
      <c r="AB28" s="882"/>
      <c r="AC28" s="88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450</v>
      </c>
      <c r="H29" s="968"/>
      <c r="I29" s="968"/>
      <c r="J29" s="968"/>
      <c r="K29" s="968"/>
      <c r="L29" s="968"/>
      <c r="M29" s="968"/>
      <c r="N29" s="968"/>
      <c r="O29" s="969"/>
      <c r="P29" s="660">
        <f>AK13</f>
        <v>353.20000000000005</v>
      </c>
      <c r="Q29" s="661"/>
      <c r="R29" s="661"/>
      <c r="S29" s="661"/>
      <c r="T29" s="661"/>
      <c r="U29" s="661"/>
      <c r="V29" s="662"/>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465</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524</v>
      </c>
      <c r="AF30" s="862"/>
      <c r="AG30" s="862"/>
      <c r="AH30" s="863"/>
      <c r="AI30" s="861" t="s">
        <v>521</v>
      </c>
      <c r="AJ30" s="862"/>
      <c r="AK30" s="862"/>
      <c r="AL30" s="863"/>
      <c r="AM30" s="921" t="s">
        <v>516</v>
      </c>
      <c r="AN30" s="921"/>
      <c r="AO30" s="921"/>
      <c r="AP30" s="861"/>
      <c r="AQ30" s="770" t="s">
        <v>353</v>
      </c>
      <c r="AR30" s="771"/>
      <c r="AS30" s="771"/>
      <c r="AT30" s="772"/>
      <c r="AU30" s="777" t="s">
        <v>253</v>
      </c>
      <c r="AV30" s="777"/>
      <c r="AW30" s="777"/>
      <c r="AX30" s="92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3">
        <v>31</v>
      </c>
      <c r="AR31" s="201"/>
      <c r="AS31" s="134" t="s">
        <v>354</v>
      </c>
      <c r="AT31" s="135"/>
      <c r="AU31" s="200" t="s">
        <v>561</v>
      </c>
      <c r="AV31" s="200"/>
      <c r="AW31" s="399" t="s">
        <v>300</v>
      </c>
      <c r="AX31" s="400"/>
    </row>
    <row r="32" spans="1:50" ht="23.25" customHeight="1" x14ac:dyDescent="0.15">
      <c r="A32" s="404"/>
      <c r="B32" s="402"/>
      <c r="C32" s="402"/>
      <c r="D32" s="402"/>
      <c r="E32" s="402"/>
      <c r="F32" s="403"/>
      <c r="G32" s="565" t="s">
        <v>579</v>
      </c>
      <c r="H32" s="566"/>
      <c r="I32" s="566"/>
      <c r="J32" s="566"/>
      <c r="K32" s="566"/>
      <c r="L32" s="566"/>
      <c r="M32" s="566"/>
      <c r="N32" s="566"/>
      <c r="O32" s="567"/>
      <c r="P32" s="106" t="s">
        <v>621</v>
      </c>
      <c r="Q32" s="106"/>
      <c r="R32" s="106"/>
      <c r="S32" s="106"/>
      <c r="T32" s="106"/>
      <c r="U32" s="106"/>
      <c r="V32" s="106"/>
      <c r="W32" s="106"/>
      <c r="X32" s="107"/>
      <c r="Y32" s="472" t="s">
        <v>12</v>
      </c>
      <c r="Z32" s="532"/>
      <c r="AA32" s="533"/>
      <c r="AB32" s="462" t="s">
        <v>485</v>
      </c>
      <c r="AC32" s="462"/>
      <c r="AD32" s="462"/>
      <c r="AE32" s="219">
        <v>30.608330836080313</v>
      </c>
      <c r="AF32" s="220"/>
      <c r="AG32" s="220"/>
      <c r="AH32" s="220"/>
      <c r="AI32" s="219">
        <v>29.816010133999999</v>
      </c>
      <c r="AJ32" s="220"/>
      <c r="AK32" s="220"/>
      <c r="AL32" s="220"/>
      <c r="AM32" s="219" t="s">
        <v>619</v>
      </c>
      <c r="AN32" s="220"/>
      <c r="AO32" s="220"/>
      <c r="AP32" s="220"/>
      <c r="AQ32" s="341" t="s">
        <v>561</v>
      </c>
      <c r="AR32" s="208"/>
      <c r="AS32" s="208"/>
      <c r="AT32" s="342"/>
      <c r="AU32" s="220" t="s">
        <v>561</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485</v>
      </c>
      <c r="AC33" s="524"/>
      <c r="AD33" s="524"/>
      <c r="AE33" s="219">
        <v>30.8</v>
      </c>
      <c r="AF33" s="220"/>
      <c r="AG33" s="220"/>
      <c r="AH33" s="220"/>
      <c r="AI33" s="219">
        <v>30.608330836080313</v>
      </c>
      <c r="AJ33" s="220"/>
      <c r="AK33" s="220"/>
      <c r="AL33" s="220"/>
      <c r="AM33" s="219">
        <v>29.816010133999999</v>
      </c>
      <c r="AN33" s="220"/>
      <c r="AO33" s="220"/>
      <c r="AP33" s="220"/>
      <c r="AQ33" s="341" t="s">
        <v>561</v>
      </c>
      <c r="AR33" s="208"/>
      <c r="AS33" s="208"/>
      <c r="AT33" s="342"/>
      <c r="AU33" s="220" t="s">
        <v>561</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99.350649350649348</v>
      </c>
      <c r="AF34" s="220"/>
      <c r="AG34" s="220"/>
      <c r="AH34" s="220"/>
      <c r="AI34" s="219">
        <v>97.4114</v>
      </c>
      <c r="AJ34" s="220"/>
      <c r="AK34" s="220"/>
      <c r="AL34" s="220"/>
      <c r="AM34" s="219" t="s">
        <v>620</v>
      </c>
      <c r="AN34" s="220"/>
      <c r="AO34" s="220"/>
      <c r="AP34" s="220"/>
      <c r="AQ34" s="341" t="s">
        <v>561</v>
      </c>
      <c r="AR34" s="208"/>
      <c r="AS34" s="208"/>
      <c r="AT34" s="342"/>
      <c r="AU34" s="220" t="s">
        <v>561</v>
      </c>
      <c r="AV34" s="220"/>
      <c r="AW34" s="220"/>
      <c r="AX34" s="222"/>
    </row>
    <row r="35" spans="1:50" ht="23.25" customHeight="1" x14ac:dyDescent="0.15">
      <c r="A35" s="227" t="s">
        <v>494</v>
      </c>
      <c r="B35" s="228"/>
      <c r="C35" s="228"/>
      <c r="D35" s="228"/>
      <c r="E35" s="228"/>
      <c r="F35" s="229"/>
      <c r="G35" s="233" t="s">
        <v>580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3" t="s">
        <v>465</v>
      </c>
      <c r="B37" s="774"/>
      <c r="C37" s="774"/>
      <c r="D37" s="774"/>
      <c r="E37" s="774"/>
      <c r="F37" s="775"/>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524</v>
      </c>
      <c r="AF37" s="246"/>
      <c r="AG37" s="246"/>
      <c r="AH37" s="247"/>
      <c r="AI37" s="245" t="s">
        <v>521</v>
      </c>
      <c r="AJ37" s="246"/>
      <c r="AK37" s="246"/>
      <c r="AL37" s="247"/>
      <c r="AM37" s="251" t="s">
        <v>516</v>
      </c>
      <c r="AN37" s="251"/>
      <c r="AO37" s="251"/>
      <c r="AP37" s="245"/>
      <c r="AQ37" s="152" t="s">
        <v>353</v>
      </c>
      <c r="AR37" s="153"/>
      <c r="AS37" s="153"/>
      <c r="AT37" s="154"/>
      <c r="AU37" s="412" t="s">
        <v>253</v>
      </c>
      <c r="AV37" s="412"/>
      <c r="AW37" s="412"/>
      <c r="AX37" s="91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3"/>
      <c r="AR38" s="201"/>
      <c r="AS38" s="134" t="s">
        <v>354</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494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3" t="s">
        <v>465</v>
      </c>
      <c r="B44" s="774"/>
      <c r="C44" s="774"/>
      <c r="D44" s="774"/>
      <c r="E44" s="774"/>
      <c r="F44" s="775"/>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524</v>
      </c>
      <c r="AF44" s="246"/>
      <c r="AG44" s="246"/>
      <c r="AH44" s="247"/>
      <c r="AI44" s="245" t="s">
        <v>521</v>
      </c>
      <c r="AJ44" s="246"/>
      <c r="AK44" s="246"/>
      <c r="AL44" s="247"/>
      <c r="AM44" s="251" t="s">
        <v>516</v>
      </c>
      <c r="AN44" s="251"/>
      <c r="AO44" s="251"/>
      <c r="AP44" s="245"/>
      <c r="AQ44" s="152" t="s">
        <v>353</v>
      </c>
      <c r="AR44" s="153"/>
      <c r="AS44" s="153"/>
      <c r="AT44" s="154"/>
      <c r="AU44" s="412" t="s">
        <v>253</v>
      </c>
      <c r="AV44" s="412"/>
      <c r="AW44" s="412"/>
      <c r="AX44" s="91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3"/>
      <c r="AR45" s="201"/>
      <c r="AS45" s="134" t="s">
        <v>354</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465</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524</v>
      </c>
      <c r="AF51" s="246"/>
      <c r="AG51" s="246"/>
      <c r="AH51" s="247"/>
      <c r="AI51" s="245" t="s">
        <v>521</v>
      </c>
      <c r="AJ51" s="246"/>
      <c r="AK51" s="246"/>
      <c r="AL51" s="247"/>
      <c r="AM51" s="251" t="s">
        <v>517</v>
      </c>
      <c r="AN51" s="251"/>
      <c r="AO51" s="251"/>
      <c r="AP51" s="245"/>
      <c r="AQ51" s="152" t="s">
        <v>353</v>
      </c>
      <c r="AR51" s="153"/>
      <c r="AS51" s="153"/>
      <c r="AT51" s="154"/>
      <c r="AU51" s="930" t="s">
        <v>253</v>
      </c>
      <c r="AV51" s="930"/>
      <c r="AW51" s="930"/>
      <c r="AX51" s="93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3"/>
      <c r="AR52" s="201"/>
      <c r="AS52" s="134" t="s">
        <v>354</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7" t="s">
        <v>14</v>
      </c>
      <c r="AC55" s="597"/>
      <c r="AD55" s="59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465</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525</v>
      </c>
      <c r="AF58" s="246"/>
      <c r="AG58" s="246"/>
      <c r="AH58" s="247"/>
      <c r="AI58" s="245" t="s">
        <v>521</v>
      </c>
      <c r="AJ58" s="246"/>
      <c r="AK58" s="246"/>
      <c r="AL58" s="247"/>
      <c r="AM58" s="251" t="s">
        <v>516</v>
      </c>
      <c r="AN58" s="251"/>
      <c r="AO58" s="251"/>
      <c r="AP58" s="245"/>
      <c r="AQ58" s="152" t="s">
        <v>353</v>
      </c>
      <c r="AR58" s="153"/>
      <c r="AS58" s="153"/>
      <c r="AT58" s="154"/>
      <c r="AU58" s="930" t="s">
        <v>253</v>
      </c>
      <c r="AV58" s="930"/>
      <c r="AW58" s="930"/>
      <c r="AX58" s="93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3"/>
      <c r="AR59" s="201"/>
      <c r="AS59" s="134" t="s">
        <v>354</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466</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461</v>
      </c>
      <c r="X65" s="489"/>
      <c r="Y65" s="492"/>
      <c r="Z65" s="492"/>
      <c r="AA65" s="493"/>
      <c r="AB65" s="239" t="s">
        <v>11</v>
      </c>
      <c r="AC65" s="240"/>
      <c r="AD65" s="241"/>
      <c r="AE65" s="245" t="s">
        <v>524</v>
      </c>
      <c r="AF65" s="246"/>
      <c r="AG65" s="246"/>
      <c r="AH65" s="247"/>
      <c r="AI65" s="245" t="s">
        <v>521</v>
      </c>
      <c r="AJ65" s="246"/>
      <c r="AK65" s="246"/>
      <c r="AL65" s="247"/>
      <c r="AM65" s="251" t="s">
        <v>516</v>
      </c>
      <c r="AN65" s="251"/>
      <c r="AO65" s="251"/>
      <c r="AP65" s="245"/>
      <c r="AQ65" s="239" t="s">
        <v>353</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464</v>
      </c>
      <c r="AX66" s="255"/>
    </row>
    <row r="67" spans="1:50" ht="23.25" hidden="1" customHeight="1" x14ac:dyDescent="0.15">
      <c r="A67" s="476"/>
      <c r="B67" s="477"/>
      <c r="C67" s="477"/>
      <c r="D67" s="477"/>
      <c r="E67" s="477"/>
      <c r="F67" s="478"/>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484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471</v>
      </c>
      <c r="B70" s="477"/>
      <c r="C70" s="477"/>
      <c r="D70" s="477"/>
      <c r="E70" s="477"/>
      <c r="F70" s="478"/>
      <c r="G70" s="257" t="s">
        <v>356</v>
      </c>
      <c r="H70" s="308"/>
      <c r="I70" s="308"/>
      <c r="J70" s="308"/>
      <c r="K70" s="308"/>
      <c r="L70" s="308"/>
      <c r="M70" s="308"/>
      <c r="N70" s="308"/>
      <c r="O70" s="308"/>
      <c r="P70" s="308"/>
      <c r="Q70" s="308"/>
      <c r="R70" s="308"/>
      <c r="S70" s="308"/>
      <c r="T70" s="308"/>
      <c r="U70" s="308"/>
      <c r="V70" s="308"/>
      <c r="W70" s="311" t="s">
        <v>483</v>
      </c>
      <c r="X70" s="312"/>
      <c r="Y70" s="271" t="s">
        <v>12</v>
      </c>
      <c r="Z70" s="271"/>
      <c r="AA70" s="272"/>
      <c r="AB70" s="273" t="s">
        <v>484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466</v>
      </c>
      <c r="B73" s="508"/>
      <c r="C73" s="508"/>
      <c r="D73" s="508"/>
      <c r="E73" s="508"/>
      <c r="F73" s="509"/>
      <c r="G73" s="585"/>
      <c r="H73" s="131" t="s">
        <v>265</v>
      </c>
      <c r="I73" s="131"/>
      <c r="J73" s="131"/>
      <c r="K73" s="131"/>
      <c r="L73" s="131"/>
      <c r="M73" s="131"/>
      <c r="N73" s="131"/>
      <c r="O73" s="132"/>
      <c r="P73" s="160" t="s">
        <v>59</v>
      </c>
      <c r="Q73" s="131"/>
      <c r="R73" s="131"/>
      <c r="S73" s="131"/>
      <c r="T73" s="131"/>
      <c r="U73" s="131"/>
      <c r="V73" s="131"/>
      <c r="W73" s="131"/>
      <c r="X73" s="132"/>
      <c r="Y73" s="587"/>
      <c r="Z73" s="588"/>
      <c r="AA73" s="589"/>
      <c r="AB73" s="160" t="s">
        <v>11</v>
      </c>
      <c r="AC73" s="131"/>
      <c r="AD73" s="132"/>
      <c r="AE73" s="245" t="s">
        <v>524</v>
      </c>
      <c r="AF73" s="246"/>
      <c r="AG73" s="246"/>
      <c r="AH73" s="247"/>
      <c r="AI73" s="245" t="s">
        <v>521</v>
      </c>
      <c r="AJ73" s="246"/>
      <c r="AK73" s="246"/>
      <c r="AL73" s="247"/>
      <c r="AM73" s="251" t="s">
        <v>516</v>
      </c>
      <c r="AN73" s="251"/>
      <c r="AO73" s="251"/>
      <c r="AP73" s="245"/>
      <c r="AQ73" s="160" t="s">
        <v>353</v>
      </c>
      <c r="AR73" s="131"/>
      <c r="AS73" s="131"/>
      <c r="AT73" s="132"/>
      <c r="AU73" s="136" t="s">
        <v>253</v>
      </c>
      <c r="AV73" s="137"/>
      <c r="AW73" s="137"/>
      <c r="AX73" s="138"/>
    </row>
    <row r="74" spans="1:50" ht="18.75" hidden="1" customHeight="1" x14ac:dyDescent="0.15">
      <c r="A74" s="510"/>
      <c r="B74" s="511"/>
      <c r="C74" s="511"/>
      <c r="D74" s="511"/>
      <c r="E74" s="511"/>
      <c r="F74" s="512"/>
      <c r="G74" s="586"/>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3"/>
      <c r="AR74" s="201"/>
      <c r="AS74" s="134" t="s">
        <v>354</v>
      </c>
      <c r="AT74" s="135"/>
      <c r="AU74" s="593"/>
      <c r="AV74" s="201"/>
      <c r="AW74" s="134" t="s">
        <v>300</v>
      </c>
      <c r="AX74" s="196"/>
    </row>
    <row r="75" spans="1:50" ht="23.25" hidden="1" customHeight="1" x14ac:dyDescent="0.15">
      <c r="A75" s="510"/>
      <c r="B75" s="511"/>
      <c r="C75" s="511"/>
      <c r="D75" s="511"/>
      <c r="E75" s="511"/>
      <c r="F75" s="512"/>
      <c r="G75" s="612"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3"/>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4"/>
      <c r="H77" s="112"/>
      <c r="I77" s="112"/>
      <c r="J77" s="112"/>
      <c r="K77" s="112"/>
      <c r="L77" s="112"/>
      <c r="M77" s="112"/>
      <c r="N77" s="112"/>
      <c r="O77" s="113"/>
      <c r="P77" s="109"/>
      <c r="Q77" s="109"/>
      <c r="R77" s="109"/>
      <c r="S77" s="109"/>
      <c r="T77" s="109"/>
      <c r="U77" s="109"/>
      <c r="V77" s="109"/>
      <c r="W77" s="109"/>
      <c r="X77" s="110"/>
      <c r="Y77" s="160" t="s">
        <v>13</v>
      </c>
      <c r="Z77" s="131"/>
      <c r="AA77" s="132"/>
      <c r="AB77" s="582" t="s">
        <v>14</v>
      </c>
      <c r="AC77" s="582"/>
      <c r="AD77" s="582"/>
      <c r="AE77" s="893"/>
      <c r="AF77" s="894"/>
      <c r="AG77" s="894"/>
      <c r="AH77" s="894"/>
      <c r="AI77" s="893"/>
      <c r="AJ77" s="894"/>
      <c r="AK77" s="894"/>
      <c r="AL77" s="894"/>
      <c r="AM77" s="893"/>
      <c r="AN77" s="894"/>
      <c r="AO77" s="894"/>
      <c r="AP77" s="894"/>
      <c r="AQ77" s="341"/>
      <c r="AR77" s="208"/>
      <c r="AS77" s="208"/>
      <c r="AT77" s="342"/>
      <c r="AU77" s="220"/>
      <c r="AV77" s="220"/>
      <c r="AW77" s="220"/>
      <c r="AX77" s="222"/>
    </row>
    <row r="78" spans="1:50" ht="69.75" hidden="1" customHeight="1" x14ac:dyDescent="0.15">
      <c r="A78" s="336" t="s">
        <v>497</v>
      </c>
      <c r="B78" s="337"/>
      <c r="C78" s="337"/>
      <c r="D78" s="337"/>
      <c r="E78" s="334" t="s">
        <v>443</v>
      </c>
      <c r="F78" s="335"/>
      <c r="G78" s="57" t="s">
        <v>356</v>
      </c>
      <c r="H78" s="590"/>
      <c r="I78" s="591"/>
      <c r="J78" s="591"/>
      <c r="K78" s="591"/>
      <c r="L78" s="591"/>
      <c r="M78" s="591"/>
      <c r="N78" s="591"/>
      <c r="O78" s="592"/>
      <c r="P78" s="148"/>
      <c r="Q78" s="148"/>
      <c r="R78" s="148"/>
      <c r="S78" s="148"/>
      <c r="T78" s="148"/>
      <c r="U78" s="148"/>
      <c r="V78" s="148"/>
      <c r="W78" s="148"/>
      <c r="X78" s="148"/>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460</v>
      </c>
      <c r="AP79" s="280"/>
      <c r="AQ79" s="280"/>
      <c r="AR79" s="81" t="s">
        <v>458</v>
      </c>
      <c r="AS79" s="279"/>
      <c r="AT79" s="280"/>
      <c r="AU79" s="280"/>
      <c r="AV79" s="280"/>
      <c r="AW79" s="280"/>
      <c r="AX79" s="953"/>
    </row>
    <row r="80" spans="1:50" ht="18.75" hidden="1" customHeight="1" x14ac:dyDescent="0.15">
      <c r="A80" s="867" t="s">
        <v>266</v>
      </c>
      <c r="B80" s="525" t="s">
        <v>457</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8"/>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28"/>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8"/>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9"/>
      <c r="C84" s="530"/>
      <c r="D84" s="530"/>
      <c r="E84" s="530"/>
      <c r="F84" s="531"/>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524</v>
      </c>
      <c r="AF85" s="246"/>
      <c r="AG85" s="246"/>
      <c r="AH85" s="247"/>
      <c r="AI85" s="245" t="s">
        <v>521</v>
      </c>
      <c r="AJ85" s="246"/>
      <c r="AK85" s="246"/>
      <c r="AL85" s="247"/>
      <c r="AM85" s="251" t="s">
        <v>516</v>
      </c>
      <c r="AN85" s="251"/>
      <c r="AO85" s="251"/>
      <c r="AP85" s="245"/>
      <c r="AQ85" s="160" t="s">
        <v>353</v>
      </c>
      <c r="AR85" s="131"/>
      <c r="AS85" s="131"/>
      <c r="AT85" s="132"/>
      <c r="AU85" s="534" t="s">
        <v>253</v>
      </c>
      <c r="AV85" s="534"/>
      <c r="AW85" s="534"/>
      <c r="AX85" s="535"/>
      <c r="AY85" s="10"/>
      <c r="AZ85" s="10"/>
      <c r="BA85" s="10"/>
      <c r="BB85" s="10"/>
      <c r="BC85" s="10"/>
    </row>
    <row r="86" spans="1:60" ht="18.75" hidden="1" customHeight="1" x14ac:dyDescent="0.15">
      <c r="A86" s="86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399" t="s">
        <v>300</v>
      </c>
      <c r="AX86" s="400"/>
      <c r="AY86" s="10"/>
      <c r="AZ86" s="10"/>
      <c r="BA86" s="10"/>
      <c r="BB86" s="10"/>
      <c r="BC86" s="10"/>
      <c r="BD86" s="10"/>
      <c r="BE86" s="10"/>
      <c r="BF86" s="10"/>
      <c r="BG86" s="10"/>
      <c r="BH86" s="10"/>
    </row>
    <row r="87" spans="1:60" ht="23.25" hidden="1" customHeight="1" x14ac:dyDescent="0.15">
      <c r="A87" s="868"/>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8"/>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8"/>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7" t="s">
        <v>14</v>
      </c>
      <c r="AC89" s="597"/>
      <c r="AD89" s="597"/>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8"/>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524</v>
      </c>
      <c r="AF90" s="246"/>
      <c r="AG90" s="246"/>
      <c r="AH90" s="247"/>
      <c r="AI90" s="245" t="s">
        <v>521</v>
      </c>
      <c r="AJ90" s="246"/>
      <c r="AK90" s="246"/>
      <c r="AL90" s="247"/>
      <c r="AM90" s="251" t="s">
        <v>516</v>
      </c>
      <c r="AN90" s="251"/>
      <c r="AO90" s="251"/>
      <c r="AP90" s="245"/>
      <c r="AQ90" s="160" t="s">
        <v>353</v>
      </c>
      <c r="AR90" s="131"/>
      <c r="AS90" s="131"/>
      <c r="AT90" s="132"/>
      <c r="AU90" s="534" t="s">
        <v>253</v>
      </c>
      <c r="AV90" s="534"/>
      <c r="AW90" s="534"/>
      <c r="AX90" s="535"/>
    </row>
    <row r="91" spans="1:60" ht="18.75" hidden="1" customHeight="1" x14ac:dyDescent="0.15">
      <c r="A91" s="86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399" t="s">
        <v>300</v>
      </c>
      <c r="AX91" s="400"/>
      <c r="AY91" s="10"/>
      <c r="AZ91" s="10"/>
      <c r="BA91" s="10"/>
      <c r="BB91" s="10"/>
      <c r="BC91" s="10"/>
    </row>
    <row r="92" spans="1:60" ht="23.25" hidden="1" customHeight="1" x14ac:dyDescent="0.15">
      <c r="A92" s="868"/>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8"/>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8"/>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7" t="s">
        <v>14</v>
      </c>
      <c r="AC94" s="597"/>
      <c r="AD94" s="597"/>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8"/>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524</v>
      </c>
      <c r="AF95" s="246"/>
      <c r="AG95" s="246"/>
      <c r="AH95" s="247"/>
      <c r="AI95" s="245" t="s">
        <v>521</v>
      </c>
      <c r="AJ95" s="246"/>
      <c r="AK95" s="246"/>
      <c r="AL95" s="247"/>
      <c r="AM95" s="251" t="s">
        <v>516</v>
      </c>
      <c r="AN95" s="251"/>
      <c r="AO95" s="251"/>
      <c r="AP95" s="245"/>
      <c r="AQ95" s="160" t="s">
        <v>353</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399" t="s">
        <v>300</v>
      </c>
      <c r="AX96" s="400"/>
    </row>
    <row r="97" spans="1:60" ht="23.25" hidden="1" customHeight="1" x14ac:dyDescent="0.15">
      <c r="A97" s="868"/>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8"/>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9"/>
      <c r="B99" s="431"/>
      <c r="C99" s="431"/>
      <c r="D99" s="431"/>
      <c r="E99" s="431"/>
      <c r="F99" s="432"/>
      <c r="G99" s="583"/>
      <c r="H99" s="216"/>
      <c r="I99" s="216"/>
      <c r="J99" s="216"/>
      <c r="K99" s="216"/>
      <c r="L99" s="216"/>
      <c r="M99" s="216"/>
      <c r="N99" s="216"/>
      <c r="O99" s="584"/>
      <c r="P99" s="519"/>
      <c r="Q99" s="519"/>
      <c r="R99" s="519"/>
      <c r="S99" s="519"/>
      <c r="T99" s="519"/>
      <c r="U99" s="519"/>
      <c r="V99" s="519"/>
      <c r="W99" s="519"/>
      <c r="X99" s="520"/>
      <c r="Y99" s="898" t="s">
        <v>13</v>
      </c>
      <c r="Z99" s="899"/>
      <c r="AA99" s="900"/>
      <c r="AB99" s="895" t="s">
        <v>14</v>
      </c>
      <c r="AC99" s="896"/>
      <c r="AD99" s="897"/>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467</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7"/>
      <c r="Z100" s="858"/>
      <c r="AA100" s="859"/>
      <c r="AB100" s="482" t="s">
        <v>11</v>
      </c>
      <c r="AC100" s="482"/>
      <c r="AD100" s="482"/>
      <c r="AE100" s="540" t="s">
        <v>524</v>
      </c>
      <c r="AF100" s="541"/>
      <c r="AG100" s="541"/>
      <c r="AH100" s="542"/>
      <c r="AI100" s="540" t="s">
        <v>521</v>
      </c>
      <c r="AJ100" s="541"/>
      <c r="AK100" s="541"/>
      <c r="AL100" s="542"/>
      <c r="AM100" s="540" t="s">
        <v>517</v>
      </c>
      <c r="AN100" s="541"/>
      <c r="AO100" s="541"/>
      <c r="AP100" s="542"/>
      <c r="AQ100" s="321" t="s">
        <v>510</v>
      </c>
      <c r="AR100" s="322"/>
      <c r="AS100" s="322"/>
      <c r="AT100" s="323"/>
      <c r="AU100" s="321" t="s">
        <v>507</v>
      </c>
      <c r="AV100" s="322"/>
      <c r="AW100" s="322"/>
      <c r="AX100" s="324"/>
    </row>
    <row r="101" spans="1:60" ht="23.25" customHeight="1" x14ac:dyDescent="0.15">
      <c r="A101" s="423"/>
      <c r="B101" s="424"/>
      <c r="C101" s="424"/>
      <c r="D101" s="424"/>
      <c r="E101" s="424"/>
      <c r="F101" s="425"/>
      <c r="G101" s="106" t="s">
        <v>581</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582</v>
      </c>
      <c r="AC101" s="462"/>
      <c r="AD101" s="462"/>
      <c r="AE101" s="219">
        <v>2</v>
      </c>
      <c r="AF101" s="220"/>
      <c r="AG101" s="220"/>
      <c r="AH101" s="221"/>
      <c r="AI101" s="219">
        <v>2</v>
      </c>
      <c r="AJ101" s="220"/>
      <c r="AK101" s="220"/>
      <c r="AL101" s="221"/>
      <c r="AM101" s="219">
        <v>2</v>
      </c>
      <c r="AN101" s="220"/>
      <c r="AO101" s="220"/>
      <c r="AP101" s="221"/>
      <c r="AQ101" s="219" t="s">
        <v>561</v>
      </c>
      <c r="AR101" s="220"/>
      <c r="AS101" s="220"/>
      <c r="AT101" s="221"/>
      <c r="AU101" s="219" t="s">
        <v>622</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582</v>
      </c>
      <c r="AC102" s="462"/>
      <c r="AD102" s="462"/>
      <c r="AE102" s="419">
        <v>2</v>
      </c>
      <c r="AF102" s="419"/>
      <c r="AG102" s="419"/>
      <c r="AH102" s="419"/>
      <c r="AI102" s="419">
        <v>2</v>
      </c>
      <c r="AJ102" s="419"/>
      <c r="AK102" s="419"/>
      <c r="AL102" s="419"/>
      <c r="AM102" s="419">
        <v>2</v>
      </c>
      <c r="AN102" s="419"/>
      <c r="AO102" s="419"/>
      <c r="AP102" s="419"/>
      <c r="AQ102" s="274">
        <v>2</v>
      </c>
      <c r="AR102" s="275"/>
      <c r="AS102" s="275"/>
      <c r="AT102" s="320"/>
      <c r="AU102" s="274">
        <v>2</v>
      </c>
      <c r="AV102" s="275"/>
      <c r="AW102" s="275"/>
      <c r="AX102" s="320"/>
    </row>
    <row r="103" spans="1:60" ht="31.5" customHeight="1" x14ac:dyDescent="0.15">
      <c r="A103" s="420" t="s">
        <v>467</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524</v>
      </c>
      <c r="AF103" s="417"/>
      <c r="AG103" s="417"/>
      <c r="AH103" s="418"/>
      <c r="AI103" s="416" t="s">
        <v>521</v>
      </c>
      <c r="AJ103" s="417"/>
      <c r="AK103" s="417"/>
      <c r="AL103" s="418"/>
      <c r="AM103" s="416" t="s">
        <v>517</v>
      </c>
      <c r="AN103" s="417"/>
      <c r="AO103" s="417"/>
      <c r="AP103" s="418"/>
      <c r="AQ103" s="285" t="s">
        <v>510</v>
      </c>
      <c r="AR103" s="286"/>
      <c r="AS103" s="286"/>
      <c r="AT103" s="325"/>
      <c r="AU103" s="285" t="s">
        <v>507</v>
      </c>
      <c r="AV103" s="286"/>
      <c r="AW103" s="286"/>
      <c r="AX103" s="287"/>
    </row>
    <row r="104" spans="1:60" ht="23.25" customHeight="1" x14ac:dyDescent="0.15">
      <c r="A104" s="423"/>
      <c r="B104" s="424"/>
      <c r="C104" s="424"/>
      <c r="D104" s="424"/>
      <c r="E104" s="424"/>
      <c r="F104" s="425"/>
      <c r="G104" s="106" t="s">
        <v>583</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584</v>
      </c>
      <c r="AC104" s="547"/>
      <c r="AD104" s="548"/>
      <c r="AE104" s="219">
        <v>47</v>
      </c>
      <c r="AF104" s="220"/>
      <c r="AG104" s="220"/>
      <c r="AH104" s="221"/>
      <c r="AI104" s="219">
        <v>47</v>
      </c>
      <c r="AJ104" s="220"/>
      <c r="AK104" s="220"/>
      <c r="AL104" s="221"/>
      <c r="AM104" s="219">
        <v>47</v>
      </c>
      <c r="AN104" s="220"/>
      <c r="AO104" s="220"/>
      <c r="AP104" s="221"/>
      <c r="AQ104" s="219" t="s">
        <v>561</v>
      </c>
      <c r="AR104" s="220"/>
      <c r="AS104" s="220"/>
      <c r="AT104" s="221"/>
      <c r="AU104" s="219" t="s">
        <v>619</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584</v>
      </c>
      <c r="AC105" s="470"/>
      <c r="AD105" s="471"/>
      <c r="AE105" s="419">
        <v>47</v>
      </c>
      <c r="AF105" s="419"/>
      <c r="AG105" s="419"/>
      <c r="AH105" s="419"/>
      <c r="AI105" s="419">
        <v>47</v>
      </c>
      <c r="AJ105" s="419"/>
      <c r="AK105" s="419"/>
      <c r="AL105" s="419"/>
      <c r="AM105" s="419">
        <v>47</v>
      </c>
      <c r="AN105" s="419"/>
      <c r="AO105" s="419"/>
      <c r="AP105" s="419"/>
      <c r="AQ105" s="219">
        <v>47</v>
      </c>
      <c r="AR105" s="220"/>
      <c r="AS105" s="220"/>
      <c r="AT105" s="221"/>
      <c r="AU105" s="274">
        <v>47</v>
      </c>
      <c r="AV105" s="275"/>
      <c r="AW105" s="275"/>
      <c r="AX105" s="320"/>
    </row>
    <row r="106" spans="1:60" ht="31.5" hidden="1" customHeight="1" x14ac:dyDescent="0.15">
      <c r="A106" s="420" t="s">
        <v>467</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524</v>
      </c>
      <c r="AF106" s="417"/>
      <c r="AG106" s="417"/>
      <c r="AH106" s="418"/>
      <c r="AI106" s="416" t="s">
        <v>521</v>
      </c>
      <c r="AJ106" s="417"/>
      <c r="AK106" s="417"/>
      <c r="AL106" s="418"/>
      <c r="AM106" s="416" t="s">
        <v>516</v>
      </c>
      <c r="AN106" s="417"/>
      <c r="AO106" s="417"/>
      <c r="AP106" s="418"/>
      <c r="AQ106" s="285" t="s">
        <v>510</v>
      </c>
      <c r="AR106" s="286"/>
      <c r="AS106" s="286"/>
      <c r="AT106" s="325"/>
      <c r="AU106" s="285" t="s">
        <v>507</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467</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524</v>
      </c>
      <c r="AF109" s="417"/>
      <c r="AG109" s="417"/>
      <c r="AH109" s="418"/>
      <c r="AI109" s="416" t="s">
        <v>521</v>
      </c>
      <c r="AJ109" s="417"/>
      <c r="AK109" s="417"/>
      <c r="AL109" s="418"/>
      <c r="AM109" s="416" t="s">
        <v>517</v>
      </c>
      <c r="AN109" s="417"/>
      <c r="AO109" s="417"/>
      <c r="AP109" s="418"/>
      <c r="AQ109" s="285" t="s">
        <v>510</v>
      </c>
      <c r="AR109" s="286"/>
      <c r="AS109" s="286"/>
      <c r="AT109" s="325"/>
      <c r="AU109" s="285" t="s">
        <v>507</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467</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524</v>
      </c>
      <c r="AF112" s="417"/>
      <c r="AG112" s="417"/>
      <c r="AH112" s="418"/>
      <c r="AI112" s="416" t="s">
        <v>521</v>
      </c>
      <c r="AJ112" s="417"/>
      <c r="AK112" s="417"/>
      <c r="AL112" s="418"/>
      <c r="AM112" s="416" t="s">
        <v>516</v>
      </c>
      <c r="AN112" s="417"/>
      <c r="AO112" s="417"/>
      <c r="AP112" s="418"/>
      <c r="AQ112" s="285" t="s">
        <v>510</v>
      </c>
      <c r="AR112" s="286"/>
      <c r="AS112" s="286"/>
      <c r="AT112" s="325"/>
      <c r="AU112" s="285" t="s">
        <v>507</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524</v>
      </c>
      <c r="AF115" s="417"/>
      <c r="AG115" s="417"/>
      <c r="AH115" s="418"/>
      <c r="AI115" s="416" t="s">
        <v>521</v>
      </c>
      <c r="AJ115" s="417"/>
      <c r="AK115" s="417"/>
      <c r="AL115" s="418"/>
      <c r="AM115" s="416" t="s">
        <v>516</v>
      </c>
      <c r="AN115" s="417"/>
      <c r="AO115" s="417"/>
      <c r="AP115" s="418"/>
      <c r="AQ115" s="594" t="s">
        <v>511</v>
      </c>
      <c r="AR115" s="595"/>
      <c r="AS115" s="595"/>
      <c r="AT115" s="595"/>
      <c r="AU115" s="595"/>
      <c r="AV115" s="595"/>
      <c r="AW115" s="595"/>
      <c r="AX115" s="596"/>
    </row>
    <row r="116" spans="1:50" ht="23.25" customHeight="1" x14ac:dyDescent="0.15">
      <c r="A116" s="440"/>
      <c r="B116" s="441"/>
      <c r="C116" s="441"/>
      <c r="D116" s="441"/>
      <c r="E116" s="441"/>
      <c r="F116" s="442"/>
      <c r="G116" s="394" t="s">
        <v>585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586</v>
      </c>
      <c r="AC116" s="464"/>
      <c r="AD116" s="465"/>
      <c r="AE116" s="419">
        <v>10823.457998825143</v>
      </c>
      <c r="AF116" s="419"/>
      <c r="AG116" s="419"/>
      <c r="AH116" s="419"/>
      <c r="AI116" s="419">
        <v>12849.917047707684</v>
      </c>
      <c r="AJ116" s="419"/>
      <c r="AK116" s="419"/>
      <c r="AL116" s="419"/>
      <c r="AM116" s="419">
        <v>12310.670365600001</v>
      </c>
      <c r="AN116" s="419"/>
      <c r="AO116" s="419"/>
      <c r="AP116" s="419"/>
      <c r="AQ116" s="219">
        <v>13608.0907622</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587</v>
      </c>
      <c r="AC117" s="474"/>
      <c r="AD117" s="475"/>
      <c r="AE117" s="552" t="s">
        <v>588</v>
      </c>
      <c r="AF117" s="552"/>
      <c r="AG117" s="552"/>
      <c r="AH117" s="552"/>
      <c r="AI117" s="552" t="s">
        <v>589</v>
      </c>
      <c r="AJ117" s="552"/>
      <c r="AK117" s="552"/>
      <c r="AL117" s="552"/>
      <c r="AM117" s="552" t="s">
        <v>623</v>
      </c>
      <c r="AN117" s="552"/>
      <c r="AO117" s="552"/>
      <c r="AP117" s="552"/>
      <c r="AQ117" s="552" t="s">
        <v>624</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524</v>
      </c>
      <c r="AF118" s="417"/>
      <c r="AG118" s="417"/>
      <c r="AH118" s="418"/>
      <c r="AI118" s="416" t="s">
        <v>521</v>
      </c>
      <c r="AJ118" s="417"/>
      <c r="AK118" s="417"/>
      <c r="AL118" s="418"/>
      <c r="AM118" s="416" t="s">
        <v>516</v>
      </c>
      <c r="AN118" s="417"/>
      <c r="AO118" s="417"/>
      <c r="AP118" s="418"/>
      <c r="AQ118" s="594" t="s">
        <v>511</v>
      </c>
      <c r="AR118" s="595"/>
      <c r="AS118" s="595"/>
      <c r="AT118" s="595"/>
      <c r="AU118" s="595"/>
      <c r="AV118" s="595"/>
      <c r="AW118" s="595"/>
      <c r="AX118" s="596"/>
    </row>
    <row r="119" spans="1:50" ht="23.25" hidden="1" customHeight="1" x14ac:dyDescent="0.15">
      <c r="A119" s="440"/>
      <c r="B119" s="441"/>
      <c r="C119" s="441"/>
      <c r="D119" s="441"/>
      <c r="E119" s="441"/>
      <c r="F119" s="442"/>
      <c r="G119" s="394" t="s">
        <v>474</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476</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524</v>
      </c>
      <c r="AF121" s="417"/>
      <c r="AG121" s="417"/>
      <c r="AH121" s="418"/>
      <c r="AI121" s="416" t="s">
        <v>521</v>
      </c>
      <c r="AJ121" s="417"/>
      <c r="AK121" s="417"/>
      <c r="AL121" s="418"/>
      <c r="AM121" s="416" t="s">
        <v>516</v>
      </c>
      <c r="AN121" s="417"/>
      <c r="AO121" s="417"/>
      <c r="AP121" s="418"/>
      <c r="AQ121" s="594" t="s">
        <v>511</v>
      </c>
      <c r="AR121" s="595"/>
      <c r="AS121" s="595"/>
      <c r="AT121" s="595"/>
      <c r="AU121" s="595"/>
      <c r="AV121" s="595"/>
      <c r="AW121" s="595"/>
      <c r="AX121" s="596"/>
    </row>
    <row r="122" spans="1:50" ht="23.25" hidden="1" customHeight="1" x14ac:dyDescent="0.15">
      <c r="A122" s="440"/>
      <c r="B122" s="441"/>
      <c r="C122" s="441"/>
      <c r="D122" s="441"/>
      <c r="E122" s="441"/>
      <c r="F122" s="442"/>
      <c r="G122" s="394" t="s">
        <v>475</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476</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525</v>
      </c>
      <c r="AF124" s="417"/>
      <c r="AG124" s="417"/>
      <c r="AH124" s="418"/>
      <c r="AI124" s="416" t="s">
        <v>521</v>
      </c>
      <c r="AJ124" s="417"/>
      <c r="AK124" s="417"/>
      <c r="AL124" s="418"/>
      <c r="AM124" s="416" t="s">
        <v>516</v>
      </c>
      <c r="AN124" s="417"/>
      <c r="AO124" s="417"/>
      <c r="AP124" s="418"/>
      <c r="AQ124" s="594" t="s">
        <v>511</v>
      </c>
      <c r="AR124" s="595"/>
      <c r="AS124" s="595"/>
      <c r="AT124" s="595"/>
      <c r="AU124" s="595"/>
      <c r="AV124" s="595"/>
      <c r="AW124" s="595"/>
      <c r="AX124" s="596"/>
    </row>
    <row r="125" spans="1:50" ht="23.25" hidden="1" customHeight="1" x14ac:dyDescent="0.15">
      <c r="A125" s="440"/>
      <c r="B125" s="441"/>
      <c r="C125" s="441"/>
      <c r="D125" s="441"/>
      <c r="E125" s="441"/>
      <c r="F125" s="442"/>
      <c r="G125" s="394" t="s">
        <v>475</v>
      </c>
      <c r="H125" s="394"/>
      <c r="I125" s="394"/>
      <c r="J125" s="394"/>
      <c r="K125" s="394"/>
      <c r="L125" s="394"/>
      <c r="M125" s="394"/>
      <c r="N125" s="394"/>
      <c r="O125" s="394"/>
      <c r="P125" s="394"/>
      <c r="Q125" s="394"/>
      <c r="R125" s="394"/>
      <c r="S125" s="394"/>
      <c r="T125" s="394"/>
      <c r="U125" s="394"/>
      <c r="V125" s="394"/>
      <c r="W125" s="394"/>
      <c r="X125" s="93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6"/>
      <c r="Y126" s="472" t="s">
        <v>49</v>
      </c>
      <c r="Z126" s="447"/>
      <c r="AA126" s="448"/>
      <c r="AB126" s="473" t="s">
        <v>476</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4"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2"/>
      <c r="Z127" s="933"/>
      <c r="AA127" s="934"/>
      <c r="AB127" s="248" t="s">
        <v>11</v>
      </c>
      <c r="AC127" s="249"/>
      <c r="AD127" s="250"/>
      <c r="AE127" s="416" t="s">
        <v>524</v>
      </c>
      <c r="AF127" s="417"/>
      <c r="AG127" s="417"/>
      <c r="AH127" s="418"/>
      <c r="AI127" s="416" t="s">
        <v>521</v>
      </c>
      <c r="AJ127" s="417"/>
      <c r="AK127" s="417"/>
      <c r="AL127" s="418"/>
      <c r="AM127" s="416" t="s">
        <v>516</v>
      </c>
      <c r="AN127" s="417"/>
      <c r="AO127" s="417"/>
      <c r="AP127" s="418"/>
      <c r="AQ127" s="594" t="s">
        <v>511</v>
      </c>
      <c r="AR127" s="595"/>
      <c r="AS127" s="595"/>
      <c r="AT127" s="595"/>
      <c r="AU127" s="595"/>
      <c r="AV127" s="595"/>
      <c r="AW127" s="595"/>
      <c r="AX127" s="596"/>
    </row>
    <row r="128" spans="1:50" ht="23.25" hidden="1" customHeight="1" x14ac:dyDescent="0.15">
      <c r="A128" s="440"/>
      <c r="B128" s="441"/>
      <c r="C128" s="441"/>
      <c r="D128" s="441"/>
      <c r="E128" s="441"/>
      <c r="F128" s="442"/>
      <c r="G128" s="394" t="s">
        <v>475</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476</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554</v>
      </c>
      <c r="B130" s="186"/>
      <c r="C130" s="185" t="s">
        <v>357</v>
      </c>
      <c r="D130" s="186"/>
      <c r="E130" s="170" t="s">
        <v>386</v>
      </c>
      <c r="F130" s="171"/>
      <c r="G130" s="172" t="s">
        <v>612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385</v>
      </c>
      <c r="F131" s="176"/>
      <c r="G131" s="111" t="s">
        <v>613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524</v>
      </c>
      <c r="AF132" s="156"/>
      <c r="AG132" s="156"/>
      <c r="AH132" s="156"/>
      <c r="AI132" s="156" t="s">
        <v>521</v>
      </c>
      <c r="AJ132" s="156"/>
      <c r="AK132" s="156"/>
      <c r="AL132" s="156"/>
      <c r="AM132" s="156" t="s">
        <v>516</v>
      </c>
      <c r="AN132" s="156"/>
      <c r="AO132" s="156"/>
      <c r="AP132" s="152"/>
      <c r="AQ132" s="152" t="s">
        <v>353</v>
      </c>
      <c r="AR132" s="153"/>
      <c r="AS132" s="153"/>
      <c r="AT132" s="154"/>
      <c r="AU132" s="197" t="s">
        <v>369</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561</v>
      </c>
      <c r="AR133" s="200"/>
      <c r="AS133" s="134" t="s">
        <v>354</v>
      </c>
      <c r="AT133" s="135"/>
      <c r="AU133" s="201" t="s">
        <v>561</v>
      </c>
      <c r="AV133" s="201"/>
      <c r="AW133" s="134" t="s">
        <v>300</v>
      </c>
      <c r="AX133" s="196"/>
    </row>
    <row r="134" spans="1:50" ht="39.75" customHeight="1" x14ac:dyDescent="0.15">
      <c r="A134" s="190"/>
      <c r="B134" s="187"/>
      <c r="C134" s="181"/>
      <c r="D134" s="187"/>
      <c r="E134" s="181"/>
      <c r="F134" s="182"/>
      <c r="G134" s="105" t="s">
        <v>590</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205" t="s">
        <v>591</v>
      </c>
      <c r="AC134" s="206"/>
      <c r="AD134" s="206"/>
      <c r="AE134" s="207" t="s">
        <v>561</v>
      </c>
      <c r="AF134" s="208"/>
      <c r="AG134" s="208"/>
      <c r="AH134" s="208"/>
      <c r="AI134" s="207" t="s">
        <v>561</v>
      </c>
      <c r="AJ134" s="208"/>
      <c r="AK134" s="208"/>
      <c r="AL134" s="208"/>
      <c r="AM134" s="207"/>
      <c r="AN134" s="208"/>
      <c r="AO134" s="208"/>
      <c r="AP134" s="208"/>
      <c r="AQ134" s="207" t="s">
        <v>561</v>
      </c>
      <c r="AR134" s="208"/>
      <c r="AS134" s="208"/>
      <c r="AT134" s="208"/>
      <c r="AU134" s="207" t="s">
        <v>561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591</v>
      </c>
      <c r="AC135" s="214"/>
      <c r="AD135" s="214"/>
      <c r="AE135" s="207" t="s">
        <v>561</v>
      </c>
      <c r="AF135" s="208"/>
      <c r="AG135" s="208"/>
      <c r="AH135" s="208"/>
      <c r="AI135" s="207" t="s">
        <v>561</v>
      </c>
      <c r="AJ135" s="208"/>
      <c r="AK135" s="208"/>
      <c r="AL135" s="208"/>
      <c r="AM135" s="207"/>
      <c r="AN135" s="208"/>
      <c r="AO135" s="208"/>
      <c r="AP135" s="208"/>
      <c r="AQ135" s="207" t="s">
        <v>561</v>
      </c>
      <c r="AR135" s="208"/>
      <c r="AS135" s="208"/>
      <c r="AT135" s="208"/>
      <c r="AU135" s="207" t="s">
        <v>561</v>
      </c>
      <c r="AV135" s="208"/>
      <c r="AW135" s="208"/>
      <c r="AX135" s="209"/>
    </row>
    <row r="136" spans="1:50" ht="18.75" hidden="1"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524</v>
      </c>
      <c r="AF136" s="156"/>
      <c r="AG136" s="156"/>
      <c r="AH136" s="156"/>
      <c r="AI136" s="156" t="s">
        <v>521</v>
      </c>
      <c r="AJ136" s="156"/>
      <c r="AK136" s="156"/>
      <c r="AL136" s="156"/>
      <c r="AM136" s="156" t="s">
        <v>516</v>
      </c>
      <c r="AN136" s="156"/>
      <c r="AO136" s="156"/>
      <c r="AP136" s="152"/>
      <c r="AQ136" s="152" t="s">
        <v>353</v>
      </c>
      <c r="AR136" s="153"/>
      <c r="AS136" s="153"/>
      <c r="AT136" s="154"/>
      <c r="AU136" s="197" t="s">
        <v>369</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354</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524</v>
      </c>
      <c r="AF140" s="156"/>
      <c r="AG140" s="156"/>
      <c r="AH140" s="156"/>
      <c r="AI140" s="156" t="s">
        <v>521</v>
      </c>
      <c r="AJ140" s="156"/>
      <c r="AK140" s="156"/>
      <c r="AL140" s="156"/>
      <c r="AM140" s="156" t="s">
        <v>516</v>
      </c>
      <c r="AN140" s="156"/>
      <c r="AO140" s="156"/>
      <c r="AP140" s="152"/>
      <c r="AQ140" s="152" t="s">
        <v>353</v>
      </c>
      <c r="AR140" s="153"/>
      <c r="AS140" s="153"/>
      <c r="AT140" s="154"/>
      <c r="AU140" s="197" t="s">
        <v>369</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524</v>
      </c>
      <c r="AF144" s="156"/>
      <c r="AG144" s="156"/>
      <c r="AH144" s="156"/>
      <c r="AI144" s="156" t="s">
        <v>521</v>
      </c>
      <c r="AJ144" s="156"/>
      <c r="AK144" s="156"/>
      <c r="AL144" s="156"/>
      <c r="AM144" s="156" t="s">
        <v>516</v>
      </c>
      <c r="AN144" s="156"/>
      <c r="AO144" s="156"/>
      <c r="AP144" s="152"/>
      <c r="AQ144" s="152" t="s">
        <v>353</v>
      </c>
      <c r="AR144" s="153"/>
      <c r="AS144" s="153"/>
      <c r="AT144" s="154"/>
      <c r="AU144" s="197" t="s">
        <v>369</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524</v>
      </c>
      <c r="AF148" s="156"/>
      <c r="AG148" s="156"/>
      <c r="AH148" s="156"/>
      <c r="AI148" s="156" t="s">
        <v>521</v>
      </c>
      <c r="AJ148" s="156"/>
      <c r="AK148" s="156"/>
      <c r="AL148" s="156"/>
      <c r="AM148" s="156" t="s">
        <v>516</v>
      </c>
      <c r="AN148" s="156"/>
      <c r="AO148" s="156"/>
      <c r="AP148" s="152"/>
      <c r="AQ148" s="152" t="s">
        <v>353</v>
      </c>
      <c r="AR148" s="153"/>
      <c r="AS148" s="153"/>
      <c r="AT148" s="154"/>
      <c r="AU148" s="197" t="s">
        <v>369</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370</v>
      </c>
      <c r="H152" s="131"/>
      <c r="I152" s="131"/>
      <c r="J152" s="131"/>
      <c r="K152" s="131"/>
      <c r="L152" s="131"/>
      <c r="M152" s="131"/>
      <c r="N152" s="131"/>
      <c r="O152" s="131"/>
      <c r="P152" s="132"/>
      <c r="Q152" s="160" t="s">
        <v>451</v>
      </c>
      <c r="R152" s="131"/>
      <c r="S152" s="131"/>
      <c r="T152" s="131"/>
      <c r="U152" s="131"/>
      <c r="V152" s="131"/>
      <c r="W152" s="131"/>
      <c r="X152" s="131"/>
      <c r="Y152" s="131"/>
      <c r="Z152" s="131"/>
      <c r="AA152" s="131"/>
      <c r="AB152" s="130" t="s">
        <v>452</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451</v>
      </c>
      <c r="R159" s="131"/>
      <c r="S159" s="131"/>
      <c r="T159" s="131"/>
      <c r="U159" s="131"/>
      <c r="V159" s="131"/>
      <c r="W159" s="131"/>
      <c r="X159" s="131"/>
      <c r="Y159" s="131"/>
      <c r="Z159" s="131"/>
      <c r="AA159" s="131"/>
      <c r="AB159" s="130" t="s">
        <v>452</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451</v>
      </c>
      <c r="R166" s="131"/>
      <c r="S166" s="131"/>
      <c r="T166" s="131"/>
      <c r="U166" s="131"/>
      <c r="V166" s="131"/>
      <c r="W166" s="131"/>
      <c r="X166" s="131"/>
      <c r="Y166" s="131"/>
      <c r="Z166" s="131"/>
      <c r="AA166" s="131"/>
      <c r="AB166" s="130" t="s">
        <v>452</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451</v>
      </c>
      <c r="R173" s="131"/>
      <c r="S173" s="131"/>
      <c r="T173" s="131"/>
      <c r="U173" s="131"/>
      <c r="V173" s="131"/>
      <c r="W173" s="131"/>
      <c r="X173" s="131"/>
      <c r="Y173" s="131"/>
      <c r="Z173" s="131"/>
      <c r="AA173" s="131"/>
      <c r="AB173" s="130" t="s">
        <v>452</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451</v>
      </c>
      <c r="R180" s="131"/>
      <c r="S180" s="131"/>
      <c r="T180" s="131"/>
      <c r="U180" s="131"/>
      <c r="V180" s="131"/>
      <c r="W180" s="131"/>
      <c r="X180" s="131"/>
      <c r="Y180" s="131"/>
      <c r="Z180" s="131"/>
      <c r="AA180" s="131"/>
      <c r="AB180" s="130" t="s">
        <v>452</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414</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524</v>
      </c>
      <c r="AF192" s="156"/>
      <c r="AG192" s="156"/>
      <c r="AH192" s="156"/>
      <c r="AI192" s="156" t="s">
        <v>521</v>
      </c>
      <c r="AJ192" s="156"/>
      <c r="AK192" s="156"/>
      <c r="AL192" s="156"/>
      <c r="AM192" s="156" t="s">
        <v>516</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525</v>
      </c>
      <c r="AF196" s="156"/>
      <c r="AG196" s="156"/>
      <c r="AH196" s="156"/>
      <c r="AI196" s="156" t="s">
        <v>521</v>
      </c>
      <c r="AJ196" s="156"/>
      <c r="AK196" s="156"/>
      <c r="AL196" s="156"/>
      <c r="AM196" s="156" t="s">
        <v>516</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524</v>
      </c>
      <c r="AF200" s="156"/>
      <c r="AG200" s="156"/>
      <c r="AH200" s="156"/>
      <c r="AI200" s="156" t="s">
        <v>521</v>
      </c>
      <c r="AJ200" s="156"/>
      <c r="AK200" s="156"/>
      <c r="AL200" s="156"/>
      <c r="AM200" s="156" t="s">
        <v>516</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524</v>
      </c>
      <c r="AF204" s="156"/>
      <c r="AG204" s="156"/>
      <c r="AH204" s="156"/>
      <c r="AI204" s="156" t="s">
        <v>521</v>
      </c>
      <c r="AJ204" s="156"/>
      <c r="AK204" s="156"/>
      <c r="AL204" s="156"/>
      <c r="AM204" s="156" t="s">
        <v>516</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524</v>
      </c>
      <c r="AF208" s="156"/>
      <c r="AG208" s="156"/>
      <c r="AH208" s="156"/>
      <c r="AI208" s="156" t="s">
        <v>521</v>
      </c>
      <c r="AJ208" s="156"/>
      <c r="AK208" s="156"/>
      <c r="AL208" s="156"/>
      <c r="AM208" s="156" t="s">
        <v>516</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451</v>
      </c>
      <c r="R212" s="131"/>
      <c r="S212" s="131"/>
      <c r="T212" s="131"/>
      <c r="U212" s="131"/>
      <c r="V212" s="131"/>
      <c r="W212" s="131"/>
      <c r="X212" s="131"/>
      <c r="Y212" s="131"/>
      <c r="Z212" s="131"/>
      <c r="AA212" s="131"/>
      <c r="AB212" s="130" t="s">
        <v>452</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451</v>
      </c>
      <c r="R219" s="131"/>
      <c r="S219" s="131"/>
      <c r="T219" s="131"/>
      <c r="U219" s="131"/>
      <c r="V219" s="131"/>
      <c r="W219" s="131"/>
      <c r="X219" s="131"/>
      <c r="Y219" s="131"/>
      <c r="Z219" s="131"/>
      <c r="AA219" s="131"/>
      <c r="AB219" s="130" t="s">
        <v>452</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451</v>
      </c>
      <c r="R226" s="131"/>
      <c r="S226" s="131"/>
      <c r="T226" s="131"/>
      <c r="U226" s="131"/>
      <c r="V226" s="131"/>
      <c r="W226" s="131"/>
      <c r="X226" s="131"/>
      <c r="Y226" s="131"/>
      <c r="Z226" s="131"/>
      <c r="AA226" s="131"/>
      <c r="AB226" s="130" t="s">
        <v>452</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451</v>
      </c>
      <c r="R233" s="131"/>
      <c r="S233" s="131"/>
      <c r="T233" s="131"/>
      <c r="U233" s="131"/>
      <c r="V233" s="131"/>
      <c r="W233" s="131"/>
      <c r="X233" s="131"/>
      <c r="Y233" s="131"/>
      <c r="Z233" s="131"/>
      <c r="AA233" s="131"/>
      <c r="AB233" s="130" t="s">
        <v>452</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451</v>
      </c>
      <c r="R240" s="131"/>
      <c r="S240" s="131"/>
      <c r="T240" s="131"/>
      <c r="U240" s="131"/>
      <c r="V240" s="131"/>
      <c r="W240" s="131"/>
      <c r="X240" s="131"/>
      <c r="Y240" s="131"/>
      <c r="Z240" s="131"/>
      <c r="AA240" s="131"/>
      <c r="AB240" s="130" t="s">
        <v>452</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414</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524</v>
      </c>
      <c r="AF252" s="156"/>
      <c r="AG252" s="156"/>
      <c r="AH252" s="156"/>
      <c r="AI252" s="156" t="s">
        <v>521</v>
      </c>
      <c r="AJ252" s="156"/>
      <c r="AK252" s="156"/>
      <c r="AL252" s="156"/>
      <c r="AM252" s="156" t="s">
        <v>516</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524</v>
      </c>
      <c r="AF256" s="156"/>
      <c r="AG256" s="156"/>
      <c r="AH256" s="156"/>
      <c r="AI256" s="156" t="s">
        <v>521</v>
      </c>
      <c r="AJ256" s="156"/>
      <c r="AK256" s="156"/>
      <c r="AL256" s="156"/>
      <c r="AM256" s="156" t="s">
        <v>517</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524</v>
      </c>
      <c r="AF260" s="156"/>
      <c r="AG260" s="156"/>
      <c r="AH260" s="156"/>
      <c r="AI260" s="156" t="s">
        <v>521</v>
      </c>
      <c r="AJ260" s="156"/>
      <c r="AK260" s="156"/>
      <c r="AL260" s="156"/>
      <c r="AM260" s="156" t="s">
        <v>517</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524</v>
      </c>
      <c r="AF264" s="218"/>
      <c r="AG264" s="218"/>
      <c r="AH264" s="218"/>
      <c r="AI264" s="218" t="s">
        <v>521</v>
      </c>
      <c r="AJ264" s="218"/>
      <c r="AK264" s="218"/>
      <c r="AL264" s="218"/>
      <c r="AM264" s="218" t="s">
        <v>516</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525</v>
      </c>
      <c r="AF268" s="156"/>
      <c r="AG268" s="156"/>
      <c r="AH268" s="156"/>
      <c r="AI268" s="156" t="s">
        <v>521</v>
      </c>
      <c r="AJ268" s="156"/>
      <c r="AK268" s="156"/>
      <c r="AL268" s="156"/>
      <c r="AM268" s="156" t="s">
        <v>516</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451</v>
      </c>
      <c r="R272" s="131"/>
      <c r="S272" s="131"/>
      <c r="T272" s="131"/>
      <c r="U272" s="131"/>
      <c r="V272" s="131"/>
      <c r="W272" s="131"/>
      <c r="X272" s="131"/>
      <c r="Y272" s="131"/>
      <c r="Z272" s="131"/>
      <c r="AA272" s="131"/>
      <c r="AB272" s="130" t="s">
        <v>452</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451</v>
      </c>
      <c r="R279" s="131"/>
      <c r="S279" s="131"/>
      <c r="T279" s="131"/>
      <c r="U279" s="131"/>
      <c r="V279" s="131"/>
      <c r="W279" s="131"/>
      <c r="X279" s="131"/>
      <c r="Y279" s="131"/>
      <c r="Z279" s="131"/>
      <c r="AA279" s="131"/>
      <c r="AB279" s="130" t="s">
        <v>452</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451</v>
      </c>
      <c r="R286" s="131"/>
      <c r="S286" s="131"/>
      <c r="T286" s="131"/>
      <c r="U286" s="131"/>
      <c r="V286" s="131"/>
      <c r="W286" s="131"/>
      <c r="X286" s="131"/>
      <c r="Y286" s="131"/>
      <c r="Z286" s="131"/>
      <c r="AA286" s="131"/>
      <c r="AB286" s="130" t="s">
        <v>452</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451</v>
      </c>
      <c r="R293" s="131"/>
      <c r="S293" s="131"/>
      <c r="T293" s="131"/>
      <c r="U293" s="131"/>
      <c r="V293" s="131"/>
      <c r="W293" s="131"/>
      <c r="X293" s="131"/>
      <c r="Y293" s="131"/>
      <c r="Z293" s="131"/>
      <c r="AA293" s="131"/>
      <c r="AB293" s="130" t="s">
        <v>452</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451</v>
      </c>
      <c r="R300" s="131"/>
      <c r="S300" s="131"/>
      <c r="T300" s="131"/>
      <c r="U300" s="131"/>
      <c r="V300" s="131"/>
      <c r="W300" s="131"/>
      <c r="X300" s="131"/>
      <c r="Y300" s="131"/>
      <c r="Z300" s="131"/>
      <c r="AA300" s="131"/>
      <c r="AB300" s="130" t="s">
        <v>452</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414</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524</v>
      </c>
      <c r="AF312" s="156"/>
      <c r="AG312" s="156"/>
      <c r="AH312" s="156"/>
      <c r="AI312" s="156" t="s">
        <v>521</v>
      </c>
      <c r="AJ312" s="156"/>
      <c r="AK312" s="156"/>
      <c r="AL312" s="156"/>
      <c r="AM312" s="156" t="s">
        <v>516</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524</v>
      </c>
      <c r="AF316" s="156"/>
      <c r="AG316" s="156"/>
      <c r="AH316" s="156"/>
      <c r="AI316" s="156" t="s">
        <v>521</v>
      </c>
      <c r="AJ316" s="156"/>
      <c r="AK316" s="156"/>
      <c r="AL316" s="156"/>
      <c r="AM316" s="156" t="s">
        <v>516</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524</v>
      </c>
      <c r="AF320" s="156"/>
      <c r="AG320" s="156"/>
      <c r="AH320" s="156"/>
      <c r="AI320" s="156" t="s">
        <v>521</v>
      </c>
      <c r="AJ320" s="156"/>
      <c r="AK320" s="156"/>
      <c r="AL320" s="156"/>
      <c r="AM320" s="156" t="s">
        <v>517</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524</v>
      </c>
      <c r="AF324" s="156"/>
      <c r="AG324" s="156"/>
      <c r="AH324" s="156"/>
      <c r="AI324" s="156" t="s">
        <v>521</v>
      </c>
      <c r="AJ324" s="156"/>
      <c r="AK324" s="156"/>
      <c r="AL324" s="156"/>
      <c r="AM324" s="156" t="s">
        <v>516</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525</v>
      </c>
      <c r="AF328" s="156"/>
      <c r="AG328" s="156"/>
      <c r="AH328" s="156"/>
      <c r="AI328" s="156" t="s">
        <v>521</v>
      </c>
      <c r="AJ328" s="156"/>
      <c r="AK328" s="156"/>
      <c r="AL328" s="156"/>
      <c r="AM328" s="156" t="s">
        <v>517</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451</v>
      </c>
      <c r="R332" s="131"/>
      <c r="S332" s="131"/>
      <c r="T332" s="131"/>
      <c r="U332" s="131"/>
      <c r="V332" s="131"/>
      <c r="W332" s="131"/>
      <c r="X332" s="131"/>
      <c r="Y332" s="131"/>
      <c r="Z332" s="131"/>
      <c r="AA332" s="131"/>
      <c r="AB332" s="130" t="s">
        <v>452</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451</v>
      </c>
      <c r="R339" s="131"/>
      <c r="S339" s="131"/>
      <c r="T339" s="131"/>
      <c r="U339" s="131"/>
      <c r="V339" s="131"/>
      <c r="W339" s="131"/>
      <c r="X339" s="131"/>
      <c r="Y339" s="131"/>
      <c r="Z339" s="131"/>
      <c r="AA339" s="131"/>
      <c r="AB339" s="130" t="s">
        <v>452</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451</v>
      </c>
      <c r="R346" s="131"/>
      <c r="S346" s="131"/>
      <c r="T346" s="131"/>
      <c r="U346" s="131"/>
      <c r="V346" s="131"/>
      <c r="W346" s="131"/>
      <c r="X346" s="131"/>
      <c r="Y346" s="131"/>
      <c r="Z346" s="131"/>
      <c r="AA346" s="131"/>
      <c r="AB346" s="130" t="s">
        <v>452</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451</v>
      </c>
      <c r="R353" s="131"/>
      <c r="S353" s="131"/>
      <c r="T353" s="131"/>
      <c r="U353" s="131"/>
      <c r="V353" s="131"/>
      <c r="W353" s="131"/>
      <c r="X353" s="131"/>
      <c r="Y353" s="131"/>
      <c r="Z353" s="131"/>
      <c r="AA353" s="131"/>
      <c r="AB353" s="130" t="s">
        <v>452</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451</v>
      </c>
      <c r="R360" s="131"/>
      <c r="S360" s="131"/>
      <c r="T360" s="131"/>
      <c r="U360" s="131"/>
      <c r="V360" s="131"/>
      <c r="W360" s="131"/>
      <c r="X360" s="131"/>
      <c r="Y360" s="131"/>
      <c r="Z360" s="131"/>
      <c r="AA360" s="131"/>
      <c r="AB360" s="130" t="s">
        <v>452</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414</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524</v>
      </c>
      <c r="AF372" s="156"/>
      <c r="AG372" s="156"/>
      <c r="AH372" s="156"/>
      <c r="AI372" s="156" t="s">
        <v>521</v>
      </c>
      <c r="AJ372" s="156"/>
      <c r="AK372" s="156"/>
      <c r="AL372" s="156"/>
      <c r="AM372" s="156" t="s">
        <v>516</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524</v>
      </c>
      <c r="AF376" s="156"/>
      <c r="AG376" s="156"/>
      <c r="AH376" s="156"/>
      <c r="AI376" s="156" t="s">
        <v>521</v>
      </c>
      <c r="AJ376" s="156"/>
      <c r="AK376" s="156"/>
      <c r="AL376" s="156"/>
      <c r="AM376" s="156" t="s">
        <v>516</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524</v>
      </c>
      <c r="AF380" s="156"/>
      <c r="AG380" s="156"/>
      <c r="AH380" s="156"/>
      <c r="AI380" s="156" t="s">
        <v>521</v>
      </c>
      <c r="AJ380" s="156"/>
      <c r="AK380" s="156"/>
      <c r="AL380" s="156"/>
      <c r="AM380" s="156" t="s">
        <v>516</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524</v>
      </c>
      <c r="AF384" s="156"/>
      <c r="AG384" s="156"/>
      <c r="AH384" s="156"/>
      <c r="AI384" s="156" t="s">
        <v>521</v>
      </c>
      <c r="AJ384" s="156"/>
      <c r="AK384" s="156"/>
      <c r="AL384" s="156"/>
      <c r="AM384" s="156" t="s">
        <v>516</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524</v>
      </c>
      <c r="AF388" s="156"/>
      <c r="AG388" s="156"/>
      <c r="AH388" s="156"/>
      <c r="AI388" s="156" t="s">
        <v>521</v>
      </c>
      <c r="AJ388" s="156"/>
      <c r="AK388" s="156"/>
      <c r="AL388" s="156"/>
      <c r="AM388" s="156" t="s">
        <v>516</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451</v>
      </c>
      <c r="R392" s="131"/>
      <c r="S392" s="131"/>
      <c r="T392" s="131"/>
      <c r="U392" s="131"/>
      <c r="V392" s="131"/>
      <c r="W392" s="131"/>
      <c r="X392" s="131"/>
      <c r="Y392" s="131"/>
      <c r="Z392" s="131"/>
      <c r="AA392" s="131"/>
      <c r="AB392" s="130" t="s">
        <v>452</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451</v>
      </c>
      <c r="R399" s="131"/>
      <c r="S399" s="131"/>
      <c r="T399" s="131"/>
      <c r="U399" s="131"/>
      <c r="V399" s="131"/>
      <c r="W399" s="131"/>
      <c r="X399" s="131"/>
      <c r="Y399" s="131"/>
      <c r="Z399" s="131"/>
      <c r="AA399" s="131"/>
      <c r="AB399" s="130" t="s">
        <v>452</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451</v>
      </c>
      <c r="R406" s="131"/>
      <c r="S406" s="131"/>
      <c r="T406" s="131"/>
      <c r="U406" s="131"/>
      <c r="V406" s="131"/>
      <c r="W406" s="131"/>
      <c r="X406" s="131"/>
      <c r="Y406" s="131"/>
      <c r="Z406" s="131"/>
      <c r="AA406" s="131"/>
      <c r="AB406" s="130" t="s">
        <v>452</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451</v>
      </c>
      <c r="R413" s="131"/>
      <c r="S413" s="131"/>
      <c r="T413" s="131"/>
      <c r="U413" s="131"/>
      <c r="V413" s="131"/>
      <c r="W413" s="131"/>
      <c r="X413" s="131"/>
      <c r="Y413" s="131"/>
      <c r="Z413" s="131"/>
      <c r="AA413" s="131"/>
      <c r="AB413" s="130" t="s">
        <v>452</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451</v>
      </c>
      <c r="R420" s="131"/>
      <c r="S420" s="131"/>
      <c r="T420" s="131"/>
      <c r="U420" s="131"/>
      <c r="V420" s="131"/>
      <c r="W420" s="131"/>
      <c r="X420" s="131"/>
      <c r="Y420" s="131"/>
      <c r="Z420" s="131"/>
      <c r="AA420" s="131"/>
      <c r="AB420" s="130" t="s">
        <v>452</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414</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550</v>
      </c>
      <c r="D430" s="937"/>
      <c r="E430" s="175" t="s">
        <v>534</v>
      </c>
      <c r="F430" s="901"/>
      <c r="G430" s="902" t="s">
        <v>373</v>
      </c>
      <c r="H430" s="124"/>
      <c r="I430" s="124"/>
      <c r="J430" s="903" t="s">
        <v>593</v>
      </c>
      <c r="K430" s="904"/>
      <c r="L430" s="904"/>
      <c r="M430" s="904"/>
      <c r="N430" s="904"/>
      <c r="O430" s="904"/>
      <c r="P430" s="904"/>
      <c r="Q430" s="904"/>
      <c r="R430" s="904"/>
      <c r="S430" s="904"/>
      <c r="T430" s="905"/>
      <c r="U430" s="591" t="s">
        <v>562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361</v>
      </c>
      <c r="AF431" s="339"/>
      <c r="AG431" s="339"/>
      <c r="AH431" s="340"/>
      <c r="AI431" s="218" t="s">
        <v>517</v>
      </c>
      <c r="AJ431" s="218"/>
      <c r="AK431" s="218"/>
      <c r="AL431" s="160"/>
      <c r="AM431" s="218" t="s">
        <v>512</v>
      </c>
      <c r="AN431" s="218"/>
      <c r="AO431" s="218"/>
      <c r="AP431" s="160"/>
      <c r="AQ431" s="160" t="s">
        <v>353</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562</v>
      </c>
      <c r="AF432" s="201"/>
      <c r="AG432" s="134" t="s">
        <v>354</v>
      </c>
      <c r="AH432" s="135"/>
      <c r="AI432" s="157"/>
      <c r="AJ432" s="157"/>
      <c r="AK432" s="157"/>
      <c r="AL432" s="155"/>
      <c r="AM432" s="157"/>
      <c r="AN432" s="157"/>
      <c r="AO432" s="157"/>
      <c r="AP432" s="155"/>
      <c r="AQ432" s="593" t="s">
        <v>562</v>
      </c>
      <c r="AR432" s="201"/>
      <c r="AS432" s="134" t="s">
        <v>354</v>
      </c>
      <c r="AT432" s="135"/>
      <c r="AU432" s="201" t="s">
        <v>562</v>
      </c>
      <c r="AV432" s="201"/>
      <c r="AW432" s="134" t="s">
        <v>300</v>
      </c>
      <c r="AX432" s="196"/>
    </row>
    <row r="433" spans="1:50" ht="23.25" customHeight="1" x14ac:dyDescent="0.15">
      <c r="A433" s="190"/>
      <c r="B433" s="187"/>
      <c r="C433" s="181"/>
      <c r="D433" s="187"/>
      <c r="E433" s="343"/>
      <c r="F433" s="344"/>
      <c r="G433" s="105" t="s">
        <v>562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562</v>
      </c>
      <c r="AC433" s="214"/>
      <c r="AD433" s="214"/>
      <c r="AE433" s="341" t="s">
        <v>593</v>
      </c>
      <c r="AF433" s="208"/>
      <c r="AG433" s="208"/>
      <c r="AH433" s="342"/>
      <c r="AI433" s="341" t="s">
        <v>593</v>
      </c>
      <c r="AJ433" s="208"/>
      <c r="AK433" s="208"/>
      <c r="AL433" s="208"/>
      <c r="AM433" s="341" t="s">
        <v>561</v>
      </c>
      <c r="AN433" s="208"/>
      <c r="AO433" s="208"/>
      <c r="AP433" s="342"/>
      <c r="AQ433" s="341" t="s">
        <v>593</v>
      </c>
      <c r="AR433" s="208"/>
      <c r="AS433" s="208"/>
      <c r="AT433" s="342"/>
      <c r="AU433" s="208" t="s">
        <v>593</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562</v>
      </c>
      <c r="AC434" s="206"/>
      <c r="AD434" s="206"/>
      <c r="AE434" s="341" t="s">
        <v>593</v>
      </c>
      <c r="AF434" s="208"/>
      <c r="AG434" s="208"/>
      <c r="AH434" s="342"/>
      <c r="AI434" s="341" t="s">
        <v>593</v>
      </c>
      <c r="AJ434" s="208"/>
      <c r="AK434" s="208"/>
      <c r="AL434" s="208"/>
      <c r="AM434" s="341" t="s">
        <v>561</v>
      </c>
      <c r="AN434" s="208"/>
      <c r="AO434" s="208"/>
      <c r="AP434" s="342"/>
      <c r="AQ434" s="341" t="s">
        <v>593</v>
      </c>
      <c r="AR434" s="208"/>
      <c r="AS434" s="208"/>
      <c r="AT434" s="342"/>
      <c r="AU434" s="208" t="s">
        <v>593</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2" t="s">
        <v>301</v>
      </c>
      <c r="AC435" s="582"/>
      <c r="AD435" s="582"/>
      <c r="AE435" s="341" t="s">
        <v>593</v>
      </c>
      <c r="AF435" s="208"/>
      <c r="AG435" s="208"/>
      <c r="AH435" s="342"/>
      <c r="AI435" s="341" t="s">
        <v>593</v>
      </c>
      <c r="AJ435" s="208"/>
      <c r="AK435" s="208"/>
      <c r="AL435" s="208"/>
      <c r="AM435" s="341" t="s">
        <v>561</v>
      </c>
      <c r="AN435" s="208"/>
      <c r="AO435" s="208"/>
      <c r="AP435" s="342"/>
      <c r="AQ435" s="341" t="s">
        <v>594</v>
      </c>
      <c r="AR435" s="208"/>
      <c r="AS435" s="208"/>
      <c r="AT435" s="342"/>
      <c r="AU435" s="208" t="s">
        <v>593</v>
      </c>
      <c r="AV435" s="208"/>
      <c r="AW435" s="208"/>
      <c r="AX435" s="209"/>
    </row>
    <row r="436" spans="1:50" ht="18.75" hidden="1" customHeight="1" x14ac:dyDescent="0.15">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361</v>
      </c>
      <c r="AF436" s="339"/>
      <c r="AG436" s="339"/>
      <c r="AH436" s="340"/>
      <c r="AI436" s="218" t="s">
        <v>516</v>
      </c>
      <c r="AJ436" s="218"/>
      <c r="AK436" s="218"/>
      <c r="AL436" s="160"/>
      <c r="AM436" s="218" t="s">
        <v>512</v>
      </c>
      <c r="AN436" s="218"/>
      <c r="AO436" s="218"/>
      <c r="AP436" s="160"/>
      <c r="AQ436" s="160" t="s">
        <v>353</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593"/>
      <c r="AR437" s="201"/>
      <c r="AS437" s="134" t="s">
        <v>354</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2" t="s">
        <v>301</v>
      </c>
      <c r="AC440" s="582"/>
      <c r="AD440" s="582"/>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361</v>
      </c>
      <c r="AF441" s="339"/>
      <c r="AG441" s="339"/>
      <c r="AH441" s="340"/>
      <c r="AI441" s="218" t="s">
        <v>516</v>
      </c>
      <c r="AJ441" s="218"/>
      <c r="AK441" s="218"/>
      <c r="AL441" s="160"/>
      <c r="AM441" s="218" t="s">
        <v>508</v>
      </c>
      <c r="AN441" s="218"/>
      <c r="AO441" s="218"/>
      <c r="AP441" s="160"/>
      <c r="AQ441" s="160" t="s">
        <v>353</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593"/>
      <c r="AR442" s="201"/>
      <c r="AS442" s="134" t="s">
        <v>354</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2" t="s">
        <v>301</v>
      </c>
      <c r="AC445" s="582"/>
      <c r="AD445" s="582"/>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361</v>
      </c>
      <c r="AF446" s="339"/>
      <c r="AG446" s="339"/>
      <c r="AH446" s="340"/>
      <c r="AI446" s="218" t="s">
        <v>516</v>
      </c>
      <c r="AJ446" s="218"/>
      <c r="AK446" s="218"/>
      <c r="AL446" s="160"/>
      <c r="AM446" s="218" t="s">
        <v>513</v>
      </c>
      <c r="AN446" s="218"/>
      <c r="AO446" s="218"/>
      <c r="AP446" s="160"/>
      <c r="AQ446" s="160" t="s">
        <v>353</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593"/>
      <c r="AR447" s="201"/>
      <c r="AS447" s="134" t="s">
        <v>354</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2" t="s">
        <v>301</v>
      </c>
      <c r="AC450" s="582"/>
      <c r="AD450" s="582"/>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361</v>
      </c>
      <c r="AF451" s="339"/>
      <c r="AG451" s="339"/>
      <c r="AH451" s="340"/>
      <c r="AI451" s="218" t="s">
        <v>516</v>
      </c>
      <c r="AJ451" s="218"/>
      <c r="AK451" s="218"/>
      <c r="AL451" s="160"/>
      <c r="AM451" s="218" t="s">
        <v>512</v>
      </c>
      <c r="AN451" s="218"/>
      <c r="AO451" s="218"/>
      <c r="AP451" s="160"/>
      <c r="AQ451" s="160" t="s">
        <v>353</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593"/>
      <c r="AR452" s="201"/>
      <c r="AS452" s="134" t="s">
        <v>354</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2" t="s">
        <v>301</v>
      </c>
      <c r="AC455" s="582"/>
      <c r="AD455" s="582"/>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361</v>
      </c>
      <c r="AF456" s="339"/>
      <c r="AG456" s="339"/>
      <c r="AH456" s="340"/>
      <c r="AI456" s="218" t="s">
        <v>516</v>
      </c>
      <c r="AJ456" s="218"/>
      <c r="AK456" s="218"/>
      <c r="AL456" s="160"/>
      <c r="AM456" s="218" t="s">
        <v>512</v>
      </c>
      <c r="AN456" s="218"/>
      <c r="AO456" s="218"/>
      <c r="AP456" s="160"/>
      <c r="AQ456" s="160" t="s">
        <v>353</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562</v>
      </c>
      <c r="AF457" s="201"/>
      <c r="AG457" s="134" t="s">
        <v>354</v>
      </c>
      <c r="AH457" s="135"/>
      <c r="AI457" s="157"/>
      <c r="AJ457" s="157"/>
      <c r="AK457" s="157"/>
      <c r="AL457" s="155"/>
      <c r="AM457" s="157"/>
      <c r="AN457" s="157"/>
      <c r="AO457" s="157"/>
      <c r="AP457" s="155"/>
      <c r="AQ457" s="593" t="s">
        <v>562</v>
      </c>
      <c r="AR457" s="201"/>
      <c r="AS457" s="134" t="s">
        <v>354</v>
      </c>
      <c r="AT457" s="135"/>
      <c r="AU457" s="201" t="s">
        <v>562</v>
      </c>
      <c r="AV457" s="201"/>
      <c r="AW457" s="134" t="s">
        <v>300</v>
      </c>
      <c r="AX457" s="196"/>
    </row>
    <row r="458" spans="1:50" ht="23.25" customHeight="1" x14ac:dyDescent="0.15">
      <c r="A458" s="190"/>
      <c r="B458" s="187"/>
      <c r="C458" s="181"/>
      <c r="D458" s="187"/>
      <c r="E458" s="343"/>
      <c r="F458" s="344"/>
      <c r="G458" s="105" t="s">
        <v>562</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562</v>
      </c>
      <c r="AC458" s="214"/>
      <c r="AD458" s="214"/>
      <c r="AE458" s="341" t="s">
        <v>593</v>
      </c>
      <c r="AF458" s="208"/>
      <c r="AG458" s="208"/>
      <c r="AH458" s="208"/>
      <c r="AI458" s="341" t="s">
        <v>593</v>
      </c>
      <c r="AJ458" s="208"/>
      <c r="AK458" s="208"/>
      <c r="AL458" s="208"/>
      <c r="AM458" s="341" t="s">
        <v>561</v>
      </c>
      <c r="AN458" s="208"/>
      <c r="AO458" s="208"/>
      <c r="AP458" s="342"/>
      <c r="AQ458" s="341" t="s">
        <v>593</v>
      </c>
      <c r="AR458" s="208"/>
      <c r="AS458" s="208"/>
      <c r="AT458" s="342"/>
      <c r="AU458" s="208" t="s">
        <v>593</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562</v>
      </c>
      <c r="AC459" s="206"/>
      <c r="AD459" s="206"/>
      <c r="AE459" s="341" t="s">
        <v>593</v>
      </c>
      <c r="AF459" s="208"/>
      <c r="AG459" s="208"/>
      <c r="AH459" s="342"/>
      <c r="AI459" s="341" t="s">
        <v>593</v>
      </c>
      <c r="AJ459" s="208"/>
      <c r="AK459" s="208"/>
      <c r="AL459" s="208"/>
      <c r="AM459" s="341" t="s">
        <v>561</v>
      </c>
      <c r="AN459" s="208"/>
      <c r="AO459" s="208"/>
      <c r="AP459" s="342"/>
      <c r="AQ459" s="341" t="s">
        <v>593</v>
      </c>
      <c r="AR459" s="208"/>
      <c r="AS459" s="208"/>
      <c r="AT459" s="342"/>
      <c r="AU459" s="208" t="s">
        <v>593</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2" t="s">
        <v>14</v>
      </c>
      <c r="AC460" s="582"/>
      <c r="AD460" s="582"/>
      <c r="AE460" s="341" t="s">
        <v>593</v>
      </c>
      <c r="AF460" s="208"/>
      <c r="AG460" s="208"/>
      <c r="AH460" s="342"/>
      <c r="AI460" s="341" t="s">
        <v>593</v>
      </c>
      <c r="AJ460" s="208"/>
      <c r="AK460" s="208"/>
      <c r="AL460" s="208"/>
      <c r="AM460" s="341" t="s">
        <v>561</v>
      </c>
      <c r="AN460" s="208"/>
      <c r="AO460" s="208"/>
      <c r="AP460" s="342"/>
      <c r="AQ460" s="341" t="s">
        <v>594</v>
      </c>
      <c r="AR460" s="208"/>
      <c r="AS460" s="208"/>
      <c r="AT460" s="342"/>
      <c r="AU460" s="208" t="s">
        <v>593</v>
      </c>
      <c r="AV460" s="208"/>
      <c r="AW460" s="208"/>
      <c r="AX460" s="209"/>
    </row>
    <row r="461" spans="1:50" ht="18.75" hidden="1" customHeight="1" x14ac:dyDescent="0.15">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361</v>
      </c>
      <c r="AF461" s="339"/>
      <c r="AG461" s="339"/>
      <c r="AH461" s="340"/>
      <c r="AI461" s="218" t="s">
        <v>516</v>
      </c>
      <c r="AJ461" s="218"/>
      <c r="AK461" s="218"/>
      <c r="AL461" s="160"/>
      <c r="AM461" s="218" t="s">
        <v>514</v>
      </c>
      <c r="AN461" s="218"/>
      <c r="AO461" s="218"/>
      <c r="AP461" s="160"/>
      <c r="AQ461" s="160" t="s">
        <v>353</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593"/>
      <c r="AR462" s="201"/>
      <c r="AS462" s="134" t="s">
        <v>354</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2" t="s">
        <v>14</v>
      </c>
      <c r="AC465" s="582"/>
      <c r="AD465" s="582"/>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361</v>
      </c>
      <c r="AF466" s="339"/>
      <c r="AG466" s="339"/>
      <c r="AH466" s="340"/>
      <c r="AI466" s="218" t="s">
        <v>516</v>
      </c>
      <c r="AJ466" s="218"/>
      <c r="AK466" s="218"/>
      <c r="AL466" s="160"/>
      <c r="AM466" s="218" t="s">
        <v>512</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593"/>
      <c r="AR467" s="201"/>
      <c r="AS467" s="134" t="s">
        <v>354</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2" t="s">
        <v>14</v>
      </c>
      <c r="AC470" s="582"/>
      <c r="AD470" s="582"/>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361</v>
      </c>
      <c r="AF471" s="339"/>
      <c r="AG471" s="339"/>
      <c r="AH471" s="340"/>
      <c r="AI471" s="218" t="s">
        <v>516</v>
      </c>
      <c r="AJ471" s="218"/>
      <c r="AK471" s="218"/>
      <c r="AL471" s="160"/>
      <c r="AM471" s="218" t="s">
        <v>508</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593"/>
      <c r="AR472" s="201"/>
      <c r="AS472" s="134" t="s">
        <v>354</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2" t="s">
        <v>14</v>
      </c>
      <c r="AC475" s="582"/>
      <c r="AD475" s="582"/>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361</v>
      </c>
      <c r="AF476" s="339"/>
      <c r="AG476" s="339"/>
      <c r="AH476" s="340"/>
      <c r="AI476" s="218" t="s">
        <v>516</v>
      </c>
      <c r="AJ476" s="218"/>
      <c r="AK476" s="218"/>
      <c r="AL476" s="160"/>
      <c r="AM476" s="218" t="s">
        <v>512</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593"/>
      <c r="AR477" s="201"/>
      <c r="AS477" s="134" t="s">
        <v>354</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2" t="s">
        <v>14</v>
      </c>
      <c r="AC480" s="582"/>
      <c r="AD480" s="582"/>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562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551</v>
      </c>
      <c r="F484" s="176"/>
      <c r="G484" s="902" t="s">
        <v>373</v>
      </c>
      <c r="H484" s="124"/>
      <c r="I484" s="124"/>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361</v>
      </c>
      <c r="AF485" s="339"/>
      <c r="AG485" s="339"/>
      <c r="AH485" s="340"/>
      <c r="AI485" s="218" t="s">
        <v>517</v>
      </c>
      <c r="AJ485" s="218"/>
      <c r="AK485" s="218"/>
      <c r="AL485" s="160"/>
      <c r="AM485" s="218" t="s">
        <v>514</v>
      </c>
      <c r="AN485" s="218"/>
      <c r="AO485" s="218"/>
      <c r="AP485" s="160"/>
      <c r="AQ485" s="160" t="s">
        <v>353</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593"/>
      <c r="AR486" s="201"/>
      <c r="AS486" s="134" t="s">
        <v>354</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2" t="s">
        <v>301</v>
      </c>
      <c r="AC489" s="582"/>
      <c r="AD489" s="582"/>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361</v>
      </c>
      <c r="AF490" s="339"/>
      <c r="AG490" s="339"/>
      <c r="AH490" s="340"/>
      <c r="AI490" s="218" t="s">
        <v>516</v>
      </c>
      <c r="AJ490" s="218"/>
      <c r="AK490" s="218"/>
      <c r="AL490" s="160"/>
      <c r="AM490" s="218" t="s">
        <v>514</v>
      </c>
      <c r="AN490" s="218"/>
      <c r="AO490" s="218"/>
      <c r="AP490" s="160"/>
      <c r="AQ490" s="160" t="s">
        <v>353</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593"/>
      <c r="AR491" s="201"/>
      <c r="AS491" s="134" t="s">
        <v>354</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2" t="s">
        <v>301</v>
      </c>
      <c r="AC494" s="582"/>
      <c r="AD494" s="582"/>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361</v>
      </c>
      <c r="AF495" s="339"/>
      <c r="AG495" s="339"/>
      <c r="AH495" s="340"/>
      <c r="AI495" s="218" t="s">
        <v>516</v>
      </c>
      <c r="AJ495" s="218"/>
      <c r="AK495" s="218"/>
      <c r="AL495" s="160"/>
      <c r="AM495" s="218" t="s">
        <v>512</v>
      </c>
      <c r="AN495" s="218"/>
      <c r="AO495" s="218"/>
      <c r="AP495" s="160"/>
      <c r="AQ495" s="160" t="s">
        <v>353</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593"/>
      <c r="AR496" s="201"/>
      <c r="AS496" s="134" t="s">
        <v>354</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2" t="s">
        <v>301</v>
      </c>
      <c r="AC499" s="582"/>
      <c r="AD499" s="582"/>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361</v>
      </c>
      <c r="AF500" s="339"/>
      <c r="AG500" s="339"/>
      <c r="AH500" s="340"/>
      <c r="AI500" s="218" t="s">
        <v>516</v>
      </c>
      <c r="AJ500" s="218"/>
      <c r="AK500" s="218"/>
      <c r="AL500" s="160"/>
      <c r="AM500" s="218" t="s">
        <v>513</v>
      </c>
      <c r="AN500" s="218"/>
      <c r="AO500" s="218"/>
      <c r="AP500" s="160"/>
      <c r="AQ500" s="160" t="s">
        <v>353</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593"/>
      <c r="AR501" s="201"/>
      <c r="AS501" s="134" t="s">
        <v>354</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2" t="s">
        <v>301</v>
      </c>
      <c r="AC504" s="582"/>
      <c r="AD504" s="582"/>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361</v>
      </c>
      <c r="AF505" s="339"/>
      <c r="AG505" s="339"/>
      <c r="AH505" s="340"/>
      <c r="AI505" s="218" t="s">
        <v>516</v>
      </c>
      <c r="AJ505" s="218"/>
      <c r="AK505" s="218"/>
      <c r="AL505" s="160"/>
      <c r="AM505" s="218" t="s">
        <v>514</v>
      </c>
      <c r="AN505" s="218"/>
      <c r="AO505" s="218"/>
      <c r="AP505" s="160"/>
      <c r="AQ505" s="160" t="s">
        <v>353</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593"/>
      <c r="AR506" s="201"/>
      <c r="AS506" s="134" t="s">
        <v>354</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2" t="s">
        <v>301</v>
      </c>
      <c r="AC509" s="582"/>
      <c r="AD509" s="582"/>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361</v>
      </c>
      <c r="AF510" s="339"/>
      <c r="AG510" s="339"/>
      <c r="AH510" s="340"/>
      <c r="AI510" s="218" t="s">
        <v>516</v>
      </c>
      <c r="AJ510" s="218"/>
      <c r="AK510" s="218"/>
      <c r="AL510" s="160"/>
      <c r="AM510" s="218" t="s">
        <v>512</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593"/>
      <c r="AR511" s="201"/>
      <c r="AS511" s="134" t="s">
        <v>354</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2" t="s">
        <v>14</v>
      </c>
      <c r="AC514" s="582"/>
      <c r="AD514" s="582"/>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361</v>
      </c>
      <c r="AF515" s="339"/>
      <c r="AG515" s="339"/>
      <c r="AH515" s="340"/>
      <c r="AI515" s="218" t="s">
        <v>517</v>
      </c>
      <c r="AJ515" s="218"/>
      <c r="AK515" s="218"/>
      <c r="AL515" s="160"/>
      <c r="AM515" s="218" t="s">
        <v>512</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593"/>
      <c r="AR516" s="201"/>
      <c r="AS516" s="134" t="s">
        <v>354</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2" t="s">
        <v>14</v>
      </c>
      <c r="AC519" s="582"/>
      <c r="AD519" s="582"/>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361</v>
      </c>
      <c r="AF520" s="339"/>
      <c r="AG520" s="339"/>
      <c r="AH520" s="340"/>
      <c r="AI520" s="218" t="s">
        <v>517</v>
      </c>
      <c r="AJ520" s="218"/>
      <c r="AK520" s="218"/>
      <c r="AL520" s="160"/>
      <c r="AM520" s="218" t="s">
        <v>512</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593"/>
      <c r="AR521" s="201"/>
      <c r="AS521" s="134" t="s">
        <v>354</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2" t="s">
        <v>14</v>
      </c>
      <c r="AC524" s="582"/>
      <c r="AD524" s="582"/>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361</v>
      </c>
      <c r="AF525" s="339"/>
      <c r="AG525" s="339"/>
      <c r="AH525" s="340"/>
      <c r="AI525" s="218" t="s">
        <v>516</v>
      </c>
      <c r="AJ525" s="218"/>
      <c r="AK525" s="218"/>
      <c r="AL525" s="160"/>
      <c r="AM525" s="218" t="s">
        <v>508</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593"/>
      <c r="AR526" s="201"/>
      <c r="AS526" s="134" t="s">
        <v>354</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2" t="s">
        <v>14</v>
      </c>
      <c r="AC529" s="582"/>
      <c r="AD529" s="582"/>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361</v>
      </c>
      <c r="AF530" s="339"/>
      <c r="AG530" s="339"/>
      <c r="AH530" s="340"/>
      <c r="AI530" s="218" t="s">
        <v>516</v>
      </c>
      <c r="AJ530" s="218"/>
      <c r="AK530" s="218"/>
      <c r="AL530" s="160"/>
      <c r="AM530" s="218" t="s">
        <v>512</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593"/>
      <c r="AR531" s="201"/>
      <c r="AS531" s="134" t="s">
        <v>354</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2" t="s">
        <v>14</v>
      </c>
      <c r="AC534" s="582"/>
      <c r="AD534" s="582"/>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552</v>
      </c>
      <c r="F538" s="176"/>
      <c r="G538" s="902" t="s">
        <v>373</v>
      </c>
      <c r="H538" s="124"/>
      <c r="I538" s="124"/>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361</v>
      </c>
      <c r="AF539" s="339"/>
      <c r="AG539" s="339"/>
      <c r="AH539" s="340"/>
      <c r="AI539" s="218" t="s">
        <v>517</v>
      </c>
      <c r="AJ539" s="218"/>
      <c r="AK539" s="218"/>
      <c r="AL539" s="160"/>
      <c r="AM539" s="218" t="s">
        <v>512</v>
      </c>
      <c r="AN539" s="218"/>
      <c r="AO539" s="218"/>
      <c r="AP539" s="160"/>
      <c r="AQ539" s="160" t="s">
        <v>353</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593"/>
      <c r="AR540" s="201"/>
      <c r="AS540" s="134" t="s">
        <v>354</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2" t="s">
        <v>301</v>
      </c>
      <c r="AC543" s="582"/>
      <c r="AD543" s="582"/>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361</v>
      </c>
      <c r="AF544" s="339"/>
      <c r="AG544" s="339"/>
      <c r="AH544" s="340"/>
      <c r="AI544" s="218" t="s">
        <v>516</v>
      </c>
      <c r="AJ544" s="218"/>
      <c r="AK544" s="218"/>
      <c r="AL544" s="160"/>
      <c r="AM544" s="218" t="s">
        <v>514</v>
      </c>
      <c r="AN544" s="218"/>
      <c r="AO544" s="218"/>
      <c r="AP544" s="160"/>
      <c r="AQ544" s="160" t="s">
        <v>353</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593"/>
      <c r="AR545" s="201"/>
      <c r="AS545" s="134" t="s">
        <v>354</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2" t="s">
        <v>301</v>
      </c>
      <c r="AC548" s="582"/>
      <c r="AD548" s="582"/>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361</v>
      </c>
      <c r="AF549" s="339"/>
      <c r="AG549" s="339"/>
      <c r="AH549" s="340"/>
      <c r="AI549" s="218" t="s">
        <v>516</v>
      </c>
      <c r="AJ549" s="218"/>
      <c r="AK549" s="218"/>
      <c r="AL549" s="160"/>
      <c r="AM549" s="218" t="s">
        <v>508</v>
      </c>
      <c r="AN549" s="218"/>
      <c r="AO549" s="218"/>
      <c r="AP549" s="160"/>
      <c r="AQ549" s="160" t="s">
        <v>353</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593"/>
      <c r="AR550" s="201"/>
      <c r="AS550" s="134" t="s">
        <v>354</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2" t="s">
        <v>301</v>
      </c>
      <c r="AC553" s="582"/>
      <c r="AD553" s="582"/>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361</v>
      </c>
      <c r="AF554" s="339"/>
      <c r="AG554" s="339"/>
      <c r="AH554" s="340"/>
      <c r="AI554" s="218" t="s">
        <v>516</v>
      </c>
      <c r="AJ554" s="218"/>
      <c r="AK554" s="218"/>
      <c r="AL554" s="160"/>
      <c r="AM554" s="218" t="s">
        <v>508</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593"/>
      <c r="AR555" s="201"/>
      <c r="AS555" s="134" t="s">
        <v>354</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2" t="s">
        <v>301</v>
      </c>
      <c r="AC558" s="582"/>
      <c r="AD558" s="582"/>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361</v>
      </c>
      <c r="AF559" s="339"/>
      <c r="AG559" s="339"/>
      <c r="AH559" s="340"/>
      <c r="AI559" s="218" t="s">
        <v>516</v>
      </c>
      <c r="AJ559" s="218"/>
      <c r="AK559" s="218"/>
      <c r="AL559" s="160"/>
      <c r="AM559" s="218" t="s">
        <v>512</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593"/>
      <c r="AR560" s="201"/>
      <c r="AS560" s="134" t="s">
        <v>354</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2" t="s">
        <v>301</v>
      </c>
      <c r="AC563" s="582"/>
      <c r="AD563" s="582"/>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361</v>
      </c>
      <c r="AF564" s="339"/>
      <c r="AG564" s="339"/>
      <c r="AH564" s="340"/>
      <c r="AI564" s="218" t="s">
        <v>516</v>
      </c>
      <c r="AJ564" s="218"/>
      <c r="AK564" s="218"/>
      <c r="AL564" s="160"/>
      <c r="AM564" s="218" t="s">
        <v>508</v>
      </c>
      <c r="AN564" s="218"/>
      <c r="AO564" s="218"/>
      <c r="AP564" s="160"/>
      <c r="AQ564" s="160" t="s">
        <v>353</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593"/>
      <c r="AR565" s="201"/>
      <c r="AS565" s="134" t="s">
        <v>354</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2" t="s">
        <v>14</v>
      </c>
      <c r="AC568" s="582"/>
      <c r="AD568" s="582"/>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361</v>
      </c>
      <c r="AF569" s="339"/>
      <c r="AG569" s="339"/>
      <c r="AH569" s="340"/>
      <c r="AI569" s="218" t="s">
        <v>517</v>
      </c>
      <c r="AJ569" s="218"/>
      <c r="AK569" s="218"/>
      <c r="AL569" s="160"/>
      <c r="AM569" s="218" t="s">
        <v>508</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593"/>
      <c r="AR570" s="201"/>
      <c r="AS570" s="134" t="s">
        <v>354</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2" t="s">
        <v>14</v>
      </c>
      <c r="AC573" s="582"/>
      <c r="AD573" s="582"/>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361</v>
      </c>
      <c r="AF574" s="339"/>
      <c r="AG574" s="339"/>
      <c r="AH574" s="340"/>
      <c r="AI574" s="218" t="s">
        <v>516</v>
      </c>
      <c r="AJ574" s="218"/>
      <c r="AK574" s="218"/>
      <c r="AL574" s="160"/>
      <c r="AM574" s="218" t="s">
        <v>508</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593"/>
      <c r="AR575" s="201"/>
      <c r="AS575" s="134" t="s">
        <v>354</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2" t="s">
        <v>14</v>
      </c>
      <c r="AC578" s="582"/>
      <c r="AD578" s="582"/>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361</v>
      </c>
      <c r="AF579" s="339"/>
      <c r="AG579" s="339"/>
      <c r="AH579" s="340"/>
      <c r="AI579" s="218" t="s">
        <v>516</v>
      </c>
      <c r="AJ579" s="218"/>
      <c r="AK579" s="218"/>
      <c r="AL579" s="160"/>
      <c r="AM579" s="218" t="s">
        <v>508</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593"/>
      <c r="AR580" s="201"/>
      <c r="AS580" s="134" t="s">
        <v>354</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2" t="s">
        <v>14</v>
      </c>
      <c r="AC583" s="582"/>
      <c r="AD583" s="582"/>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361</v>
      </c>
      <c r="AF584" s="339"/>
      <c r="AG584" s="339"/>
      <c r="AH584" s="340"/>
      <c r="AI584" s="218" t="s">
        <v>516</v>
      </c>
      <c r="AJ584" s="218"/>
      <c r="AK584" s="218"/>
      <c r="AL584" s="160"/>
      <c r="AM584" s="218" t="s">
        <v>512</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593"/>
      <c r="AR585" s="201"/>
      <c r="AS585" s="134" t="s">
        <v>354</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2" t="s">
        <v>14</v>
      </c>
      <c r="AC588" s="582"/>
      <c r="AD588" s="582"/>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551</v>
      </c>
      <c r="F592" s="176"/>
      <c r="G592" s="902" t="s">
        <v>373</v>
      </c>
      <c r="H592" s="124"/>
      <c r="I592" s="124"/>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361</v>
      </c>
      <c r="AF593" s="339"/>
      <c r="AG593" s="339"/>
      <c r="AH593" s="340"/>
      <c r="AI593" s="218" t="s">
        <v>516</v>
      </c>
      <c r="AJ593" s="218"/>
      <c r="AK593" s="218"/>
      <c r="AL593" s="160"/>
      <c r="AM593" s="218" t="s">
        <v>508</v>
      </c>
      <c r="AN593" s="218"/>
      <c r="AO593" s="218"/>
      <c r="AP593" s="160"/>
      <c r="AQ593" s="160" t="s">
        <v>353</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593"/>
      <c r="AR594" s="201"/>
      <c r="AS594" s="134" t="s">
        <v>354</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2" t="s">
        <v>301</v>
      </c>
      <c r="AC597" s="582"/>
      <c r="AD597" s="582"/>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361</v>
      </c>
      <c r="AF598" s="339"/>
      <c r="AG598" s="339"/>
      <c r="AH598" s="340"/>
      <c r="AI598" s="218" t="s">
        <v>517</v>
      </c>
      <c r="AJ598" s="218"/>
      <c r="AK598" s="218"/>
      <c r="AL598" s="160"/>
      <c r="AM598" s="218" t="s">
        <v>513</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593"/>
      <c r="AR599" s="201"/>
      <c r="AS599" s="134" t="s">
        <v>354</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2" t="s">
        <v>301</v>
      </c>
      <c r="AC602" s="582"/>
      <c r="AD602" s="582"/>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361</v>
      </c>
      <c r="AF603" s="339"/>
      <c r="AG603" s="339"/>
      <c r="AH603" s="340"/>
      <c r="AI603" s="218" t="s">
        <v>516</v>
      </c>
      <c r="AJ603" s="218"/>
      <c r="AK603" s="218"/>
      <c r="AL603" s="160"/>
      <c r="AM603" s="218" t="s">
        <v>508</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593"/>
      <c r="AR604" s="201"/>
      <c r="AS604" s="134" t="s">
        <v>354</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2" t="s">
        <v>301</v>
      </c>
      <c r="AC607" s="582"/>
      <c r="AD607" s="582"/>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361</v>
      </c>
      <c r="AF608" s="339"/>
      <c r="AG608" s="339"/>
      <c r="AH608" s="340"/>
      <c r="AI608" s="218" t="s">
        <v>516</v>
      </c>
      <c r="AJ608" s="218"/>
      <c r="AK608" s="218"/>
      <c r="AL608" s="160"/>
      <c r="AM608" s="218" t="s">
        <v>508</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593"/>
      <c r="AR609" s="201"/>
      <c r="AS609" s="134" t="s">
        <v>354</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2" t="s">
        <v>301</v>
      </c>
      <c r="AC612" s="582"/>
      <c r="AD612" s="582"/>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361</v>
      </c>
      <c r="AF613" s="339"/>
      <c r="AG613" s="339"/>
      <c r="AH613" s="340"/>
      <c r="AI613" s="218" t="s">
        <v>516</v>
      </c>
      <c r="AJ613" s="218"/>
      <c r="AK613" s="218"/>
      <c r="AL613" s="160"/>
      <c r="AM613" s="218" t="s">
        <v>512</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593"/>
      <c r="AR614" s="201"/>
      <c r="AS614" s="134" t="s">
        <v>354</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2" t="s">
        <v>301</v>
      </c>
      <c r="AC617" s="582"/>
      <c r="AD617" s="582"/>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361</v>
      </c>
      <c r="AF618" s="339"/>
      <c r="AG618" s="339"/>
      <c r="AH618" s="340"/>
      <c r="AI618" s="218" t="s">
        <v>516</v>
      </c>
      <c r="AJ618" s="218"/>
      <c r="AK618" s="218"/>
      <c r="AL618" s="160"/>
      <c r="AM618" s="218" t="s">
        <v>512</v>
      </c>
      <c r="AN618" s="218"/>
      <c r="AO618" s="218"/>
      <c r="AP618" s="160"/>
      <c r="AQ618" s="160" t="s">
        <v>353</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593"/>
      <c r="AR619" s="201"/>
      <c r="AS619" s="134" t="s">
        <v>354</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2" t="s">
        <v>14</v>
      </c>
      <c r="AC622" s="582"/>
      <c r="AD622" s="582"/>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361</v>
      </c>
      <c r="AF623" s="339"/>
      <c r="AG623" s="339"/>
      <c r="AH623" s="340"/>
      <c r="AI623" s="218" t="s">
        <v>516</v>
      </c>
      <c r="AJ623" s="218"/>
      <c r="AK623" s="218"/>
      <c r="AL623" s="160"/>
      <c r="AM623" s="218" t="s">
        <v>513</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593"/>
      <c r="AR624" s="201"/>
      <c r="AS624" s="134" t="s">
        <v>354</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2" t="s">
        <v>14</v>
      </c>
      <c r="AC627" s="582"/>
      <c r="AD627" s="582"/>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361</v>
      </c>
      <c r="AF628" s="339"/>
      <c r="AG628" s="339"/>
      <c r="AH628" s="340"/>
      <c r="AI628" s="218" t="s">
        <v>516</v>
      </c>
      <c r="AJ628" s="218"/>
      <c r="AK628" s="218"/>
      <c r="AL628" s="160"/>
      <c r="AM628" s="218" t="s">
        <v>512</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593"/>
      <c r="AR629" s="201"/>
      <c r="AS629" s="134" t="s">
        <v>354</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2" t="s">
        <v>14</v>
      </c>
      <c r="AC632" s="582"/>
      <c r="AD632" s="582"/>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361</v>
      </c>
      <c r="AF633" s="339"/>
      <c r="AG633" s="339"/>
      <c r="AH633" s="340"/>
      <c r="AI633" s="218" t="s">
        <v>516</v>
      </c>
      <c r="AJ633" s="218"/>
      <c r="AK633" s="218"/>
      <c r="AL633" s="160"/>
      <c r="AM633" s="218" t="s">
        <v>508</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593"/>
      <c r="AR634" s="201"/>
      <c r="AS634" s="134" t="s">
        <v>354</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2" t="s">
        <v>14</v>
      </c>
      <c r="AC637" s="582"/>
      <c r="AD637" s="582"/>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361</v>
      </c>
      <c r="AF638" s="339"/>
      <c r="AG638" s="339"/>
      <c r="AH638" s="340"/>
      <c r="AI638" s="218" t="s">
        <v>516</v>
      </c>
      <c r="AJ638" s="218"/>
      <c r="AK638" s="218"/>
      <c r="AL638" s="160"/>
      <c r="AM638" s="218" t="s">
        <v>512</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593"/>
      <c r="AR639" s="201"/>
      <c r="AS639" s="134" t="s">
        <v>354</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2" t="s">
        <v>14</v>
      </c>
      <c r="AC642" s="582"/>
      <c r="AD642" s="582"/>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552</v>
      </c>
      <c r="F646" s="176"/>
      <c r="G646" s="902" t="s">
        <v>373</v>
      </c>
      <c r="H646" s="124"/>
      <c r="I646" s="124"/>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361</v>
      </c>
      <c r="AF647" s="339"/>
      <c r="AG647" s="339"/>
      <c r="AH647" s="340"/>
      <c r="AI647" s="218" t="s">
        <v>517</v>
      </c>
      <c r="AJ647" s="218"/>
      <c r="AK647" s="218"/>
      <c r="AL647" s="160"/>
      <c r="AM647" s="218" t="s">
        <v>508</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593"/>
      <c r="AR648" s="201"/>
      <c r="AS648" s="134" t="s">
        <v>354</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2" t="s">
        <v>301</v>
      </c>
      <c r="AC651" s="582"/>
      <c r="AD651" s="582"/>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361</v>
      </c>
      <c r="AF652" s="339"/>
      <c r="AG652" s="339"/>
      <c r="AH652" s="340"/>
      <c r="AI652" s="218" t="s">
        <v>516</v>
      </c>
      <c r="AJ652" s="218"/>
      <c r="AK652" s="218"/>
      <c r="AL652" s="160"/>
      <c r="AM652" s="218" t="s">
        <v>508</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593"/>
      <c r="AR653" s="201"/>
      <c r="AS653" s="134" t="s">
        <v>354</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2" t="s">
        <v>301</v>
      </c>
      <c r="AC656" s="582"/>
      <c r="AD656" s="582"/>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361</v>
      </c>
      <c r="AF657" s="339"/>
      <c r="AG657" s="339"/>
      <c r="AH657" s="340"/>
      <c r="AI657" s="218" t="s">
        <v>516</v>
      </c>
      <c r="AJ657" s="218"/>
      <c r="AK657" s="218"/>
      <c r="AL657" s="160"/>
      <c r="AM657" s="218" t="s">
        <v>512</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593"/>
      <c r="AR658" s="201"/>
      <c r="AS658" s="134" t="s">
        <v>354</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2" t="s">
        <v>301</v>
      </c>
      <c r="AC661" s="582"/>
      <c r="AD661" s="582"/>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361</v>
      </c>
      <c r="AF662" s="339"/>
      <c r="AG662" s="339"/>
      <c r="AH662" s="340"/>
      <c r="AI662" s="218" t="s">
        <v>516</v>
      </c>
      <c r="AJ662" s="218"/>
      <c r="AK662" s="218"/>
      <c r="AL662" s="160"/>
      <c r="AM662" s="218" t="s">
        <v>508</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593"/>
      <c r="AR663" s="201"/>
      <c r="AS663" s="134" t="s">
        <v>354</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2" t="s">
        <v>301</v>
      </c>
      <c r="AC666" s="582"/>
      <c r="AD666" s="582"/>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361</v>
      </c>
      <c r="AF667" s="339"/>
      <c r="AG667" s="339"/>
      <c r="AH667" s="340"/>
      <c r="AI667" s="218" t="s">
        <v>516</v>
      </c>
      <c r="AJ667" s="218"/>
      <c r="AK667" s="218"/>
      <c r="AL667" s="160"/>
      <c r="AM667" s="218" t="s">
        <v>508</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593"/>
      <c r="AR668" s="201"/>
      <c r="AS668" s="134" t="s">
        <v>354</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2" t="s">
        <v>301</v>
      </c>
      <c r="AC671" s="582"/>
      <c r="AD671" s="582"/>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361</v>
      </c>
      <c r="AF672" s="339"/>
      <c r="AG672" s="339"/>
      <c r="AH672" s="340"/>
      <c r="AI672" s="218" t="s">
        <v>517</v>
      </c>
      <c r="AJ672" s="218"/>
      <c r="AK672" s="218"/>
      <c r="AL672" s="160"/>
      <c r="AM672" s="218" t="s">
        <v>508</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593"/>
      <c r="AR673" s="201"/>
      <c r="AS673" s="134" t="s">
        <v>354</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2" t="s">
        <v>14</v>
      </c>
      <c r="AC676" s="582"/>
      <c r="AD676" s="582"/>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361</v>
      </c>
      <c r="AF677" s="339"/>
      <c r="AG677" s="339"/>
      <c r="AH677" s="340"/>
      <c r="AI677" s="218" t="s">
        <v>516</v>
      </c>
      <c r="AJ677" s="218"/>
      <c r="AK677" s="218"/>
      <c r="AL677" s="160"/>
      <c r="AM677" s="218" t="s">
        <v>514</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593"/>
      <c r="AR678" s="201"/>
      <c r="AS678" s="134" t="s">
        <v>354</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2" t="s">
        <v>14</v>
      </c>
      <c r="AC681" s="582"/>
      <c r="AD681" s="582"/>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361</v>
      </c>
      <c r="AF682" s="339"/>
      <c r="AG682" s="339"/>
      <c r="AH682" s="340"/>
      <c r="AI682" s="218" t="s">
        <v>517</v>
      </c>
      <c r="AJ682" s="218"/>
      <c r="AK682" s="218"/>
      <c r="AL682" s="160"/>
      <c r="AM682" s="218" t="s">
        <v>512</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593"/>
      <c r="AR683" s="201"/>
      <c r="AS683" s="134" t="s">
        <v>354</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2" t="s">
        <v>14</v>
      </c>
      <c r="AC686" s="582"/>
      <c r="AD686" s="582"/>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361</v>
      </c>
      <c r="AF687" s="339"/>
      <c r="AG687" s="339"/>
      <c r="AH687" s="340"/>
      <c r="AI687" s="218" t="s">
        <v>516</v>
      </c>
      <c r="AJ687" s="218"/>
      <c r="AK687" s="218"/>
      <c r="AL687" s="160"/>
      <c r="AM687" s="218" t="s">
        <v>508</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593"/>
      <c r="AR688" s="201"/>
      <c r="AS688" s="134" t="s">
        <v>354</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2" t="s">
        <v>14</v>
      </c>
      <c r="AC691" s="582"/>
      <c r="AD691" s="582"/>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361</v>
      </c>
      <c r="AF692" s="339"/>
      <c r="AG692" s="339"/>
      <c r="AH692" s="340"/>
      <c r="AI692" s="218" t="s">
        <v>516</v>
      </c>
      <c r="AJ692" s="218"/>
      <c r="AK692" s="218"/>
      <c r="AL692" s="160"/>
      <c r="AM692" s="218" t="s">
        <v>513</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593"/>
      <c r="AR693" s="201"/>
      <c r="AS693" s="134" t="s">
        <v>354</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2" t="s">
        <v>14</v>
      </c>
      <c r="AC696" s="582"/>
      <c r="AD696" s="582"/>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50.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611</v>
      </c>
      <c r="AE702" s="347"/>
      <c r="AF702" s="347"/>
      <c r="AG702" s="386" t="s">
        <v>595</v>
      </c>
      <c r="AH702" s="387"/>
      <c r="AI702" s="387"/>
      <c r="AJ702" s="387"/>
      <c r="AK702" s="387"/>
      <c r="AL702" s="387"/>
      <c r="AM702" s="387"/>
      <c r="AN702" s="387"/>
      <c r="AO702" s="387"/>
      <c r="AP702" s="387"/>
      <c r="AQ702" s="387"/>
      <c r="AR702" s="387"/>
      <c r="AS702" s="387"/>
      <c r="AT702" s="387"/>
      <c r="AU702" s="387"/>
      <c r="AV702" s="387"/>
      <c r="AW702" s="387"/>
      <c r="AX702" s="388"/>
    </row>
    <row r="703" spans="1:50" ht="42"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611</v>
      </c>
      <c r="AE703" s="330"/>
      <c r="AF703" s="330"/>
      <c r="AG703" s="102" t="s">
        <v>596</v>
      </c>
      <c r="AH703" s="103"/>
      <c r="AI703" s="103"/>
      <c r="AJ703" s="103"/>
      <c r="AK703" s="103"/>
      <c r="AL703" s="103"/>
      <c r="AM703" s="103"/>
      <c r="AN703" s="103"/>
      <c r="AO703" s="103"/>
      <c r="AP703" s="103"/>
      <c r="AQ703" s="103"/>
      <c r="AR703" s="103"/>
      <c r="AS703" s="103"/>
      <c r="AT703" s="103"/>
      <c r="AU703" s="103"/>
      <c r="AV703" s="103"/>
      <c r="AW703" s="103"/>
      <c r="AX703" s="104"/>
    </row>
    <row r="704" spans="1:50" ht="50.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611</v>
      </c>
      <c r="AE704" s="786"/>
      <c r="AF704" s="786"/>
      <c r="AG704" s="168" t="s">
        <v>597</v>
      </c>
      <c r="AH704" s="109"/>
      <c r="AI704" s="109"/>
      <c r="AJ704" s="109"/>
      <c r="AK704" s="109"/>
      <c r="AL704" s="109"/>
      <c r="AM704" s="109"/>
      <c r="AN704" s="109"/>
      <c r="AO704" s="109"/>
      <c r="AP704" s="109"/>
      <c r="AQ704" s="109"/>
      <c r="AR704" s="109"/>
      <c r="AS704" s="109"/>
      <c r="AT704" s="109"/>
      <c r="AU704" s="109"/>
      <c r="AV704" s="109"/>
      <c r="AW704" s="109"/>
      <c r="AX704" s="169"/>
    </row>
    <row r="705" spans="1:50" ht="31.5"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611</v>
      </c>
      <c r="AE705" s="718"/>
      <c r="AF705" s="718"/>
      <c r="AG705" s="126" t="s">
        <v>696</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5"/>
      <c r="B706" s="646"/>
      <c r="C706" s="797"/>
      <c r="D706" s="798"/>
      <c r="E706" s="733" t="s">
        <v>495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625</v>
      </c>
      <c r="AE706" s="330"/>
      <c r="AF706" s="666"/>
      <c r="AG706" s="168"/>
      <c r="AH706" s="109"/>
      <c r="AI706" s="109"/>
      <c r="AJ706" s="109"/>
      <c r="AK706" s="109"/>
      <c r="AL706" s="109"/>
      <c r="AM706" s="109"/>
      <c r="AN706" s="109"/>
      <c r="AO706" s="109"/>
      <c r="AP706" s="109"/>
      <c r="AQ706" s="109"/>
      <c r="AR706" s="109"/>
      <c r="AS706" s="109"/>
      <c r="AT706" s="109"/>
      <c r="AU706" s="109"/>
      <c r="AV706" s="109"/>
      <c r="AW706" s="109"/>
      <c r="AX706" s="169"/>
    </row>
    <row r="707" spans="1:50" ht="34.5" customHeight="1" x14ac:dyDescent="0.15">
      <c r="A707" s="645"/>
      <c r="B707" s="646"/>
      <c r="C707" s="799"/>
      <c r="D707" s="800"/>
      <c r="E707" s="736" t="s">
        <v>434</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626</v>
      </c>
      <c r="AE707" s="839"/>
      <c r="AF707" s="839"/>
      <c r="AG707" s="168"/>
      <c r="AH707" s="109"/>
      <c r="AI707" s="109"/>
      <c r="AJ707" s="109"/>
      <c r="AK707" s="109"/>
      <c r="AL707" s="109"/>
      <c r="AM707" s="109"/>
      <c r="AN707" s="109"/>
      <c r="AO707" s="109"/>
      <c r="AP707" s="109"/>
      <c r="AQ707" s="109"/>
      <c r="AR707" s="109"/>
      <c r="AS707" s="109"/>
      <c r="AT707" s="109"/>
      <c r="AU707" s="109"/>
      <c r="AV707" s="109"/>
      <c r="AW707" s="109"/>
      <c r="AX707" s="169"/>
    </row>
    <row r="708" spans="1:50" ht="42"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611</v>
      </c>
      <c r="AE708" s="608"/>
      <c r="AF708" s="608"/>
      <c r="AG708" s="745" t="s">
        <v>598</v>
      </c>
      <c r="AH708" s="746"/>
      <c r="AI708" s="746"/>
      <c r="AJ708" s="746"/>
      <c r="AK708" s="746"/>
      <c r="AL708" s="746"/>
      <c r="AM708" s="746"/>
      <c r="AN708" s="746"/>
      <c r="AO708" s="746"/>
      <c r="AP708" s="746"/>
      <c r="AQ708" s="746"/>
      <c r="AR708" s="746"/>
      <c r="AS708" s="746"/>
      <c r="AT708" s="746"/>
      <c r="AU708" s="746"/>
      <c r="AV708" s="746"/>
      <c r="AW708" s="746"/>
      <c r="AX708" s="747"/>
    </row>
    <row r="709" spans="1:50" ht="42"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611</v>
      </c>
      <c r="AE709" s="330"/>
      <c r="AF709" s="330"/>
      <c r="AG709" s="102" t="s">
        <v>599</v>
      </c>
      <c r="AH709" s="103"/>
      <c r="AI709" s="103"/>
      <c r="AJ709" s="103"/>
      <c r="AK709" s="103"/>
      <c r="AL709" s="103"/>
      <c r="AM709" s="103"/>
      <c r="AN709" s="103"/>
      <c r="AO709" s="103"/>
      <c r="AP709" s="103"/>
      <c r="AQ709" s="103"/>
      <c r="AR709" s="103"/>
      <c r="AS709" s="103"/>
      <c r="AT709" s="103"/>
      <c r="AU709" s="103"/>
      <c r="AV709" s="103"/>
      <c r="AW709" s="103"/>
      <c r="AX709" s="104"/>
    </row>
    <row r="710" spans="1:50" ht="77.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611</v>
      </c>
      <c r="AE710" s="330"/>
      <c r="AF710" s="330"/>
      <c r="AG710" s="102" t="s">
        <v>600</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9" t="s">
        <v>611</v>
      </c>
      <c r="AE711" s="330"/>
      <c r="AF711" s="330"/>
      <c r="AG711" s="102" t="s">
        <v>601</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5"/>
      <c r="B712" s="647"/>
      <c r="C712" s="392" t="s">
        <v>462</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5" t="s">
        <v>602</v>
      </c>
      <c r="AE712" s="786"/>
      <c r="AF712" s="786"/>
      <c r="AG712" s="813" t="s">
        <v>602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4" t="s">
        <v>463</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9" t="s">
        <v>602</v>
      </c>
      <c r="AE713" s="330"/>
      <c r="AF713" s="666"/>
      <c r="AG713" s="102" t="s">
        <v>602</v>
      </c>
      <c r="AH713" s="103"/>
      <c r="AI713" s="103"/>
      <c r="AJ713" s="103"/>
      <c r="AK713" s="103"/>
      <c r="AL713" s="103"/>
      <c r="AM713" s="103"/>
      <c r="AN713" s="103"/>
      <c r="AO713" s="103"/>
      <c r="AP713" s="103"/>
      <c r="AQ713" s="103"/>
      <c r="AR713" s="103"/>
      <c r="AS713" s="103"/>
      <c r="AT713" s="103"/>
      <c r="AU713" s="103"/>
      <c r="AV713" s="103"/>
      <c r="AW713" s="103"/>
      <c r="AX713" s="104"/>
    </row>
    <row r="714" spans="1:50" ht="45.75" customHeight="1" x14ac:dyDescent="0.15">
      <c r="A714" s="648"/>
      <c r="B714" s="649"/>
      <c r="C714" s="650" t="s">
        <v>439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611</v>
      </c>
      <c r="AE714" s="811"/>
      <c r="AF714" s="812"/>
      <c r="AG714" s="739" t="s">
        <v>603</v>
      </c>
      <c r="AH714" s="740"/>
      <c r="AI714" s="740"/>
      <c r="AJ714" s="740"/>
      <c r="AK714" s="740"/>
      <c r="AL714" s="740"/>
      <c r="AM714" s="740"/>
      <c r="AN714" s="740"/>
      <c r="AO714" s="740"/>
      <c r="AP714" s="740"/>
      <c r="AQ714" s="740"/>
      <c r="AR714" s="740"/>
      <c r="AS714" s="740"/>
      <c r="AT714" s="740"/>
      <c r="AU714" s="740"/>
      <c r="AV714" s="740"/>
      <c r="AW714" s="740"/>
      <c r="AX714" s="741"/>
    </row>
    <row r="715" spans="1:50" ht="59.25" customHeight="1" x14ac:dyDescent="0.15">
      <c r="A715" s="643" t="s">
        <v>40</v>
      </c>
      <c r="B715" s="787"/>
      <c r="C715" s="788" t="s">
        <v>440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611</v>
      </c>
      <c r="AE715" s="608"/>
      <c r="AF715" s="659"/>
      <c r="AG715" s="745" t="s">
        <v>627</v>
      </c>
      <c r="AH715" s="746"/>
      <c r="AI715" s="746"/>
      <c r="AJ715" s="746"/>
      <c r="AK715" s="746"/>
      <c r="AL715" s="746"/>
      <c r="AM715" s="746"/>
      <c r="AN715" s="746"/>
      <c r="AO715" s="746"/>
      <c r="AP715" s="746"/>
      <c r="AQ715" s="746"/>
      <c r="AR715" s="746"/>
      <c r="AS715" s="746"/>
      <c r="AT715" s="746"/>
      <c r="AU715" s="746"/>
      <c r="AV715" s="746"/>
      <c r="AW715" s="746"/>
      <c r="AX715" s="747"/>
    </row>
    <row r="716" spans="1:50" ht="68.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611</v>
      </c>
      <c r="AE716" s="630"/>
      <c r="AF716" s="630"/>
      <c r="AG716" s="102" t="s">
        <v>604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5"/>
      <c r="B717" s="647"/>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611</v>
      </c>
      <c r="AE717" s="330"/>
      <c r="AF717" s="330"/>
      <c r="AG717" s="102" t="s">
        <v>605</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602</v>
      </c>
      <c r="AE718" s="330"/>
      <c r="AF718" s="330"/>
      <c r="AG718" s="128" t="s">
        <v>561</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602</v>
      </c>
      <c r="AE719" s="608"/>
      <c r="AF719" s="608"/>
      <c r="AG719" s="126" t="s">
        <v>561</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1"/>
      <c r="B720" s="782"/>
      <c r="C720" s="303" t="s">
        <v>455</v>
      </c>
      <c r="D720" s="301"/>
      <c r="E720" s="301"/>
      <c r="F720" s="304"/>
      <c r="G720" s="300" t="s">
        <v>456</v>
      </c>
      <c r="H720" s="301"/>
      <c r="I720" s="301"/>
      <c r="J720" s="301"/>
      <c r="K720" s="301"/>
      <c r="L720" s="301"/>
      <c r="M720" s="301"/>
      <c r="N720" s="300" t="s">
        <v>459</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1"/>
      <c r="B721" s="782"/>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1"/>
      <c r="B722" s="78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1"/>
      <c r="B723" s="78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1"/>
      <c r="B724" s="78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3"/>
      <c r="B725" s="784"/>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3" t="s">
        <v>48</v>
      </c>
      <c r="B726" s="805"/>
      <c r="C726" s="818" t="s">
        <v>53</v>
      </c>
      <c r="D726" s="840"/>
      <c r="E726" s="840"/>
      <c r="F726" s="841"/>
      <c r="G726" s="579" t="s">
        <v>695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6" t="s">
        <v>694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0"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7"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2.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3.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468</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538</v>
      </c>
      <c r="B737" s="211"/>
      <c r="C737" s="211"/>
      <c r="D737" s="212"/>
      <c r="E737" s="996" t="s">
        <v>606</v>
      </c>
      <c r="F737" s="996"/>
      <c r="G737" s="996"/>
      <c r="H737" s="996"/>
      <c r="I737" s="996"/>
      <c r="J737" s="996"/>
      <c r="K737" s="996"/>
      <c r="L737" s="996"/>
      <c r="M737" s="996"/>
      <c r="N737" s="366" t="s">
        <v>531</v>
      </c>
      <c r="O737" s="366"/>
      <c r="P737" s="366"/>
      <c r="Q737" s="366"/>
      <c r="R737" s="996" t="s">
        <v>607</v>
      </c>
      <c r="S737" s="996"/>
      <c r="T737" s="996"/>
      <c r="U737" s="996"/>
      <c r="V737" s="996"/>
      <c r="W737" s="996"/>
      <c r="X737" s="996"/>
      <c r="Y737" s="996"/>
      <c r="Z737" s="996"/>
      <c r="AA737" s="366" t="s">
        <v>530</v>
      </c>
      <c r="AB737" s="366"/>
      <c r="AC737" s="366"/>
      <c r="AD737" s="366"/>
      <c r="AE737" s="996" t="s">
        <v>608</v>
      </c>
      <c r="AF737" s="996"/>
      <c r="AG737" s="996"/>
      <c r="AH737" s="996"/>
      <c r="AI737" s="996"/>
      <c r="AJ737" s="996"/>
      <c r="AK737" s="996"/>
      <c r="AL737" s="996"/>
      <c r="AM737" s="996"/>
      <c r="AN737" s="366" t="s">
        <v>529</v>
      </c>
      <c r="AO737" s="366"/>
      <c r="AP737" s="366"/>
      <c r="AQ737" s="366"/>
      <c r="AR737" s="988" t="s">
        <v>609</v>
      </c>
      <c r="AS737" s="989"/>
      <c r="AT737" s="989"/>
      <c r="AU737" s="989"/>
      <c r="AV737" s="989"/>
      <c r="AW737" s="989"/>
      <c r="AX737" s="990"/>
      <c r="AY737" s="89"/>
      <c r="AZ737" s="89"/>
    </row>
    <row r="738" spans="1:52" ht="24.75" customHeight="1" x14ac:dyDescent="0.15">
      <c r="A738" s="997" t="s">
        <v>528</v>
      </c>
      <c r="B738" s="211"/>
      <c r="C738" s="211"/>
      <c r="D738" s="212"/>
      <c r="E738" s="996" t="s">
        <v>610</v>
      </c>
      <c r="F738" s="996"/>
      <c r="G738" s="996"/>
      <c r="H738" s="996"/>
      <c r="I738" s="996"/>
      <c r="J738" s="996"/>
      <c r="K738" s="996"/>
      <c r="L738" s="996"/>
      <c r="M738" s="996"/>
      <c r="N738" s="366" t="s">
        <v>527</v>
      </c>
      <c r="O738" s="366"/>
      <c r="P738" s="366"/>
      <c r="Q738" s="366"/>
      <c r="R738" s="996" t="s">
        <v>610</v>
      </c>
      <c r="S738" s="996"/>
      <c r="T738" s="996"/>
      <c r="U738" s="996"/>
      <c r="V738" s="996"/>
      <c r="W738" s="996"/>
      <c r="X738" s="996"/>
      <c r="Y738" s="996"/>
      <c r="Z738" s="996"/>
      <c r="AA738" s="366" t="s">
        <v>526</v>
      </c>
      <c r="AB738" s="366"/>
      <c r="AC738" s="366"/>
      <c r="AD738" s="366"/>
      <c r="AE738" s="996" t="s">
        <v>609</v>
      </c>
      <c r="AF738" s="996"/>
      <c r="AG738" s="996"/>
      <c r="AH738" s="996"/>
      <c r="AI738" s="996"/>
      <c r="AJ738" s="996"/>
      <c r="AK738" s="996"/>
      <c r="AL738" s="996"/>
      <c r="AM738" s="996"/>
      <c r="AN738" s="366" t="s">
        <v>522</v>
      </c>
      <c r="AO738" s="366"/>
      <c r="AP738" s="366"/>
      <c r="AQ738" s="366"/>
      <c r="AR738" s="988" t="s">
        <v>628</v>
      </c>
      <c r="AS738" s="989"/>
      <c r="AT738" s="989"/>
      <c r="AU738" s="989"/>
      <c r="AV738" s="989"/>
      <c r="AW738" s="989"/>
      <c r="AX738" s="990"/>
    </row>
    <row r="739" spans="1:52" ht="24.75" customHeight="1" thickBot="1" x14ac:dyDescent="0.2">
      <c r="A739" s="998" t="s">
        <v>518</v>
      </c>
      <c r="B739" s="999"/>
      <c r="C739" s="999"/>
      <c r="D739" s="1000"/>
      <c r="E739" s="1001" t="s">
        <v>558</v>
      </c>
      <c r="F739" s="991"/>
      <c r="G739" s="991"/>
      <c r="H739" s="93" t="str">
        <f>IF(E739="", "", "(")</f>
        <v>(</v>
      </c>
      <c r="I739" s="991"/>
      <c r="J739" s="991"/>
      <c r="K739" s="93" t="str">
        <f>IF(OR(I739="　", I739=""), "", "-")</f>
        <v/>
      </c>
      <c r="L739" s="992">
        <v>27</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7" t="s">
        <v>498</v>
      </c>
      <c r="B740" s="618"/>
      <c r="C740" s="618"/>
      <c r="D740" s="618"/>
      <c r="E740" s="618"/>
      <c r="F740" s="619"/>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101"/>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500</v>
      </c>
      <c r="B779" s="632"/>
      <c r="C779" s="632"/>
      <c r="D779" s="632"/>
      <c r="E779" s="632"/>
      <c r="F779" s="633"/>
      <c r="G779" s="598" t="s">
        <v>629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36" customHeight="1" x14ac:dyDescent="0.15">
      <c r="A781" s="634"/>
      <c r="B781" s="635"/>
      <c r="C781" s="635"/>
      <c r="D781" s="635"/>
      <c r="E781" s="635"/>
      <c r="F781" s="636"/>
      <c r="G781" s="673" t="s">
        <v>631</v>
      </c>
      <c r="H781" s="674"/>
      <c r="I781" s="674"/>
      <c r="J781" s="674"/>
      <c r="K781" s="675"/>
      <c r="L781" s="667" t="s">
        <v>630</v>
      </c>
      <c r="M781" s="668"/>
      <c r="N781" s="668"/>
      <c r="O781" s="668"/>
      <c r="P781" s="668"/>
      <c r="Q781" s="668"/>
      <c r="R781" s="668"/>
      <c r="S781" s="668"/>
      <c r="T781" s="668"/>
      <c r="U781" s="668"/>
      <c r="V781" s="668"/>
      <c r="W781" s="668"/>
      <c r="X781" s="669"/>
      <c r="Y781" s="389">
        <v>2</v>
      </c>
      <c r="Z781" s="390"/>
      <c r="AA781" s="390"/>
      <c r="AB781" s="808"/>
      <c r="AC781" s="673" t="s">
        <v>634</v>
      </c>
      <c r="AD781" s="674"/>
      <c r="AE781" s="674"/>
      <c r="AF781" s="674"/>
      <c r="AG781" s="675"/>
      <c r="AH781" s="667" t="s">
        <v>633</v>
      </c>
      <c r="AI781" s="668"/>
      <c r="AJ781" s="668"/>
      <c r="AK781" s="668"/>
      <c r="AL781" s="668"/>
      <c r="AM781" s="668"/>
      <c r="AN781" s="668"/>
      <c r="AO781" s="668"/>
      <c r="AP781" s="668"/>
      <c r="AQ781" s="668"/>
      <c r="AR781" s="668"/>
      <c r="AS781" s="668"/>
      <c r="AT781" s="669"/>
      <c r="AU781" s="389">
        <v>105</v>
      </c>
      <c r="AV781" s="390"/>
      <c r="AW781" s="390"/>
      <c r="AX781" s="391"/>
    </row>
    <row r="782" spans="1:50" ht="36" customHeight="1" x14ac:dyDescent="0.15">
      <c r="A782" s="634"/>
      <c r="B782" s="635"/>
      <c r="C782" s="635"/>
      <c r="D782" s="635"/>
      <c r="E782" s="635"/>
      <c r="F782" s="636"/>
      <c r="G782" s="609" t="s">
        <v>689</v>
      </c>
      <c r="H782" s="610"/>
      <c r="I782" s="610"/>
      <c r="J782" s="610"/>
      <c r="K782" s="611"/>
      <c r="L782" s="601" t="s">
        <v>632</v>
      </c>
      <c r="M782" s="602"/>
      <c r="N782" s="602"/>
      <c r="O782" s="602"/>
      <c r="P782" s="602"/>
      <c r="Q782" s="602"/>
      <c r="R782" s="602"/>
      <c r="S782" s="602"/>
      <c r="T782" s="602"/>
      <c r="U782" s="602"/>
      <c r="V782" s="602"/>
      <c r="W782" s="602"/>
      <c r="X782" s="603"/>
      <c r="Y782" s="604">
        <v>2</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36"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105</v>
      </c>
      <c r="AV791" s="835"/>
      <c r="AW791" s="835"/>
      <c r="AX791" s="837"/>
    </row>
    <row r="792" spans="1:50" ht="24.75" customHeight="1" x14ac:dyDescent="0.15">
      <c r="A792" s="634"/>
      <c r="B792" s="635"/>
      <c r="C792" s="635"/>
      <c r="D792" s="635"/>
      <c r="E792" s="635"/>
      <c r="F792" s="636"/>
      <c r="G792" s="598" t="s">
        <v>635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656</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51.75" customHeight="1" x14ac:dyDescent="0.15">
      <c r="A794" s="634"/>
      <c r="B794" s="635"/>
      <c r="C794" s="635"/>
      <c r="D794" s="635"/>
      <c r="E794" s="635"/>
      <c r="F794" s="636"/>
      <c r="G794" s="673" t="s">
        <v>636</v>
      </c>
      <c r="H794" s="674"/>
      <c r="I794" s="674"/>
      <c r="J794" s="674"/>
      <c r="K794" s="675"/>
      <c r="L794" s="667" t="s">
        <v>637</v>
      </c>
      <c r="M794" s="668"/>
      <c r="N794" s="668"/>
      <c r="O794" s="668"/>
      <c r="P794" s="668"/>
      <c r="Q794" s="668"/>
      <c r="R794" s="668"/>
      <c r="S794" s="668"/>
      <c r="T794" s="668"/>
      <c r="U794" s="668"/>
      <c r="V794" s="668"/>
      <c r="W794" s="668"/>
      <c r="X794" s="669"/>
      <c r="Y794" s="389">
        <v>17</v>
      </c>
      <c r="Z794" s="390"/>
      <c r="AA794" s="390"/>
      <c r="AB794" s="808"/>
      <c r="AC794" s="673" t="s">
        <v>658</v>
      </c>
      <c r="AD794" s="674"/>
      <c r="AE794" s="674"/>
      <c r="AF794" s="674"/>
      <c r="AG794" s="675"/>
      <c r="AH794" s="667" t="s">
        <v>662</v>
      </c>
      <c r="AI794" s="668"/>
      <c r="AJ794" s="668"/>
      <c r="AK794" s="668"/>
      <c r="AL794" s="668"/>
      <c r="AM794" s="668"/>
      <c r="AN794" s="668"/>
      <c r="AO794" s="668"/>
      <c r="AP794" s="668"/>
      <c r="AQ794" s="668"/>
      <c r="AR794" s="668"/>
      <c r="AS794" s="668"/>
      <c r="AT794" s="669"/>
      <c r="AU794" s="389">
        <v>7</v>
      </c>
      <c r="AV794" s="390"/>
      <c r="AW794" s="390"/>
      <c r="AX794" s="391"/>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1"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17</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7</v>
      </c>
      <c r="AV804" s="835"/>
      <c r="AW804" s="835"/>
      <c r="AX804" s="837"/>
    </row>
    <row r="805" spans="1:50" ht="24.75" customHeight="1" x14ac:dyDescent="0.15">
      <c r="A805" s="634"/>
      <c r="B805" s="635"/>
      <c r="C805" s="635"/>
      <c r="D805" s="635"/>
      <c r="E805" s="635"/>
      <c r="F805" s="636"/>
      <c r="G805" s="598" t="s">
        <v>690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659</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50.25" customHeight="1" x14ac:dyDescent="0.15">
      <c r="A807" s="634"/>
      <c r="B807" s="635"/>
      <c r="C807" s="635"/>
      <c r="D807" s="635"/>
      <c r="E807" s="635"/>
      <c r="F807" s="636"/>
      <c r="G807" s="673" t="s">
        <v>634</v>
      </c>
      <c r="H807" s="674"/>
      <c r="I807" s="674"/>
      <c r="J807" s="674"/>
      <c r="K807" s="675"/>
      <c r="L807" s="667" t="s">
        <v>657</v>
      </c>
      <c r="M807" s="668"/>
      <c r="N807" s="668"/>
      <c r="O807" s="668"/>
      <c r="P807" s="668"/>
      <c r="Q807" s="668"/>
      <c r="R807" s="668"/>
      <c r="S807" s="668"/>
      <c r="T807" s="668"/>
      <c r="U807" s="668"/>
      <c r="V807" s="668"/>
      <c r="W807" s="668"/>
      <c r="X807" s="669"/>
      <c r="Y807" s="389">
        <v>5</v>
      </c>
      <c r="Z807" s="390"/>
      <c r="AA807" s="390"/>
      <c r="AB807" s="808"/>
      <c r="AC807" s="673" t="s">
        <v>658</v>
      </c>
      <c r="AD807" s="674"/>
      <c r="AE807" s="674"/>
      <c r="AF807" s="674"/>
      <c r="AG807" s="675"/>
      <c r="AH807" s="667" t="s">
        <v>660</v>
      </c>
      <c r="AI807" s="668"/>
      <c r="AJ807" s="668"/>
      <c r="AK807" s="668"/>
      <c r="AL807" s="668"/>
      <c r="AM807" s="668"/>
      <c r="AN807" s="668"/>
      <c r="AO807" s="668"/>
      <c r="AP807" s="668"/>
      <c r="AQ807" s="668"/>
      <c r="AR807" s="668"/>
      <c r="AS807" s="668"/>
      <c r="AT807" s="669"/>
      <c r="AU807" s="389">
        <v>4</v>
      </c>
      <c r="AV807" s="390"/>
      <c r="AW807" s="390"/>
      <c r="AX807" s="391"/>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5</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4</v>
      </c>
      <c r="AV817" s="835"/>
      <c r="AW817" s="835"/>
      <c r="AX817" s="837"/>
    </row>
    <row r="818" spans="1:50" ht="24.75" customHeight="1" x14ac:dyDescent="0.15">
      <c r="A818" s="634"/>
      <c r="B818" s="635"/>
      <c r="C818" s="635"/>
      <c r="D818" s="635"/>
      <c r="E818" s="635"/>
      <c r="F818" s="636"/>
      <c r="G818" s="598" t="s">
        <v>663</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666</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36" customHeight="1" x14ac:dyDescent="0.15">
      <c r="A820" s="634"/>
      <c r="B820" s="635"/>
      <c r="C820" s="635"/>
      <c r="D820" s="635"/>
      <c r="E820" s="635"/>
      <c r="F820" s="636"/>
      <c r="G820" s="673" t="s">
        <v>658</v>
      </c>
      <c r="H820" s="674"/>
      <c r="I820" s="674"/>
      <c r="J820" s="674"/>
      <c r="K820" s="675"/>
      <c r="L820" s="667" t="s">
        <v>665</v>
      </c>
      <c r="M820" s="668"/>
      <c r="N820" s="668"/>
      <c r="O820" s="668"/>
      <c r="P820" s="668"/>
      <c r="Q820" s="668"/>
      <c r="R820" s="668"/>
      <c r="S820" s="668"/>
      <c r="T820" s="668"/>
      <c r="U820" s="668"/>
      <c r="V820" s="668"/>
      <c r="W820" s="668"/>
      <c r="X820" s="669"/>
      <c r="Y820" s="389">
        <v>3</v>
      </c>
      <c r="Z820" s="390"/>
      <c r="AA820" s="390"/>
      <c r="AB820" s="808"/>
      <c r="AC820" s="673" t="s">
        <v>658</v>
      </c>
      <c r="AD820" s="674"/>
      <c r="AE820" s="674"/>
      <c r="AF820" s="674"/>
      <c r="AG820" s="675"/>
      <c r="AH820" s="667" t="s">
        <v>667</v>
      </c>
      <c r="AI820" s="668"/>
      <c r="AJ820" s="668"/>
      <c r="AK820" s="668"/>
      <c r="AL820" s="668"/>
      <c r="AM820" s="668"/>
      <c r="AN820" s="668"/>
      <c r="AO820" s="668"/>
      <c r="AP820" s="668"/>
      <c r="AQ820" s="668"/>
      <c r="AR820" s="668"/>
      <c r="AS820" s="668"/>
      <c r="AT820" s="669"/>
      <c r="AU820" s="389">
        <v>3</v>
      </c>
      <c r="AV820" s="390"/>
      <c r="AW820" s="390"/>
      <c r="AX820" s="391"/>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3</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3</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1" t="s">
        <v>460</v>
      </c>
      <c r="AM831" s="282"/>
      <c r="AN831" s="282"/>
      <c r="AO831" s="82" t="s">
        <v>654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415</v>
      </c>
      <c r="K836" s="366"/>
      <c r="L836" s="366"/>
      <c r="M836" s="366"/>
      <c r="N836" s="366"/>
      <c r="O836" s="366"/>
      <c r="P836" s="367" t="s">
        <v>365</v>
      </c>
      <c r="Q836" s="367"/>
      <c r="R836" s="367"/>
      <c r="S836" s="367"/>
      <c r="T836" s="367"/>
      <c r="U836" s="367"/>
      <c r="V836" s="367"/>
      <c r="W836" s="367"/>
      <c r="X836" s="367"/>
      <c r="Y836" s="368" t="s">
        <v>413</v>
      </c>
      <c r="Z836" s="369"/>
      <c r="AA836" s="369"/>
      <c r="AB836" s="369"/>
      <c r="AC836" s="150" t="s">
        <v>454</v>
      </c>
      <c r="AD836" s="150"/>
      <c r="AE836" s="150"/>
      <c r="AF836" s="150"/>
      <c r="AG836" s="150"/>
      <c r="AH836" s="368" t="s">
        <v>482</v>
      </c>
      <c r="AI836" s="365"/>
      <c r="AJ836" s="365"/>
      <c r="AK836" s="365"/>
      <c r="AL836" s="365" t="s">
        <v>21</v>
      </c>
      <c r="AM836" s="365"/>
      <c r="AN836" s="365"/>
      <c r="AO836" s="370"/>
      <c r="AP836" s="371" t="s">
        <v>416</v>
      </c>
      <c r="AQ836" s="371"/>
      <c r="AR836" s="371"/>
      <c r="AS836" s="371"/>
      <c r="AT836" s="371"/>
      <c r="AU836" s="371"/>
      <c r="AV836" s="371"/>
      <c r="AW836" s="371"/>
      <c r="AX836" s="371"/>
    </row>
    <row r="837" spans="1:50" ht="51" customHeight="1" x14ac:dyDescent="0.15">
      <c r="A837" s="377">
        <v>1</v>
      </c>
      <c r="B837" s="377">
        <v>1</v>
      </c>
      <c r="C837" s="362" t="s">
        <v>639</v>
      </c>
      <c r="D837" s="348"/>
      <c r="E837" s="348"/>
      <c r="F837" s="348"/>
      <c r="G837" s="348"/>
      <c r="H837" s="348"/>
      <c r="I837" s="348"/>
      <c r="J837" s="349">
        <v>4000020270008</v>
      </c>
      <c r="K837" s="350"/>
      <c r="L837" s="350"/>
      <c r="M837" s="350"/>
      <c r="N837" s="350"/>
      <c r="O837" s="350"/>
      <c r="P837" s="910" t="s">
        <v>638</v>
      </c>
      <c r="Q837" s="911"/>
      <c r="R837" s="911"/>
      <c r="S837" s="911"/>
      <c r="T837" s="911"/>
      <c r="U837" s="911"/>
      <c r="V837" s="911"/>
      <c r="W837" s="911"/>
      <c r="X837" s="912"/>
      <c r="Y837" s="352">
        <v>4</v>
      </c>
      <c r="Z837" s="353"/>
      <c r="AA837" s="353"/>
      <c r="AB837" s="354"/>
      <c r="AC837" s="364" t="s">
        <v>196</v>
      </c>
      <c r="AD837" s="372"/>
      <c r="AE837" s="372"/>
      <c r="AF837" s="372"/>
      <c r="AG837" s="372"/>
      <c r="AH837" s="373" t="s">
        <v>646</v>
      </c>
      <c r="AI837" s="374"/>
      <c r="AJ837" s="374"/>
      <c r="AK837" s="374"/>
      <c r="AL837" s="358" t="s">
        <v>646</v>
      </c>
      <c r="AM837" s="359"/>
      <c r="AN837" s="359"/>
      <c r="AO837" s="360"/>
      <c r="AP837" s="361" t="s">
        <v>646</v>
      </c>
      <c r="AQ837" s="361"/>
      <c r="AR837" s="361"/>
      <c r="AS837" s="361"/>
      <c r="AT837" s="361"/>
      <c r="AU837" s="361"/>
      <c r="AV837" s="361"/>
      <c r="AW837" s="361"/>
      <c r="AX837" s="361"/>
    </row>
    <row r="838" spans="1:50" ht="51" customHeight="1" x14ac:dyDescent="0.15">
      <c r="A838" s="377">
        <v>2</v>
      </c>
      <c r="B838" s="377">
        <v>1</v>
      </c>
      <c r="C838" s="362" t="s">
        <v>640</v>
      </c>
      <c r="D838" s="348"/>
      <c r="E838" s="348"/>
      <c r="F838" s="348"/>
      <c r="G838" s="348"/>
      <c r="H838" s="348"/>
      <c r="I838" s="348"/>
      <c r="J838" s="349">
        <v>1000020230006</v>
      </c>
      <c r="K838" s="350"/>
      <c r="L838" s="350"/>
      <c r="M838" s="350"/>
      <c r="N838" s="350"/>
      <c r="O838" s="350"/>
      <c r="P838" s="910" t="s">
        <v>638</v>
      </c>
      <c r="Q838" s="911"/>
      <c r="R838" s="911"/>
      <c r="S838" s="911"/>
      <c r="T838" s="911"/>
      <c r="U838" s="911"/>
      <c r="V838" s="911"/>
      <c r="W838" s="911"/>
      <c r="X838" s="912"/>
      <c r="Y838" s="352">
        <v>3</v>
      </c>
      <c r="Z838" s="353"/>
      <c r="AA838" s="353"/>
      <c r="AB838" s="354"/>
      <c r="AC838" s="364" t="s">
        <v>196</v>
      </c>
      <c r="AD838" s="364"/>
      <c r="AE838" s="364"/>
      <c r="AF838" s="364"/>
      <c r="AG838" s="364"/>
      <c r="AH838" s="373" t="s">
        <v>646</v>
      </c>
      <c r="AI838" s="374"/>
      <c r="AJ838" s="374"/>
      <c r="AK838" s="374"/>
      <c r="AL838" s="358" t="s">
        <v>646</v>
      </c>
      <c r="AM838" s="359"/>
      <c r="AN838" s="359"/>
      <c r="AO838" s="360"/>
      <c r="AP838" s="361" t="s">
        <v>646</v>
      </c>
      <c r="AQ838" s="361"/>
      <c r="AR838" s="361"/>
      <c r="AS838" s="361"/>
      <c r="AT838" s="361"/>
      <c r="AU838" s="361"/>
      <c r="AV838" s="361"/>
      <c r="AW838" s="361"/>
      <c r="AX838" s="361"/>
    </row>
    <row r="839" spans="1:50" ht="51" customHeight="1" x14ac:dyDescent="0.15">
      <c r="A839" s="377">
        <v>3</v>
      </c>
      <c r="B839" s="377">
        <v>1</v>
      </c>
      <c r="C839" s="362" t="s">
        <v>641</v>
      </c>
      <c r="D839" s="348"/>
      <c r="E839" s="348"/>
      <c r="F839" s="348"/>
      <c r="G839" s="348"/>
      <c r="H839" s="348"/>
      <c r="I839" s="348"/>
      <c r="J839" s="349">
        <v>1000020140007</v>
      </c>
      <c r="K839" s="350"/>
      <c r="L839" s="350"/>
      <c r="M839" s="350"/>
      <c r="N839" s="350"/>
      <c r="O839" s="350"/>
      <c r="P839" s="910" t="s">
        <v>638</v>
      </c>
      <c r="Q839" s="911"/>
      <c r="R839" s="911"/>
      <c r="S839" s="911"/>
      <c r="T839" s="911"/>
      <c r="U839" s="911"/>
      <c r="V839" s="911"/>
      <c r="W839" s="911"/>
      <c r="X839" s="912"/>
      <c r="Y839" s="352">
        <v>3</v>
      </c>
      <c r="Z839" s="353"/>
      <c r="AA839" s="353"/>
      <c r="AB839" s="354"/>
      <c r="AC839" s="364" t="s">
        <v>196</v>
      </c>
      <c r="AD839" s="364"/>
      <c r="AE839" s="364"/>
      <c r="AF839" s="364"/>
      <c r="AG839" s="364"/>
      <c r="AH839" s="356" t="s">
        <v>646</v>
      </c>
      <c r="AI839" s="357"/>
      <c r="AJ839" s="357"/>
      <c r="AK839" s="357"/>
      <c r="AL839" s="358" t="s">
        <v>646</v>
      </c>
      <c r="AM839" s="359"/>
      <c r="AN839" s="359"/>
      <c r="AO839" s="360"/>
      <c r="AP839" s="361" t="s">
        <v>646</v>
      </c>
      <c r="AQ839" s="361"/>
      <c r="AR839" s="361"/>
      <c r="AS839" s="361"/>
      <c r="AT839" s="361"/>
      <c r="AU839" s="361"/>
      <c r="AV839" s="361"/>
      <c r="AW839" s="361"/>
      <c r="AX839" s="361"/>
    </row>
    <row r="840" spans="1:50" ht="51" customHeight="1" x14ac:dyDescent="0.15">
      <c r="A840" s="377">
        <v>4</v>
      </c>
      <c r="B840" s="377">
        <v>1</v>
      </c>
      <c r="C840" s="362" t="s">
        <v>642</v>
      </c>
      <c r="D840" s="348"/>
      <c r="E840" s="348"/>
      <c r="F840" s="348"/>
      <c r="G840" s="348"/>
      <c r="H840" s="348"/>
      <c r="I840" s="348"/>
      <c r="J840" s="349">
        <v>8000020280003</v>
      </c>
      <c r="K840" s="350"/>
      <c r="L840" s="350"/>
      <c r="M840" s="350"/>
      <c r="N840" s="350"/>
      <c r="O840" s="350"/>
      <c r="P840" s="910" t="s">
        <v>638</v>
      </c>
      <c r="Q840" s="911"/>
      <c r="R840" s="911"/>
      <c r="S840" s="911"/>
      <c r="T840" s="911"/>
      <c r="U840" s="911"/>
      <c r="V840" s="911"/>
      <c r="W840" s="911"/>
      <c r="X840" s="912"/>
      <c r="Y840" s="352">
        <v>3</v>
      </c>
      <c r="Z840" s="353"/>
      <c r="AA840" s="353"/>
      <c r="AB840" s="354"/>
      <c r="AC840" s="364" t="s">
        <v>196</v>
      </c>
      <c r="AD840" s="364"/>
      <c r="AE840" s="364"/>
      <c r="AF840" s="364"/>
      <c r="AG840" s="364"/>
      <c r="AH840" s="356" t="s">
        <v>646</v>
      </c>
      <c r="AI840" s="357"/>
      <c r="AJ840" s="357"/>
      <c r="AK840" s="357"/>
      <c r="AL840" s="358" t="s">
        <v>646</v>
      </c>
      <c r="AM840" s="359"/>
      <c r="AN840" s="359"/>
      <c r="AO840" s="360"/>
      <c r="AP840" s="361" t="s">
        <v>646</v>
      </c>
      <c r="AQ840" s="361"/>
      <c r="AR840" s="361"/>
      <c r="AS840" s="361"/>
      <c r="AT840" s="361"/>
      <c r="AU840" s="361"/>
      <c r="AV840" s="361"/>
      <c r="AW840" s="361"/>
      <c r="AX840" s="361"/>
    </row>
    <row r="841" spans="1:50" ht="51" customHeight="1" x14ac:dyDescent="0.15">
      <c r="A841" s="377">
        <v>5</v>
      </c>
      <c r="B841" s="377">
        <v>1</v>
      </c>
      <c r="C841" s="362" t="s">
        <v>643</v>
      </c>
      <c r="D841" s="348"/>
      <c r="E841" s="348"/>
      <c r="F841" s="348"/>
      <c r="G841" s="348"/>
      <c r="H841" s="348"/>
      <c r="I841" s="348"/>
      <c r="J841" s="349">
        <v>7000020250007</v>
      </c>
      <c r="K841" s="350"/>
      <c r="L841" s="350"/>
      <c r="M841" s="350"/>
      <c r="N841" s="350"/>
      <c r="O841" s="350"/>
      <c r="P841" s="910" t="s">
        <v>638</v>
      </c>
      <c r="Q841" s="911"/>
      <c r="R841" s="911"/>
      <c r="S841" s="911"/>
      <c r="T841" s="911"/>
      <c r="U841" s="911"/>
      <c r="V841" s="911"/>
      <c r="W841" s="911"/>
      <c r="X841" s="912"/>
      <c r="Y841" s="352">
        <v>2</v>
      </c>
      <c r="Z841" s="353"/>
      <c r="AA841" s="353"/>
      <c r="AB841" s="354"/>
      <c r="AC841" s="364" t="s">
        <v>196</v>
      </c>
      <c r="AD841" s="364"/>
      <c r="AE841" s="364"/>
      <c r="AF841" s="364"/>
      <c r="AG841" s="364"/>
      <c r="AH841" s="356" t="s">
        <v>646</v>
      </c>
      <c r="AI841" s="357"/>
      <c r="AJ841" s="357"/>
      <c r="AK841" s="357"/>
      <c r="AL841" s="358" t="s">
        <v>646</v>
      </c>
      <c r="AM841" s="359"/>
      <c r="AN841" s="359"/>
      <c r="AO841" s="360"/>
      <c r="AP841" s="361" t="s">
        <v>646</v>
      </c>
      <c r="AQ841" s="361"/>
      <c r="AR841" s="361"/>
      <c r="AS841" s="361"/>
      <c r="AT841" s="361"/>
      <c r="AU841" s="361"/>
      <c r="AV841" s="361"/>
      <c r="AW841" s="361"/>
      <c r="AX841" s="361"/>
    </row>
    <row r="842" spans="1:50" ht="51" customHeight="1" x14ac:dyDescent="0.15">
      <c r="A842" s="377">
        <v>6</v>
      </c>
      <c r="B842" s="377">
        <v>1</v>
      </c>
      <c r="C842" s="362" t="s">
        <v>644</v>
      </c>
      <c r="D842" s="348"/>
      <c r="E842" s="348"/>
      <c r="F842" s="348"/>
      <c r="G842" s="348"/>
      <c r="H842" s="348"/>
      <c r="I842" s="348"/>
      <c r="J842" s="349">
        <v>4000020120006</v>
      </c>
      <c r="K842" s="350"/>
      <c r="L842" s="350"/>
      <c r="M842" s="350"/>
      <c r="N842" s="350"/>
      <c r="O842" s="350"/>
      <c r="P842" s="910" t="s">
        <v>638</v>
      </c>
      <c r="Q842" s="911"/>
      <c r="R842" s="911"/>
      <c r="S842" s="911"/>
      <c r="T842" s="911"/>
      <c r="U842" s="911"/>
      <c r="V842" s="911"/>
      <c r="W842" s="911"/>
      <c r="X842" s="912"/>
      <c r="Y842" s="352">
        <v>1</v>
      </c>
      <c r="Z842" s="353"/>
      <c r="AA842" s="353"/>
      <c r="AB842" s="354"/>
      <c r="AC842" s="364" t="s">
        <v>196</v>
      </c>
      <c r="AD842" s="364"/>
      <c r="AE842" s="364"/>
      <c r="AF842" s="364"/>
      <c r="AG842" s="364"/>
      <c r="AH842" s="356" t="s">
        <v>646</v>
      </c>
      <c r="AI842" s="357"/>
      <c r="AJ842" s="357"/>
      <c r="AK842" s="357"/>
      <c r="AL842" s="358" t="s">
        <v>646</v>
      </c>
      <c r="AM842" s="359"/>
      <c r="AN842" s="359"/>
      <c r="AO842" s="360"/>
      <c r="AP842" s="361" t="s">
        <v>646</v>
      </c>
      <c r="AQ842" s="361"/>
      <c r="AR842" s="361"/>
      <c r="AS842" s="361"/>
      <c r="AT842" s="361"/>
      <c r="AU842" s="361"/>
      <c r="AV842" s="361"/>
      <c r="AW842" s="361"/>
      <c r="AX842" s="361"/>
    </row>
    <row r="843" spans="1:50" ht="51" customHeight="1" x14ac:dyDescent="0.15">
      <c r="A843" s="377">
        <v>7</v>
      </c>
      <c r="B843" s="377">
        <v>1</v>
      </c>
      <c r="C843" s="362" t="s">
        <v>645</v>
      </c>
      <c r="D843" s="348"/>
      <c r="E843" s="348"/>
      <c r="F843" s="348"/>
      <c r="G843" s="348"/>
      <c r="H843" s="348"/>
      <c r="I843" s="348"/>
      <c r="J843" s="349">
        <v>6000020400009</v>
      </c>
      <c r="K843" s="350"/>
      <c r="L843" s="350"/>
      <c r="M843" s="350"/>
      <c r="N843" s="350"/>
      <c r="O843" s="350"/>
      <c r="P843" s="910" t="s">
        <v>638</v>
      </c>
      <c r="Q843" s="911"/>
      <c r="R843" s="911"/>
      <c r="S843" s="911"/>
      <c r="T843" s="911"/>
      <c r="U843" s="911"/>
      <c r="V843" s="911"/>
      <c r="W843" s="911"/>
      <c r="X843" s="912"/>
      <c r="Y843" s="352">
        <v>1</v>
      </c>
      <c r="Z843" s="353"/>
      <c r="AA843" s="353"/>
      <c r="AB843" s="354"/>
      <c r="AC843" s="364" t="s">
        <v>196</v>
      </c>
      <c r="AD843" s="364"/>
      <c r="AE843" s="364"/>
      <c r="AF843" s="364"/>
      <c r="AG843" s="364"/>
      <c r="AH843" s="356" t="s">
        <v>646</v>
      </c>
      <c r="AI843" s="357"/>
      <c r="AJ843" s="357"/>
      <c r="AK843" s="357"/>
      <c r="AL843" s="358" t="s">
        <v>646</v>
      </c>
      <c r="AM843" s="359"/>
      <c r="AN843" s="359"/>
      <c r="AO843" s="360"/>
      <c r="AP843" s="361" t="s">
        <v>646</v>
      </c>
      <c r="AQ843" s="361"/>
      <c r="AR843" s="361"/>
      <c r="AS843" s="361"/>
      <c r="AT843" s="361"/>
      <c r="AU843" s="361"/>
      <c r="AV843" s="361"/>
      <c r="AW843" s="361"/>
      <c r="AX843" s="361"/>
    </row>
    <row r="844" spans="1:50" ht="51" customHeight="1" x14ac:dyDescent="0.15">
      <c r="A844" s="377">
        <v>8</v>
      </c>
      <c r="B844" s="377">
        <v>1</v>
      </c>
      <c r="C844" s="362" t="s">
        <v>647</v>
      </c>
      <c r="D844" s="348"/>
      <c r="E844" s="348"/>
      <c r="F844" s="348"/>
      <c r="G844" s="348"/>
      <c r="H844" s="348"/>
      <c r="I844" s="348"/>
      <c r="J844" s="349">
        <v>7000020010006</v>
      </c>
      <c r="K844" s="350"/>
      <c r="L844" s="350"/>
      <c r="M844" s="350"/>
      <c r="N844" s="350"/>
      <c r="O844" s="350"/>
      <c r="P844" s="910" t="s">
        <v>638</v>
      </c>
      <c r="Q844" s="911"/>
      <c r="R844" s="911"/>
      <c r="S844" s="911"/>
      <c r="T844" s="911"/>
      <c r="U844" s="911"/>
      <c r="V844" s="911"/>
      <c r="W844" s="911"/>
      <c r="X844" s="912"/>
      <c r="Y844" s="352">
        <v>1</v>
      </c>
      <c r="Z844" s="353"/>
      <c r="AA844" s="353"/>
      <c r="AB844" s="354"/>
      <c r="AC844" s="364" t="s">
        <v>196</v>
      </c>
      <c r="AD844" s="364"/>
      <c r="AE844" s="364"/>
      <c r="AF844" s="364"/>
      <c r="AG844" s="364"/>
      <c r="AH844" s="356" t="s">
        <v>646</v>
      </c>
      <c r="AI844" s="357"/>
      <c r="AJ844" s="357"/>
      <c r="AK844" s="357"/>
      <c r="AL844" s="358" t="s">
        <v>646</v>
      </c>
      <c r="AM844" s="359"/>
      <c r="AN844" s="359"/>
      <c r="AO844" s="360"/>
      <c r="AP844" s="361" t="s">
        <v>646</v>
      </c>
      <c r="AQ844" s="361"/>
      <c r="AR844" s="361"/>
      <c r="AS844" s="361"/>
      <c r="AT844" s="361"/>
      <c r="AU844" s="361"/>
      <c r="AV844" s="361"/>
      <c r="AW844" s="361"/>
      <c r="AX844" s="361"/>
    </row>
    <row r="845" spans="1:50" ht="51" customHeight="1" x14ac:dyDescent="0.15">
      <c r="A845" s="377">
        <v>9</v>
      </c>
      <c r="B845" s="377">
        <v>1</v>
      </c>
      <c r="C845" s="362" t="s">
        <v>648</v>
      </c>
      <c r="D845" s="348"/>
      <c r="E845" s="348"/>
      <c r="F845" s="348"/>
      <c r="G845" s="348"/>
      <c r="H845" s="348"/>
      <c r="I845" s="348"/>
      <c r="J845" s="349">
        <v>7000020160008</v>
      </c>
      <c r="K845" s="350"/>
      <c r="L845" s="350"/>
      <c r="M845" s="350"/>
      <c r="N845" s="350"/>
      <c r="O845" s="350"/>
      <c r="P845" s="910" t="s">
        <v>638</v>
      </c>
      <c r="Q845" s="911"/>
      <c r="R845" s="911"/>
      <c r="S845" s="911"/>
      <c r="T845" s="911"/>
      <c r="U845" s="911"/>
      <c r="V845" s="911"/>
      <c r="W845" s="911"/>
      <c r="X845" s="912"/>
      <c r="Y845" s="352">
        <v>1</v>
      </c>
      <c r="Z845" s="353"/>
      <c r="AA845" s="353"/>
      <c r="AB845" s="354"/>
      <c r="AC845" s="364" t="s">
        <v>196</v>
      </c>
      <c r="AD845" s="364"/>
      <c r="AE845" s="364"/>
      <c r="AF845" s="364"/>
      <c r="AG845" s="364"/>
      <c r="AH845" s="356" t="s">
        <v>646</v>
      </c>
      <c r="AI845" s="357"/>
      <c r="AJ845" s="357"/>
      <c r="AK845" s="357"/>
      <c r="AL845" s="358" t="s">
        <v>646</v>
      </c>
      <c r="AM845" s="359"/>
      <c r="AN845" s="359"/>
      <c r="AO845" s="360"/>
      <c r="AP845" s="361" t="s">
        <v>646</v>
      </c>
      <c r="AQ845" s="361"/>
      <c r="AR845" s="361"/>
      <c r="AS845" s="361"/>
      <c r="AT845" s="361"/>
      <c r="AU845" s="361"/>
      <c r="AV845" s="361"/>
      <c r="AW845" s="361"/>
      <c r="AX845" s="361"/>
    </row>
    <row r="846" spans="1:50" ht="51" customHeight="1" x14ac:dyDescent="0.15">
      <c r="A846" s="377">
        <v>10</v>
      </c>
      <c r="B846" s="377">
        <v>1</v>
      </c>
      <c r="C846" s="362" t="s">
        <v>649</v>
      </c>
      <c r="D846" s="348"/>
      <c r="E846" s="348"/>
      <c r="F846" s="348"/>
      <c r="G846" s="348"/>
      <c r="H846" s="348"/>
      <c r="I846" s="348"/>
      <c r="J846" s="349">
        <v>7000020430005</v>
      </c>
      <c r="K846" s="350"/>
      <c r="L846" s="350"/>
      <c r="M846" s="350"/>
      <c r="N846" s="350"/>
      <c r="O846" s="350"/>
      <c r="P846" s="910" t="s">
        <v>638</v>
      </c>
      <c r="Q846" s="911"/>
      <c r="R846" s="911"/>
      <c r="S846" s="911"/>
      <c r="T846" s="911"/>
      <c r="U846" s="911"/>
      <c r="V846" s="911"/>
      <c r="W846" s="911"/>
      <c r="X846" s="912"/>
      <c r="Y846" s="352">
        <v>1</v>
      </c>
      <c r="Z846" s="353"/>
      <c r="AA846" s="353"/>
      <c r="AB846" s="354"/>
      <c r="AC846" s="364" t="s">
        <v>196</v>
      </c>
      <c r="AD846" s="364"/>
      <c r="AE846" s="364"/>
      <c r="AF846" s="364"/>
      <c r="AG846" s="364"/>
      <c r="AH846" s="356" t="s">
        <v>646</v>
      </c>
      <c r="AI846" s="357"/>
      <c r="AJ846" s="357"/>
      <c r="AK846" s="357"/>
      <c r="AL846" s="358" t="s">
        <v>646</v>
      </c>
      <c r="AM846" s="359"/>
      <c r="AN846" s="359"/>
      <c r="AO846" s="360"/>
      <c r="AP846" s="361" t="s">
        <v>646</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415</v>
      </c>
      <c r="K869" s="366"/>
      <c r="L869" s="366"/>
      <c r="M869" s="366"/>
      <c r="N869" s="366"/>
      <c r="O869" s="366"/>
      <c r="P869" s="367" t="s">
        <v>365</v>
      </c>
      <c r="Q869" s="367"/>
      <c r="R869" s="367"/>
      <c r="S869" s="367"/>
      <c r="T869" s="367"/>
      <c r="U869" s="367"/>
      <c r="V869" s="367"/>
      <c r="W869" s="367"/>
      <c r="X869" s="367"/>
      <c r="Y869" s="368" t="s">
        <v>413</v>
      </c>
      <c r="Z869" s="369"/>
      <c r="AA869" s="369"/>
      <c r="AB869" s="369"/>
      <c r="AC869" s="150" t="s">
        <v>454</v>
      </c>
      <c r="AD869" s="150"/>
      <c r="AE869" s="150"/>
      <c r="AF869" s="150"/>
      <c r="AG869" s="150"/>
      <c r="AH869" s="368" t="s">
        <v>482</v>
      </c>
      <c r="AI869" s="365"/>
      <c r="AJ869" s="365"/>
      <c r="AK869" s="365"/>
      <c r="AL869" s="365" t="s">
        <v>21</v>
      </c>
      <c r="AM869" s="365"/>
      <c r="AN869" s="365"/>
      <c r="AO869" s="370"/>
      <c r="AP869" s="371" t="s">
        <v>416</v>
      </c>
      <c r="AQ869" s="371"/>
      <c r="AR869" s="371"/>
      <c r="AS869" s="371"/>
      <c r="AT869" s="371"/>
      <c r="AU869" s="371"/>
      <c r="AV869" s="371"/>
      <c r="AW869" s="371"/>
      <c r="AX869" s="371"/>
    </row>
    <row r="870" spans="1:50" ht="36" customHeight="1" x14ac:dyDescent="0.15">
      <c r="A870" s="377">
        <v>1</v>
      </c>
      <c r="B870" s="377">
        <v>1</v>
      </c>
      <c r="C870" s="362" t="s">
        <v>652</v>
      </c>
      <c r="D870" s="348"/>
      <c r="E870" s="348"/>
      <c r="F870" s="348"/>
      <c r="G870" s="348"/>
      <c r="H870" s="348"/>
      <c r="I870" s="348"/>
      <c r="J870" s="349">
        <v>2010701023536</v>
      </c>
      <c r="K870" s="350"/>
      <c r="L870" s="350"/>
      <c r="M870" s="350"/>
      <c r="N870" s="350"/>
      <c r="O870" s="350"/>
      <c r="P870" s="363" t="s">
        <v>650</v>
      </c>
      <c r="Q870" s="351"/>
      <c r="R870" s="351"/>
      <c r="S870" s="351"/>
      <c r="T870" s="351"/>
      <c r="U870" s="351"/>
      <c r="V870" s="351"/>
      <c r="W870" s="351"/>
      <c r="X870" s="351"/>
      <c r="Y870" s="352">
        <v>105</v>
      </c>
      <c r="Z870" s="353"/>
      <c r="AA870" s="353"/>
      <c r="AB870" s="354"/>
      <c r="AC870" s="364" t="s">
        <v>486</v>
      </c>
      <c r="AD870" s="372"/>
      <c r="AE870" s="372"/>
      <c r="AF870" s="372"/>
      <c r="AG870" s="372"/>
      <c r="AH870" s="373">
        <v>2</v>
      </c>
      <c r="AI870" s="374"/>
      <c r="AJ870" s="374"/>
      <c r="AK870" s="374"/>
      <c r="AL870" s="358">
        <v>98.9589</v>
      </c>
      <c r="AM870" s="359"/>
      <c r="AN870" s="359"/>
      <c r="AO870" s="360"/>
      <c r="AP870" s="361" t="s">
        <v>646</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415</v>
      </c>
      <c r="K902" s="366"/>
      <c r="L902" s="366"/>
      <c r="M902" s="366"/>
      <c r="N902" s="366"/>
      <c r="O902" s="366"/>
      <c r="P902" s="367" t="s">
        <v>365</v>
      </c>
      <c r="Q902" s="367"/>
      <c r="R902" s="367"/>
      <c r="S902" s="367"/>
      <c r="T902" s="367"/>
      <c r="U902" s="367"/>
      <c r="V902" s="367"/>
      <c r="W902" s="367"/>
      <c r="X902" s="367"/>
      <c r="Y902" s="368" t="s">
        <v>413</v>
      </c>
      <c r="Z902" s="369"/>
      <c r="AA902" s="369"/>
      <c r="AB902" s="369"/>
      <c r="AC902" s="150" t="s">
        <v>454</v>
      </c>
      <c r="AD902" s="150"/>
      <c r="AE902" s="150"/>
      <c r="AF902" s="150"/>
      <c r="AG902" s="150"/>
      <c r="AH902" s="368" t="s">
        <v>482</v>
      </c>
      <c r="AI902" s="365"/>
      <c r="AJ902" s="365"/>
      <c r="AK902" s="365"/>
      <c r="AL902" s="365" t="s">
        <v>21</v>
      </c>
      <c r="AM902" s="365"/>
      <c r="AN902" s="365"/>
      <c r="AO902" s="370"/>
      <c r="AP902" s="371" t="s">
        <v>416</v>
      </c>
      <c r="AQ902" s="371"/>
      <c r="AR902" s="371"/>
      <c r="AS902" s="371"/>
      <c r="AT902" s="371"/>
      <c r="AU902" s="371"/>
      <c r="AV902" s="371"/>
      <c r="AW902" s="371"/>
      <c r="AX902" s="371"/>
    </row>
    <row r="903" spans="1:50" ht="60" customHeight="1" x14ac:dyDescent="0.15">
      <c r="A903" s="377">
        <v>1</v>
      </c>
      <c r="B903" s="377">
        <v>1</v>
      </c>
      <c r="C903" s="362" t="s">
        <v>651</v>
      </c>
      <c r="D903" s="348"/>
      <c r="E903" s="348"/>
      <c r="F903" s="348"/>
      <c r="G903" s="348"/>
      <c r="H903" s="348"/>
      <c r="I903" s="348"/>
      <c r="J903" s="349">
        <v>7010501016231</v>
      </c>
      <c r="K903" s="350"/>
      <c r="L903" s="350"/>
      <c r="M903" s="350"/>
      <c r="N903" s="350"/>
      <c r="O903" s="350"/>
      <c r="P903" s="363" t="s">
        <v>637</v>
      </c>
      <c r="Q903" s="351"/>
      <c r="R903" s="351"/>
      <c r="S903" s="351"/>
      <c r="T903" s="351"/>
      <c r="U903" s="351"/>
      <c r="V903" s="351"/>
      <c r="W903" s="351"/>
      <c r="X903" s="351"/>
      <c r="Y903" s="352">
        <v>17</v>
      </c>
      <c r="Z903" s="353"/>
      <c r="AA903" s="353"/>
      <c r="AB903" s="354"/>
      <c r="AC903" s="364" t="s">
        <v>486</v>
      </c>
      <c r="AD903" s="372"/>
      <c r="AE903" s="372"/>
      <c r="AF903" s="372"/>
      <c r="AG903" s="372"/>
      <c r="AH903" s="373">
        <v>1</v>
      </c>
      <c r="AI903" s="374"/>
      <c r="AJ903" s="374"/>
      <c r="AK903" s="374"/>
      <c r="AL903" s="358">
        <v>97.6374</v>
      </c>
      <c r="AM903" s="359"/>
      <c r="AN903" s="359"/>
      <c r="AO903" s="360"/>
      <c r="AP903" s="361" t="s">
        <v>646</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415</v>
      </c>
      <c r="K935" s="366"/>
      <c r="L935" s="366"/>
      <c r="M935" s="366"/>
      <c r="N935" s="366"/>
      <c r="O935" s="366"/>
      <c r="P935" s="367" t="s">
        <v>365</v>
      </c>
      <c r="Q935" s="367"/>
      <c r="R935" s="367"/>
      <c r="S935" s="367"/>
      <c r="T935" s="367"/>
      <c r="U935" s="367"/>
      <c r="V935" s="367"/>
      <c r="W935" s="367"/>
      <c r="X935" s="367"/>
      <c r="Y935" s="368" t="s">
        <v>413</v>
      </c>
      <c r="Z935" s="369"/>
      <c r="AA935" s="369"/>
      <c r="AB935" s="369"/>
      <c r="AC935" s="150" t="s">
        <v>454</v>
      </c>
      <c r="AD935" s="150"/>
      <c r="AE935" s="150"/>
      <c r="AF935" s="150"/>
      <c r="AG935" s="150"/>
      <c r="AH935" s="368" t="s">
        <v>482</v>
      </c>
      <c r="AI935" s="365"/>
      <c r="AJ935" s="365"/>
      <c r="AK935" s="365"/>
      <c r="AL935" s="365" t="s">
        <v>21</v>
      </c>
      <c r="AM935" s="365"/>
      <c r="AN935" s="365"/>
      <c r="AO935" s="370"/>
      <c r="AP935" s="371" t="s">
        <v>416</v>
      </c>
      <c r="AQ935" s="371"/>
      <c r="AR935" s="371"/>
      <c r="AS935" s="371"/>
      <c r="AT935" s="371"/>
      <c r="AU935" s="371"/>
      <c r="AV935" s="371"/>
      <c r="AW935" s="371"/>
      <c r="AX935" s="371"/>
    </row>
    <row r="936" spans="1:50" ht="72" customHeight="1" x14ac:dyDescent="0.15">
      <c r="A936" s="377">
        <v>1</v>
      </c>
      <c r="B936" s="377">
        <v>1</v>
      </c>
      <c r="C936" s="362" t="s">
        <v>655</v>
      </c>
      <c r="D936" s="348"/>
      <c r="E936" s="348"/>
      <c r="F936" s="348"/>
      <c r="G936" s="348"/>
      <c r="H936" s="348"/>
      <c r="I936" s="348"/>
      <c r="J936" s="349">
        <v>5010001067883</v>
      </c>
      <c r="K936" s="350"/>
      <c r="L936" s="350"/>
      <c r="M936" s="350"/>
      <c r="N936" s="350"/>
      <c r="O936" s="350"/>
      <c r="P936" s="363" t="s">
        <v>662</v>
      </c>
      <c r="Q936" s="351"/>
      <c r="R936" s="351"/>
      <c r="S936" s="351"/>
      <c r="T936" s="351"/>
      <c r="U936" s="351"/>
      <c r="V936" s="351"/>
      <c r="W936" s="351"/>
      <c r="X936" s="351"/>
      <c r="Y936" s="352">
        <v>7</v>
      </c>
      <c r="Z936" s="353"/>
      <c r="AA936" s="353"/>
      <c r="AB936" s="354"/>
      <c r="AC936" s="364" t="s">
        <v>486</v>
      </c>
      <c r="AD936" s="372"/>
      <c r="AE936" s="372"/>
      <c r="AF936" s="372"/>
      <c r="AG936" s="372"/>
      <c r="AH936" s="373">
        <v>4</v>
      </c>
      <c r="AI936" s="374"/>
      <c r="AJ936" s="374"/>
      <c r="AK936" s="374"/>
      <c r="AL936" s="358">
        <v>81.904799999999994</v>
      </c>
      <c r="AM936" s="359"/>
      <c r="AN936" s="359"/>
      <c r="AO936" s="360"/>
      <c r="AP936" s="361" t="s">
        <v>646</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415</v>
      </c>
      <c r="K968" s="366"/>
      <c r="L968" s="366"/>
      <c r="M968" s="366"/>
      <c r="N968" s="366"/>
      <c r="O968" s="366"/>
      <c r="P968" s="367" t="s">
        <v>365</v>
      </c>
      <c r="Q968" s="367"/>
      <c r="R968" s="367"/>
      <c r="S968" s="367"/>
      <c r="T968" s="367"/>
      <c r="U968" s="367"/>
      <c r="V968" s="367"/>
      <c r="W968" s="367"/>
      <c r="X968" s="367"/>
      <c r="Y968" s="368" t="s">
        <v>413</v>
      </c>
      <c r="Z968" s="369"/>
      <c r="AA968" s="369"/>
      <c r="AB968" s="369"/>
      <c r="AC968" s="150" t="s">
        <v>454</v>
      </c>
      <c r="AD968" s="150"/>
      <c r="AE968" s="150"/>
      <c r="AF968" s="150"/>
      <c r="AG968" s="150"/>
      <c r="AH968" s="368" t="s">
        <v>482</v>
      </c>
      <c r="AI968" s="365"/>
      <c r="AJ968" s="365"/>
      <c r="AK968" s="365"/>
      <c r="AL968" s="365" t="s">
        <v>21</v>
      </c>
      <c r="AM968" s="365"/>
      <c r="AN968" s="365"/>
      <c r="AO968" s="370"/>
      <c r="AP968" s="371" t="s">
        <v>416</v>
      </c>
      <c r="AQ968" s="371"/>
      <c r="AR968" s="371"/>
      <c r="AS968" s="371"/>
      <c r="AT968" s="371"/>
      <c r="AU968" s="371"/>
      <c r="AV968" s="371"/>
      <c r="AW968" s="371"/>
      <c r="AX968" s="371"/>
    </row>
    <row r="969" spans="1:50" ht="60" customHeight="1" x14ac:dyDescent="0.15">
      <c r="A969" s="377">
        <v>1</v>
      </c>
      <c r="B969" s="377">
        <v>1</v>
      </c>
      <c r="C969" s="362" t="s">
        <v>691</v>
      </c>
      <c r="D969" s="348"/>
      <c r="E969" s="348"/>
      <c r="F969" s="348"/>
      <c r="G969" s="348"/>
      <c r="H969" s="348"/>
      <c r="I969" s="348"/>
      <c r="J969" s="349">
        <v>9010601004852</v>
      </c>
      <c r="K969" s="350"/>
      <c r="L969" s="350"/>
      <c r="M969" s="350"/>
      <c r="N969" s="350"/>
      <c r="O969" s="350"/>
      <c r="P969" s="363" t="s">
        <v>657</v>
      </c>
      <c r="Q969" s="351"/>
      <c r="R969" s="351"/>
      <c r="S969" s="351"/>
      <c r="T969" s="351"/>
      <c r="U969" s="351"/>
      <c r="V969" s="351"/>
      <c r="W969" s="351"/>
      <c r="X969" s="351"/>
      <c r="Y969" s="352">
        <v>5</v>
      </c>
      <c r="Z969" s="353"/>
      <c r="AA969" s="353"/>
      <c r="AB969" s="354"/>
      <c r="AC969" s="364" t="s">
        <v>486</v>
      </c>
      <c r="AD969" s="372"/>
      <c r="AE969" s="372"/>
      <c r="AF969" s="372"/>
      <c r="AG969" s="372"/>
      <c r="AH969" s="373">
        <v>2</v>
      </c>
      <c r="AI969" s="374"/>
      <c r="AJ969" s="374"/>
      <c r="AK969" s="374"/>
      <c r="AL969" s="358">
        <v>77.539400000000001</v>
      </c>
      <c r="AM969" s="359"/>
      <c r="AN969" s="359"/>
      <c r="AO969" s="360"/>
      <c r="AP969" s="361" t="s">
        <v>646</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415</v>
      </c>
      <c r="K1001" s="366"/>
      <c r="L1001" s="366"/>
      <c r="M1001" s="366"/>
      <c r="N1001" s="366"/>
      <c r="O1001" s="366"/>
      <c r="P1001" s="367" t="s">
        <v>365</v>
      </c>
      <c r="Q1001" s="367"/>
      <c r="R1001" s="367"/>
      <c r="S1001" s="367"/>
      <c r="T1001" s="367"/>
      <c r="U1001" s="367"/>
      <c r="V1001" s="367"/>
      <c r="W1001" s="367"/>
      <c r="X1001" s="367"/>
      <c r="Y1001" s="368" t="s">
        <v>413</v>
      </c>
      <c r="Z1001" s="369"/>
      <c r="AA1001" s="369"/>
      <c r="AB1001" s="369"/>
      <c r="AC1001" s="150" t="s">
        <v>454</v>
      </c>
      <c r="AD1001" s="150"/>
      <c r="AE1001" s="150"/>
      <c r="AF1001" s="150"/>
      <c r="AG1001" s="150"/>
      <c r="AH1001" s="368" t="s">
        <v>482</v>
      </c>
      <c r="AI1001" s="365"/>
      <c r="AJ1001" s="365"/>
      <c r="AK1001" s="365"/>
      <c r="AL1001" s="365" t="s">
        <v>21</v>
      </c>
      <c r="AM1001" s="365"/>
      <c r="AN1001" s="365"/>
      <c r="AO1001" s="370"/>
      <c r="AP1001" s="371" t="s">
        <v>416</v>
      </c>
      <c r="AQ1001" s="371"/>
      <c r="AR1001" s="371"/>
      <c r="AS1001" s="371"/>
      <c r="AT1001" s="371"/>
      <c r="AU1001" s="371"/>
      <c r="AV1001" s="371"/>
      <c r="AW1001" s="371"/>
      <c r="AX1001" s="371"/>
    </row>
    <row r="1002" spans="1:50" ht="60" customHeight="1" x14ac:dyDescent="0.15">
      <c r="A1002" s="377">
        <v>1</v>
      </c>
      <c r="B1002" s="377">
        <v>1</v>
      </c>
      <c r="C1002" s="362" t="s">
        <v>661</v>
      </c>
      <c r="D1002" s="348"/>
      <c r="E1002" s="348"/>
      <c r="F1002" s="348"/>
      <c r="G1002" s="348"/>
      <c r="H1002" s="348"/>
      <c r="I1002" s="348"/>
      <c r="J1002" s="349">
        <v>3010401097045</v>
      </c>
      <c r="K1002" s="350"/>
      <c r="L1002" s="350"/>
      <c r="M1002" s="350"/>
      <c r="N1002" s="350"/>
      <c r="O1002" s="350"/>
      <c r="P1002" s="363" t="s">
        <v>660</v>
      </c>
      <c r="Q1002" s="351"/>
      <c r="R1002" s="351"/>
      <c r="S1002" s="351"/>
      <c r="T1002" s="351"/>
      <c r="U1002" s="351"/>
      <c r="V1002" s="351"/>
      <c r="W1002" s="351"/>
      <c r="X1002" s="351"/>
      <c r="Y1002" s="352">
        <v>4</v>
      </c>
      <c r="Z1002" s="353"/>
      <c r="AA1002" s="353"/>
      <c r="AB1002" s="354"/>
      <c r="AC1002" s="364" t="s">
        <v>493</v>
      </c>
      <c r="AD1002" s="372"/>
      <c r="AE1002" s="372"/>
      <c r="AF1002" s="372"/>
      <c r="AG1002" s="372"/>
      <c r="AH1002" s="373">
        <v>1</v>
      </c>
      <c r="AI1002" s="374"/>
      <c r="AJ1002" s="374"/>
      <c r="AK1002" s="374"/>
      <c r="AL1002" s="358">
        <v>100</v>
      </c>
      <c r="AM1002" s="359"/>
      <c r="AN1002" s="359"/>
      <c r="AO1002" s="360"/>
      <c r="AP1002" s="361" t="s">
        <v>646</v>
      </c>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50" t="s">
        <v>415</v>
      </c>
      <c r="K1034" s="366"/>
      <c r="L1034" s="366"/>
      <c r="M1034" s="366"/>
      <c r="N1034" s="366"/>
      <c r="O1034" s="366"/>
      <c r="P1034" s="367" t="s">
        <v>365</v>
      </c>
      <c r="Q1034" s="367"/>
      <c r="R1034" s="367"/>
      <c r="S1034" s="367"/>
      <c r="T1034" s="367"/>
      <c r="U1034" s="367"/>
      <c r="V1034" s="367"/>
      <c r="W1034" s="367"/>
      <c r="X1034" s="367"/>
      <c r="Y1034" s="368" t="s">
        <v>413</v>
      </c>
      <c r="Z1034" s="369"/>
      <c r="AA1034" s="369"/>
      <c r="AB1034" s="369"/>
      <c r="AC1034" s="150" t="s">
        <v>454</v>
      </c>
      <c r="AD1034" s="150"/>
      <c r="AE1034" s="150"/>
      <c r="AF1034" s="150"/>
      <c r="AG1034" s="150"/>
      <c r="AH1034" s="368" t="s">
        <v>482</v>
      </c>
      <c r="AI1034" s="365"/>
      <c r="AJ1034" s="365"/>
      <c r="AK1034" s="365"/>
      <c r="AL1034" s="365" t="s">
        <v>21</v>
      </c>
      <c r="AM1034" s="365"/>
      <c r="AN1034" s="365"/>
      <c r="AO1034" s="370"/>
      <c r="AP1034" s="371" t="s">
        <v>416</v>
      </c>
      <c r="AQ1034" s="371"/>
      <c r="AR1034" s="371"/>
      <c r="AS1034" s="371"/>
      <c r="AT1034" s="371"/>
      <c r="AU1034" s="371"/>
      <c r="AV1034" s="371"/>
      <c r="AW1034" s="371"/>
      <c r="AX1034" s="371"/>
    </row>
    <row r="1035" spans="1:50" ht="60" customHeight="1" x14ac:dyDescent="0.15">
      <c r="A1035" s="377">
        <v>1</v>
      </c>
      <c r="B1035" s="377">
        <v>1</v>
      </c>
      <c r="C1035" s="362" t="s">
        <v>664</v>
      </c>
      <c r="D1035" s="348"/>
      <c r="E1035" s="348"/>
      <c r="F1035" s="348"/>
      <c r="G1035" s="348"/>
      <c r="H1035" s="348"/>
      <c r="I1035" s="348"/>
      <c r="J1035" s="349">
        <v>4011001045013</v>
      </c>
      <c r="K1035" s="350"/>
      <c r="L1035" s="350"/>
      <c r="M1035" s="350"/>
      <c r="N1035" s="350"/>
      <c r="O1035" s="350"/>
      <c r="P1035" s="363" t="s">
        <v>665</v>
      </c>
      <c r="Q1035" s="351"/>
      <c r="R1035" s="351"/>
      <c r="S1035" s="351"/>
      <c r="T1035" s="351"/>
      <c r="U1035" s="351"/>
      <c r="V1035" s="351"/>
      <c r="W1035" s="351"/>
      <c r="X1035" s="351"/>
      <c r="Y1035" s="352">
        <v>3</v>
      </c>
      <c r="Z1035" s="353"/>
      <c r="AA1035" s="353"/>
      <c r="AB1035" s="354"/>
      <c r="AC1035" s="364" t="s">
        <v>486</v>
      </c>
      <c r="AD1035" s="372"/>
      <c r="AE1035" s="372"/>
      <c r="AF1035" s="372"/>
      <c r="AG1035" s="372"/>
      <c r="AH1035" s="373">
        <v>1</v>
      </c>
      <c r="AI1035" s="374"/>
      <c r="AJ1035" s="374"/>
      <c r="AK1035" s="374"/>
      <c r="AL1035" s="358">
        <v>96.037800000000004</v>
      </c>
      <c r="AM1035" s="359"/>
      <c r="AN1035" s="359"/>
      <c r="AO1035" s="360"/>
      <c r="AP1035" s="361" t="s">
        <v>646</v>
      </c>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50" t="s">
        <v>415</v>
      </c>
      <c r="K1067" s="366"/>
      <c r="L1067" s="366"/>
      <c r="M1067" s="366"/>
      <c r="N1067" s="366"/>
      <c r="O1067" s="366"/>
      <c r="P1067" s="367" t="s">
        <v>365</v>
      </c>
      <c r="Q1067" s="367"/>
      <c r="R1067" s="367"/>
      <c r="S1067" s="367"/>
      <c r="T1067" s="367"/>
      <c r="U1067" s="367"/>
      <c r="V1067" s="367"/>
      <c r="W1067" s="367"/>
      <c r="X1067" s="367"/>
      <c r="Y1067" s="368" t="s">
        <v>413</v>
      </c>
      <c r="Z1067" s="369"/>
      <c r="AA1067" s="369"/>
      <c r="AB1067" s="369"/>
      <c r="AC1067" s="150" t="s">
        <v>454</v>
      </c>
      <c r="AD1067" s="150"/>
      <c r="AE1067" s="150"/>
      <c r="AF1067" s="150"/>
      <c r="AG1067" s="150"/>
      <c r="AH1067" s="368" t="s">
        <v>482</v>
      </c>
      <c r="AI1067" s="365"/>
      <c r="AJ1067" s="365"/>
      <c r="AK1067" s="365"/>
      <c r="AL1067" s="365" t="s">
        <v>21</v>
      </c>
      <c r="AM1067" s="365"/>
      <c r="AN1067" s="365"/>
      <c r="AO1067" s="370"/>
      <c r="AP1067" s="371" t="s">
        <v>416</v>
      </c>
      <c r="AQ1067" s="371"/>
      <c r="AR1067" s="371"/>
      <c r="AS1067" s="371"/>
      <c r="AT1067" s="371"/>
      <c r="AU1067" s="371"/>
      <c r="AV1067" s="371"/>
      <c r="AW1067" s="371"/>
      <c r="AX1067" s="371"/>
    </row>
    <row r="1068" spans="1:50" ht="60" customHeight="1" x14ac:dyDescent="0.15">
      <c r="A1068" s="377">
        <v>1</v>
      </c>
      <c r="B1068" s="377">
        <v>1</v>
      </c>
      <c r="C1068" s="362" t="s">
        <v>668</v>
      </c>
      <c r="D1068" s="348"/>
      <c r="E1068" s="348"/>
      <c r="F1068" s="348"/>
      <c r="G1068" s="348"/>
      <c r="H1068" s="348"/>
      <c r="I1068" s="348"/>
      <c r="J1068" s="349">
        <v>4030001115443</v>
      </c>
      <c r="K1068" s="350"/>
      <c r="L1068" s="350"/>
      <c r="M1068" s="350"/>
      <c r="N1068" s="350"/>
      <c r="O1068" s="350"/>
      <c r="P1068" s="363" t="s">
        <v>667</v>
      </c>
      <c r="Q1068" s="351"/>
      <c r="R1068" s="351"/>
      <c r="S1068" s="351"/>
      <c r="T1068" s="351"/>
      <c r="U1068" s="351"/>
      <c r="V1068" s="351"/>
      <c r="W1068" s="351"/>
      <c r="X1068" s="351"/>
      <c r="Y1068" s="352">
        <v>3</v>
      </c>
      <c r="Z1068" s="353"/>
      <c r="AA1068" s="353"/>
      <c r="AB1068" s="354"/>
      <c r="AC1068" s="364" t="s">
        <v>486</v>
      </c>
      <c r="AD1068" s="372"/>
      <c r="AE1068" s="372"/>
      <c r="AF1068" s="372"/>
      <c r="AG1068" s="372"/>
      <c r="AH1068" s="373">
        <v>1</v>
      </c>
      <c r="AI1068" s="374"/>
      <c r="AJ1068" s="374"/>
      <c r="AK1068" s="374"/>
      <c r="AL1068" s="358">
        <v>92.127300000000005</v>
      </c>
      <c r="AM1068" s="359"/>
      <c r="AN1068" s="359"/>
      <c r="AO1068" s="360"/>
      <c r="AP1068" s="361" t="s">
        <v>646</v>
      </c>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444</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460</v>
      </c>
      <c r="AM1098" s="284"/>
      <c r="AN1098" s="284"/>
      <c r="AO1098" s="80" t="s">
        <v>654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384</v>
      </c>
      <c r="D1101" s="381"/>
      <c r="E1101" s="150" t="s">
        <v>383</v>
      </c>
      <c r="F1101" s="381"/>
      <c r="G1101" s="381"/>
      <c r="H1101" s="381"/>
      <c r="I1101" s="381"/>
      <c r="J1101" s="150" t="s">
        <v>415</v>
      </c>
      <c r="K1101" s="150"/>
      <c r="L1101" s="150"/>
      <c r="M1101" s="150"/>
      <c r="N1101" s="150"/>
      <c r="O1101" s="150"/>
      <c r="P1101" s="368" t="s">
        <v>27</v>
      </c>
      <c r="Q1101" s="368"/>
      <c r="R1101" s="368"/>
      <c r="S1101" s="368"/>
      <c r="T1101" s="368"/>
      <c r="U1101" s="368"/>
      <c r="V1101" s="368"/>
      <c r="W1101" s="368"/>
      <c r="X1101" s="368"/>
      <c r="Y1101" s="150" t="s">
        <v>417</v>
      </c>
      <c r="Z1101" s="381"/>
      <c r="AA1101" s="381"/>
      <c r="AB1101" s="381"/>
      <c r="AC1101" s="150" t="s">
        <v>366</v>
      </c>
      <c r="AD1101" s="150"/>
      <c r="AE1101" s="150"/>
      <c r="AF1101" s="150"/>
      <c r="AG1101" s="150"/>
      <c r="AH1101" s="368" t="s">
        <v>379</v>
      </c>
      <c r="AI1101" s="369"/>
      <c r="AJ1101" s="369"/>
      <c r="AK1101" s="369"/>
      <c r="AL1101" s="369" t="s">
        <v>21</v>
      </c>
      <c r="AM1101" s="369"/>
      <c r="AN1101" s="369"/>
      <c r="AO1101" s="382"/>
      <c r="AP1101" s="371" t="s">
        <v>445</v>
      </c>
      <c r="AQ1101" s="371"/>
      <c r="AR1101" s="371"/>
      <c r="AS1101" s="371"/>
      <c r="AT1101" s="371"/>
      <c r="AU1101" s="371"/>
      <c r="AV1101" s="371"/>
      <c r="AW1101" s="371"/>
      <c r="AX1101" s="371"/>
    </row>
    <row r="1102" spans="1:50" ht="30" customHeight="1" x14ac:dyDescent="0.15">
      <c r="A1102" s="377">
        <v>1</v>
      </c>
      <c r="B1102" s="377">
        <v>1</v>
      </c>
      <c r="C1102" s="375"/>
      <c r="D1102" s="375"/>
      <c r="E1102" s="148" t="s">
        <v>563</v>
      </c>
      <c r="F1102" s="376"/>
      <c r="G1102" s="376"/>
      <c r="H1102" s="376"/>
      <c r="I1102" s="376"/>
      <c r="J1102" s="349" t="s">
        <v>564</v>
      </c>
      <c r="K1102" s="350"/>
      <c r="L1102" s="350"/>
      <c r="M1102" s="350"/>
      <c r="N1102" s="350"/>
      <c r="O1102" s="350"/>
      <c r="P1102" s="363" t="s">
        <v>563</v>
      </c>
      <c r="Q1102" s="351"/>
      <c r="R1102" s="351"/>
      <c r="S1102" s="351"/>
      <c r="T1102" s="351"/>
      <c r="U1102" s="351"/>
      <c r="V1102" s="351"/>
      <c r="W1102" s="351"/>
      <c r="X1102" s="351"/>
      <c r="Y1102" s="352" t="s">
        <v>565</v>
      </c>
      <c r="Z1102" s="353"/>
      <c r="AA1102" s="353"/>
      <c r="AB1102" s="354"/>
      <c r="AC1102" s="355"/>
      <c r="AD1102" s="355"/>
      <c r="AE1102" s="355"/>
      <c r="AF1102" s="355"/>
      <c r="AG1102" s="355"/>
      <c r="AH1102" s="356" t="s">
        <v>564</v>
      </c>
      <c r="AI1102" s="357"/>
      <c r="AJ1102" s="357"/>
      <c r="AK1102" s="357"/>
      <c r="AL1102" s="358" t="s">
        <v>566</v>
      </c>
      <c r="AM1102" s="359"/>
      <c r="AN1102" s="359"/>
      <c r="AO1102" s="360"/>
      <c r="AP1102" s="361" t="s">
        <v>563</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5" manualBreakCount="5">
    <brk id="29" max="49" man="1"/>
    <brk id="699" max="49" man="1"/>
    <brk id="739"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611</v>
      </c>
      <c r="H2" s="13" t="str">
        <f>IF(G2="","",F2)</f>
        <v>一般会計</v>
      </c>
      <c r="I2" s="13" t="str">
        <f>IF(H2="","",IF(I1&lt;&gt;"",CONCATENATE(I1,"、",H2),H2))</f>
        <v>一般会計</v>
      </c>
      <c r="K2" s="14" t="s">
        <v>221</v>
      </c>
      <c r="L2" s="15"/>
      <c r="M2" s="13" t="str">
        <f>IF(L2="","",K2)</f>
        <v/>
      </c>
      <c r="N2" s="13" t="str">
        <f>IF(M2="","",IF(N1&lt;&gt;"",CONCATENATE(N1,"、",M2),M2))</f>
        <v/>
      </c>
      <c r="O2" s="13"/>
      <c r="P2" s="12" t="s">
        <v>190</v>
      </c>
      <c r="Q2" s="17" t="s">
        <v>611</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486</v>
      </c>
      <c r="AI2" s="54" t="s">
        <v>555</v>
      </c>
      <c r="AK2" s="54" t="s">
        <v>381</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611</v>
      </c>
      <c r="M3" s="13" t="str">
        <f t="shared" ref="M3:M11" si="2">IF(L3="","",K3)</f>
        <v>文教及び科学振興</v>
      </c>
      <c r="N3" s="13" t="str">
        <f>IF(M3="",N2,IF(N2&lt;&gt;"",CONCATENATE(N2,"、",M3),M3))</f>
        <v>文教及び科学振興</v>
      </c>
      <c r="O3" s="13"/>
      <c r="P3" s="12" t="s">
        <v>191</v>
      </c>
      <c r="Q3" s="17" t="s">
        <v>611</v>
      </c>
      <c r="R3" s="13" t="str">
        <f t="shared" ref="R3:R8" si="3">IF(Q3="","",P3)</f>
        <v>委託・請負</v>
      </c>
      <c r="S3" s="13" t="str">
        <f t="shared" ref="S3:S8" si="4">IF(R3="",S2,IF(S2&lt;&gt;"",CONCATENATE(S2,"、",R3),R3))</f>
        <v>直接実施、委託・請負</v>
      </c>
      <c r="T3" s="13"/>
      <c r="U3" s="32" t="s">
        <v>503</v>
      </c>
      <c r="W3" s="32" t="s">
        <v>269</v>
      </c>
      <c r="Y3" s="32" t="s">
        <v>70</v>
      </c>
      <c r="Z3" s="30"/>
      <c r="AA3" s="32" t="s">
        <v>79</v>
      </c>
      <c r="AB3" s="31"/>
      <c r="AC3" s="33" t="s">
        <v>255</v>
      </c>
      <c r="AD3" s="28"/>
      <c r="AE3" s="45" t="s">
        <v>296</v>
      </c>
      <c r="AF3" s="30"/>
      <c r="AG3" s="56" t="s">
        <v>487</v>
      </c>
      <c r="AI3" s="54" t="s">
        <v>374</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533</v>
      </c>
      <c r="W4" s="32" t="s">
        <v>270</v>
      </c>
      <c r="Y4" s="32" t="s">
        <v>72</v>
      </c>
      <c r="Z4" s="30"/>
      <c r="AA4" s="32" t="s">
        <v>81</v>
      </c>
      <c r="AB4" s="31"/>
      <c r="AC4" s="32" t="s">
        <v>256</v>
      </c>
      <c r="AD4" s="28"/>
      <c r="AE4" s="45" t="s">
        <v>297</v>
      </c>
      <c r="AF4" s="30"/>
      <c r="AG4" s="56" t="s">
        <v>488</v>
      </c>
      <c r="AI4" s="54" t="s">
        <v>376</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441</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文教及び科学振興</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478</v>
      </c>
      <c r="AK10" s="54" t="str">
        <f t="shared" si="7"/>
        <v>I</v>
      </c>
      <c r="AP10" s="54" t="s">
        <v>473</v>
      </c>
    </row>
    <row r="11" spans="1:42" ht="13.5" customHeight="1" x14ac:dyDescent="0.15">
      <c r="A11" s="14" t="s">
        <v>210</v>
      </c>
      <c r="B11" s="15" t="s">
        <v>611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B69" sqref="AB69:AD6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465</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8"/>
      <c r="Z2" s="832"/>
      <c r="AA2" s="833"/>
      <c r="AB2" s="1032" t="s">
        <v>11</v>
      </c>
      <c r="AC2" s="1033"/>
      <c r="AD2" s="1034"/>
      <c r="AE2" s="1038" t="s">
        <v>545</v>
      </c>
      <c r="AF2" s="1038"/>
      <c r="AG2" s="1038"/>
      <c r="AH2" s="1038"/>
      <c r="AI2" s="1038" t="s">
        <v>542</v>
      </c>
      <c r="AJ2" s="1038"/>
      <c r="AK2" s="1038"/>
      <c r="AL2" s="1038"/>
      <c r="AM2" s="1038" t="s">
        <v>516</v>
      </c>
      <c r="AN2" s="1038"/>
      <c r="AO2" s="1038"/>
      <c r="AP2" s="558"/>
      <c r="AQ2" s="160" t="s">
        <v>353</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9"/>
      <c r="Z3" s="1030"/>
      <c r="AA3" s="1031"/>
      <c r="AB3" s="1035"/>
      <c r="AC3" s="1036"/>
      <c r="AD3" s="1037"/>
      <c r="AE3" s="252"/>
      <c r="AF3" s="252"/>
      <c r="AG3" s="252"/>
      <c r="AH3" s="252"/>
      <c r="AI3" s="252"/>
      <c r="AJ3" s="252"/>
      <c r="AK3" s="252"/>
      <c r="AL3" s="252"/>
      <c r="AM3" s="252"/>
      <c r="AN3" s="252"/>
      <c r="AO3" s="252"/>
      <c r="AP3" s="248"/>
      <c r="AQ3" s="199"/>
      <c r="AR3" s="200"/>
      <c r="AS3" s="134" t="s">
        <v>354</v>
      </c>
      <c r="AT3" s="135"/>
      <c r="AU3" s="200"/>
      <c r="AV3" s="200"/>
      <c r="AW3" s="399" t="s">
        <v>300</v>
      </c>
      <c r="AX3" s="400"/>
    </row>
    <row r="4" spans="1:50" ht="22.5" customHeight="1" x14ac:dyDescent="0.15">
      <c r="A4" s="404"/>
      <c r="B4" s="402"/>
      <c r="C4" s="402"/>
      <c r="D4" s="402"/>
      <c r="E4" s="402"/>
      <c r="F4" s="403"/>
      <c r="G4" s="565"/>
      <c r="H4" s="1005"/>
      <c r="I4" s="1005"/>
      <c r="J4" s="1005"/>
      <c r="K4" s="1005"/>
      <c r="L4" s="1005"/>
      <c r="M4" s="1005"/>
      <c r="N4" s="1005"/>
      <c r="O4" s="1006"/>
      <c r="P4" s="106"/>
      <c r="Q4" s="1013"/>
      <c r="R4" s="1013"/>
      <c r="S4" s="1013"/>
      <c r="T4" s="1013"/>
      <c r="U4" s="1013"/>
      <c r="V4" s="1013"/>
      <c r="W4" s="1013"/>
      <c r="X4" s="1014"/>
      <c r="Y4" s="1023" t="s">
        <v>12</v>
      </c>
      <c r="Z4" s="1024"/>
      <c r="AA4" s="1025"/>
      <c r="AB4" s="462"/>
      <c r="AC4" s="1027"/>
      <c r="AD4" s="1027"/>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6" t="s">
        <v>54</v>
      </c>
      <c r="Z5" s="1020"/>
      <c r="AA5" s="1021"/>
      <c r="AB5" s="524"/>
      <c r="AC5" s="1026"/>
      <c r="AD5" s="1026"/>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301</v>
      </c>
      <c r="AC6" s="1022"/>
      <c r="AD6" s="1022"/>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465</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8"/>
      <c r="Z9" s="832"/>
      <c r="AA9" s="833"/>
      <c r="AB9" s="1032" t="s">
        <v>11</v>
      </c>
      <c r="AC9" s="1033"/>
      <c r="AD9" s="1034"/>
      <c r="AE9" s="1038" t="s">
        <v>546</v>
      </c>
      <c r="AF9" s="1038"/>
      <c r="AG9" s="1038"/>
      <c r="AH9" s="1038"/>
      <c r="AI9" s="1038" t="s">
        <v>542</v>
      </c>
      <c r="AJ9" s="1038"/>
      <c r="AK9" s="1038"/>
      <c r="AL9" s="1038"/>
      <c r="AM9" s="1038" t="s">
        <v>516</v>
      </c>
      <c r="AN9" s="1038"/>
      <c r="AO9" s="1038"/>
      <c r="AP9" s="558"/>
      <c r="AQ9" s="160" t="s">
        <v>353</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9"/>
      <c r="Z10" s="1030"/>
      <c r="AA10" s="1031"/>
      <c r="AB10" s="1035"/>
      <c r="AC10" s="1036"/>
      <c r="AD10" s="1037"/>
      <c r="AE10" s="252"/>
      <c r="AF10" s="252"/>
      <c r="AG10" s="252"/>
      <c r="AH10" s="252"/>
      <c r="AI10" s="252"/>
      <c r="AJ10" s="252"/>
      <c r="AK10" s="252"/>
      <c r="AL10" s="252"/>
      <c r="AM10" s="252"/>
      <c r="AN10" s="252"/>
      <c r="AO10" s="252"/>
      <c r="AP10" s="248"/>
      <c r="AQ10" s="199"/>
      <c r="AR10" s="200"/>
      <c r="AS10" s="134" t="s">
        <v>354</v>
      </c>
      <c r="AT10" s="135"/>
      <c r="AU10" s="200"/>
      <c r="AV10" s="200"/>
      <c r="AW10" s="399" t="s">
        <v>300</v>
      </c>
      <c r="AX10" s="400"/>
    </row>
    <row r="11" spans="1:50" ht="22.5" customHeight="1" x14ac:dyDescent="0.15">
      <c r="A11" s="404"/>
      <c r="B11" s="402"/>
      <c r="C11" s="402"/>
      <c r="D11" s="402"/>
      <c r="E11" s="402"/>
      <c r="F11" s="403"/>
      <c r="G11" s="565"/>
      <c r="H11" s="1005"/>
      <c r="I11" s="1005"/>
      <c r="J11" s="1005"/>
      <c r="K11" s="1005"/>
      <c r="L11" s="1005"/>
      <c r="M11" s="1005"/>
      <c r="N11" s="1005"/>
      <c r="O11" s="1006"/>
      <c r="P11" s="106"/>
      <c r="Q11" s="1013"/>
      <c r="R11" s="1013"/>
      <c r="S11" s="1013"/>
      <c r="T11" s="1013"/>
      <c r="U11" s="1013"/>
      <c r="V11" s="1013"/>
      <c r="W11" s="1013"/>
      <c r="X11" s="1014"/>
      <c r="Y11" s="1023" t="s">
        <v>12</v>
      </c>
      <c r="Z11" s="1024"/>
      <c r="AA11" s="1025"/>
      <c r="AB11" s="462"/>
      <c r="AC11" s="1027"/>
      <c r="AD11" s="1027"/>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6" t="s">
        <v>54</v>
      </c>
      <c r="Z12" s="1020"/>
      <c r="AA12" s="1021"/>
      <c r="AB12" s="524"/>
      <c r="AC12" s="1026"/>
      <c r="AD12" s="1026"/>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301</v>
      </c>
      <c r="AC13" s="1022"/>
      <c r="AD13" s="1022"/>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465</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8"/>
      <c r="Z16" s="832"/>
      <c r="AA16" s="833"/>
      <c r="AB16" s="1032" t="s">
        <v>11</v>
      </c>
      <c r="AC16" s="1033"/>
      <c r="AD16" s="1034"/>
      <c r="AE16" s="1038" t="s">
        <v>545</v>
      </c>
      <c r="AF16" s="1038"/>
      <c r="AG16" s="1038"/>
      <c r="AH16" s="1038"/>
      <c r="AI16" s="1038" t="s">
        <v>543</v>
      </c>
      <c r="AJ16" s="1038"/>
      <c r="AK16" s="1038"/>
      <c r="AL16" s="1038"/>
      <c r="AM16" s="1038" t="s">
        <v>516</v>
      </c>
      <c r="AN16" s="1038"/>
      <c r="AO16" s="1038"/>
      <c r="AP16" s="558"/>
      <c r="AQ16" s="160" t="s">
        <v>353</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9"/>
      <c r="Z17" s="1030"/>
      <c r="AA17" s="1031"/>
      <c r="AB17" s="1035"/>
      <c r="AC17" s="1036"/>
      <c r="AD17" s="1037"/>
      <c r="AE17" s="252"/>
      <c r="AF17" s="252"/>
      <c r="AG17" s="252"/>
      <c r="AH17" s="252"/>
      <c r="AI17" s="252"/>
      <c r="AJ17" s="252"/>
      <c r="AK17" s="252"/>
      <c r="AL17" s="252"/>
      <c r="AM17" s="252"/>
      <c r="AN17" s="252"/>
      <c r="AO17" s="252"/>
      <c r="AP17" s="248"/>
      <c r="AQ17" s="199"/>
      <c r="AR17" s="200"/>
      <c r="AS17" s="134" t="s">
        <v>354</v>
      </c>
      <c r="AT17" s="135"/>
      <c r="AU17" s="200"/>
      <c r="AV17" s="200"/>
      <c r="AW17" s="399" t="s">
        <v>300</v>
      </c>
      <c r="AX17" s="400"/>
    </row>
    <row r="18" spans="1:50" ht="22.5" customHeight="1" x14ac:dyDescent="0.15">
      <c r="A18" s="404"/>
      <c r="B18" s="402"/>
      <c r="C18" s="402"/>
      <c r="D18" s="402"/>
      <c r="E18" s="402"/>
      <c r="F18" s="403"/>
      <c r="G18" s="565"/>
      <c r="H18" s="1005"/>
      <c r="I18" s="1005"/>
      <c r="J18" s="1005"/>
      <c r="K18" s="1005"/>
      <c r="L18" s="1005"/>
      <c r="M18" s="1005"/>
      <c r="N18" s="1005"/>
      <c r="O18" s="1006"/>
      <c r="P18" s="106"/>
      <c r="Q18" s="1013"/>
      <c r="R18" s="1013"/>
      <c r="S18" s="1013"/>
      <c r="T18" s="1013"/>
      <c r="U18" s="1013"/>
      <c r="V18" s="1013"/>
      <c r="W18" s="1013"/>
      <c r="X18" s="1014"/>
      <c r="Y18" s="1023" t="s">
        <v>12</v>
      </c>
      <c r="Z18" s="1024"/>
      <c r="AA18" s="1025"/>
      <c r="AB18" s="462"/>
      <c r="AC18" s="1027"/>
      <c r="AD18" s="1027"/>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6" t="s">
        <v>54</v>
      </c>
      <c r="Z19" s="1020"/>
      <c r="AA19" s="1021"/>
      <c r="AB19" s="524"/>
      <c r="AC19" s="1026"/>
      <c r="AD19" s="1026"/>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301</v>
      </c>
      <c r="AC20" s="1022"/>
      <c r="AD20" s="1022"/>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465</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8"/>
      <c r="Z23" s="832"/>
      <c r="AA23" s="833"/>
      <c r="AB23" s="1032" t="s">
        <v>11</v>
      </c>
      <c r="AC23" s="1033"/>
      <c r="AD23" s="1034"/>
      <c r="AE23" s="1038" t="s">
        <v>547</v>
      </c>
      <c r="AF23" s="1038"/>
      <c r="AG23" s="1038"/>
      <c r="AH23" s="1038"/>
      <c r="AI23" s="1038" t="s">
        <v>542</v>
      </c>
      <c r="AJ23" s="1038"/>
      <c r="AK23" s="1038"/>
      <c r="AL23" s="1038"/>
      <c r="AM23" s="1038" t="s">
        <v>516</v>
      </c>
      <c r="AN23" s="1038"/>
      <c r="AO23" s="1038"/>
      <c r="AP23" s="558"/>
      <c r="AQ23" s="160" t="s">
        <v>353</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9"/>
      <c r="Z24" s="1030"/>
      <c r="AA24" s="1031"/>
      <c r="AB24" s="1035"/>
      <c r="AC24" s="1036"/>
      <c r="AD24" s="1037"/>
      <c r="AE24" s="252"/>
      <c r="AF24" s="252"/>
      <c r="AG24" s="252"/>
      <c r="AH24" s="252"/>
      <c r="AI24" s="252"/>
      <c r="AJ24" s="252"/>
      <c r="AK24" s="252"/>
      <c r="AL24" s="252"/>
      <c r="AM24" s="252"/>
      <c r="AN24" s="252"/>
      <c r="AO24" s="252"/>
      <c r="AP24" s="248"/>
      <c r="AQ24" s="199"/>
      <c r="AR24" s="200"/>
      <c r="AS24" s="134" t="s">
        <v>354</v>
      </c>
      <c r="AT24" s="135"/>
      <c r="AU24" s="200"/>
      <c r="AV24" s="200"/>
      <c r="AW24" s="399" t="s">
        <v>300</v>
      </c>
      <c r="AX24" s="400"/>
    </row>
    <row r="25" spans="1:50" ht="22.5" customHeight="1" x14ac:dyDescent="0.15">
      <c r="A25" s="404"/>
      <c r="B25" s="402"/>
      <c r="C25" s="402"/>
      <c r="D25" s="402"/>
      <c r="E25" s="402"/>
      <c r="F25" s="403"/>
      <c r="G25" s="565"/>
      <c r="H25" s="1005"/>
      <c r="I25" s="1005"/>
      <c r="J25" s="1005"/>
      <c r="K25" s="1005"/>
      <c r="L25" s="1005"/>
      <c r="M25" s="1005"/>
      <c r="N25" s="1005"/>
      <c r="O25" s="1006"/>
      <c r="P25" s="106"/>
      <c r="Q25" s="1013"/>
      <c r="R25" s="1013"/>
      <c r="S25" s="1013"/>
      <c r="T25" s="1013"/>
      <c r="U25" s="1013"/>
      <c r="V25" s="1013"/>
      <c r="W25" s="1013"/>
      <c r="X25" s="1014"/>
      <c r="Y25" s="1023" t="s">
        <v>12</v>
      </c>
      <c r="Z25" s="1024"/>
      <c r="AA25" s="1025"/>
      <c r="AB25" s="462"/>
      <c r="AC25" s="1027"/>
      <c r="AD25" s="1027"/>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6" t="s">
        <v>54</v>
      </c>
      <c r="Z26" s="1020"/>
      <c r="AA26" s="1021"/>
      <c r="AB26" s="524"/>
      <c r="AC26" s="1026"/>
      <c r="AD26" s="1026"/>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301</v>
      </c>
      <c r="AC27" s="1022"/>
      <c r="AD27" s="1022"/>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465</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8"/>
      <c r="Z30" s="832"/>
      <c r="AA30" s="833"/>
      <c r="AB30" s="1032" t="s">
        <v>11</v>
      </c>
      <c r="AC30" s="1033"/>
      <c r="AD30" s="1034"/>
      <c r="AE30" s="1038" t="s">
        <v>545</v>
      </c>
      <c r="AF30" s="1038"/>
      <c r="AG30" s="1038"/>
      <c r="AH30" s="1038"/>
      <c r="AI30" s="1038" t="s">
        <v>542</v>
      </c>
      <c r="AJ30" s="1038"/>
      <c r="AK30" s="1038"/>
      <c r="AL30" s="1038"/>
      <c r="AM30" s="1038" t="s">
        <v>540</v>
      </c>
      <c r="AN30" s="1038"/>
      <c r="AO30" s="1038"/>
      <c r="AP30" s="558"/>
      <c r="AQ30" s="160" t="s">
        <v>353</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9"/>
      <c r="Z31" s="1030"/>
      <c r="AA31" s="1031"/>
      <c r="AB31" s="1035"/>
      <c r="AC31" s="1036"/>
      <c r="AD31" s="1037"/>
      <c r="AE31" s="252"/>
      <c r="AF31" s="252"/>
      <c r="AG31" s="252"/>
      <c r="AH31" s="252"/>
      <c r="AI31" s="252"/>
      <c r="AJ31" s="252"/>
      <c r="AK31" s="252"/>
      <c r="AL31" s="252"/>
      <c r="AM31" s="252"/>
      <c r="AN31" s="252"/>
      <c r="AO31" s="252"/>
      <c r="AP31" s="248"/>
      <c r="AQ31" s="199"/>
      <c r="AR31" s="200"/>
      <c r="AS31" s="134" t="s">
        <v>354</v>
      </c>
      <c r="AT31" s="135"/>
      <c r="AU31" s="200"/>
      <c r="AV31" s="200"/>
      <c r="AW31" s="399" t="s">
        <v>300</v>
      </c>
      <c r="AX31" s="400"/>
    </row>
    <row r="32" spans="1:50" ht="22.5" customHeight="1" x14ac:dyDescent="0.15">
      <c r="A32" s="404"/>
      <c r="B32" s="402"/>
      <c r="C32" s="402"/>
      <c r="D32" s="402"/>
      <c r="E32" s="402"/>
      <c r="F32" s="403"/>
      <c r="G32" s="565"/>
      <c r="H32" s="1005"/>
      <c r="I32" s="1005"/>
      <c r="J32" s="1005"/>
      <c r="K32" s="1005"/>
      <c r="L32" s="1005"/>
      <c r="M32" s="1005"/>
      <c r="N32" s="1005"/>
      <c r="O32" s="1006"/>
      <c r="P32" s="106"/>
      <c r="Q32" s="1013"/>
      <c r="R32" s="1013"/>
      <c r="S32" s="1013"/>
      <c r="T32" s="1013"/>
      <c r="U32" s="1013"/>
      <c r="V32" s="1013"/>
      <c r="W32" s="1013"/>
      <c r="X32" s="1014"/>
      <c r="Y32" s="1023" t="s">
        <v>12</v>
      </c>
      <c r="Z32" s="1024"/>
      <c r="AA32" s="1025"/>
      <c r="AB32" s="462"/>
      <c r="AC32" s="1027"/>
      <c r="AD32" s="1027"/>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6" t="s">
        <v>54</v>
      </c>
      <c r="Z33" s="1020"/>
      <c r="AA33" s="1021"/>
      <c r="AB33" s="524"/>
      <c r="AC33" s="1026"/>
      <c r="AD33" s="1026"/>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301</v>
      </c>
      <c r="AC34" s="1022"/>
      <c r="AD34" s="1022"/>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465</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8"/>
      <c r="Z37" s="832"/>
      <c r="AA37" s="833"/>
      <c r="AB37" s="1032" t="s">
        <v>11</v>
      </c>
      <c r="AC37" s="1033"/>
      <c r="AD37" s="1034"/>
      <c r="AE37" s="1038" t="s">
        <v>547</v>
      </c>
      <c r="AF37" s="1038"/>
      <c r="AG37" s="1038"/>
      <c r="AH37" s="1038"/>
      <c r="AI37" s="1038" t="s">
        <v>544</v>
      </c>
      <c r="AJ37" s="1038"/>
      <c r="AK37" s="1038"/>
      <c r="AL37" s="1038"/>
      <c r="AM37" s="1038" t="s">
        <v>541</v>
      </c>
      <c r="AN37" s="1038"/>
      <c r="AO37" s="1038"/>
      <c r="AP37" s="558"/>
      <c r="AQ37" s="160" t="s">
        <v>353</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9"/>
      <c r="Z38" s="1030"/>
      <c r="AA38" s="1031"/>
      <c r="AB38" s="1035"/>
      <c r="AC38" s="1036"/>
      <c r="AD38" s="1037"/>
      <c r="AE38" s="252"/>
      <c r="AF38" s="252"/>
      <c r="AG38" s="252"/>
      <c r="AH38" s="252"/>
      <c r="AI38" s="252"/>
      <c r="AJ38" s="252"/>
      <c r="AK38" s="252"/>
      <c r="AL38" s="252"/>
      <c r="AM38" s="252"/>
      <c r="AN38" s="252"/>
      <c r="AO38" s="252"/>
      <c r="AP38" s="248"/>
      <c r="AQ38" s="199"/>
      <c r="AR38" s="200"/>
      <c r="AS38" s="134" t="s">
        <v>354</v>
      </c>
      <c r="AT38" s="135"/>
      <c r="AU38" s="200"/>
      <c r="AV38" s="200"/>
      <c r="AW38" s="399" t="s">
        <v>300</v>
      </c>
      <c r="AX38" s="400"/>
    </row>
    <row r="39" spans="1:50" ht="22.5" customHeight="1" x14ac:dyDescent="0.15">
      <c r="A39" s="404"/>
      <c r="B39" s="402"/>
      <c r="C39" s="402"/>
      <c r="D39" s="402"/>
      <c r="E39" s="402"/>
      <c r="F39" s="403"/>
      <c r="G39" s="565"/>
      <c r="H39" s="1005"/>
      <c r="I39" s="1005"/>
      <c r="J39" s="1005"/>
      <c r="K39" s="1005"/>
      <c r="L39" s="1005"/>
      <c r="M39" s="1005"/>
      <c r="N39" s="1005"/>
      <c r="O39" s="1006"/>
      <c r="P39" s="106"/>
      <c r="Q39" s="1013"/>
      <c r="R39" s="1013"/>
      <c r="S39" s="1013"/>
      <c r="T39" s="1013"/>
      <c r="U39" s="1013"/>
      <c r="V39" s="1013"/>
      <c r="W39" s="1013"/>
      <c r="X39" s="1014"/>
      <c r="Y39" s="1023" t="s">
        <v>12</v>
      </c>
      <c r="Z39" s="1024"/>
      <c r="AA39" s="1025"/>
      <c r="AB39" s="462"/>
      <c r="AC39" s="1027"/>
      <c r="AD39" s="1027"/>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6" t="s">
        <v>54</v>
      </c>
      <c r="Z40" s="1020"/>
      <c r="AA40" s="1021"/>
      <c r="AB40" s="524"/>
      <c r="AC40" s="1026"/>
      <c r="AD40" s="1026"/>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301</v>
      </c>
      <c r="AC41" s="1022"/>
      <c r="AD41" s="1022"/>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465</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8"/>
      <c r="Z44" s="832"/>
      <c r="AA44" s="833"/>
      <c r="AB44" s="1032" t="s">
        <v>11</v>
      </c>
      <c r="AC44" s="1033"/>
      <c r="AD44" s="1034"/>
      <c r="AE44" s="1038" t="s">
        <v>545</v>
      </c>
      <c r="AF44" s="1038"/>
      <c r="AG44" s="1038"/>
      <c r="AH44" s="1038"/>
      <c r="AI44" s="1038" t="s">
        <v>542</v>
      </c>
      <c r="AJ44" s="1038"/>
      <c r="AK44" s="1038"/>
      <c r="AL44" s="1038"/>
      <c r="AM44" s="1038" t="s">
        <v>516</v>
      </c>
      <c r="AN44" s="1038"/>
      <c r="AO44" s="1038"/>
      <c r="AP44" s="558"/>
      <c r="AQ44" s="160" t="s">
        <v>353</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9"/>
      <c r="Z45" s="1030"/>
      <c r="AA45" s="1031"/>
      <c r="AB45" s="1035"/>
      <c r="AC45" s="1036"/>
      <c r="AD45" s="1037"/>
      <c r="AE45" s="252"/>
      <c r="AF45" s="252"/>
      <c r="AG45" s="252"/>
      <c r="AH45" s="252"/>
      <c r="AI45" s="252"/>
      <c r="AJ45" s="252"/>
      <c r="AK45" s="252"/>
      <c r="AL45" s="252"/>
      <c r="AM45" s="252"/>
      <c r="AN45" s="252"/>
      <c r="AO45" s="252"/>
      <c r="AP45" s="248"/>
      <c r="AQ45" s="199"/>
      <c r="AR45" s="200"/>
      <c r="AS45" s="134" t="s">
        <v>354</v>
      </c>
      <c r="AT45" s="135"/>
      <c r="AU45" s="200"/>
      <c r="AV45" s="200"/>
      <c r="AW45" s="399" t="s">
        <v>300</v>
      </c>
      <c r="AX45" s="400"/>
    </row>
    <row r="46" spans="1:50" ht="22.5" customHeight="1" x14ac:dyDescent="0.15">
      <c r="A46" s="404"/>
      <c r="B46" s="402"/>
      <c r="C46" s="402"/>
      <c r="D46" s="402"/>
      <c r="E46" s="402"/>
      <c r="F46" s="403"/>
      <c r="G46" s="565"/>
      <c r="H46" s="1005"/>
      <c r="I46" s="1005"/>
      <c r="J46" s="1005"/>
      <c r="K46" s="1005"/>
      <c r="L46" s="1005"/>
      <c r="M46" s="1005"/>
      <c r="N46" s="1005"/>
      <c r="O46" s="1006"/>
      <c r="P46" s="106"/>
      <c r="Q46" s="1013"/>
      <c r="R46" s="1013"/>
      <c r="S46" s="1013"/>
      <c r="T46" s="1013"/>
      <c r="U46" s="1013"/>
      <c r="V46" s="1013"/>
      <c r="W46" s="1013"/>
      <c r="X46" s="1014"/>
      <c r="Y46" s="1023" t="s">
        <v>12</v>
      </c>
      <c r="Z46" s="1024"/>
      <c r="AA46" s="1025"/>
      <c r="AB46" s="462"/>
      <c r="AC46" s="1027"/>
      <c r="AD46" s="1027"/>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6" t="s">
        <v>54</v>
      </c>
      <c r="Z47" s="1020"/>
      <c r="AA47" s="1021"/>
      <c r="AB47" s="524"/>
      <c r="AC47" s="1026"/>
      <c r="AD47" s="1026"/>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301</v>
      </c>
      <c r="AC48" s="1022"/>
      <c r="AD48" s="1022"/>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465</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8"/>
      <c r="Z51" s="832"/>
      <c r="AA51" s="833"/>
      <c r="AB51" s="558" t="s">
        <v>11</v>
      </c>
      <c r="AC51" s="1033"/>
      <c r="AD51" s="1034"/>
      <c r="AE51" s="1038" t="s">
        <v>545</v>
      </c>
      <c r="AF51" s="1038"/>
      <c r="AG51" s="1038"/>
      <c r="AH51" s="1038"/>
      <c r="AI51" s="1038" t="s">
        <v>542</v>
      </c>
      <c r="AJ51" s="1038"/>
      <c r="AK51" s="1038"/>
      <c r="AL51" s="1038"/>
      <c r="AM51" s="1038" t="s">
        <v>516</v>
      </c>
      <c r="AN51" s="1038"/>
      <c r="AO51" s="1038"/>
      <c r="AP51" s="558"/>
      <c r="AQ51" s="160" t="s">
        <v>353</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9"/>
      <c r="Z52" s="1030"/>
      <c r="AA52" s="1031"/>
      <c r="AB52" s="1035"/>
      <c r="AC52" s="1036"/>
      <c r="AD52" s="1037"/>
      <c r="AE52" s="252"/>
      <c r="AF52" s="252"/>
      <c r="AG52" s="252"/>
      <c r="AH52" s="252"/>
      <c r="AI52" s="252"/>
      <c r="AJ52" s="252"/>
      <c r="AK52" s="252"/>
      <c r="AL52" s="252"/>
      <c r="AM52" s="252"/>
      <c r="AN52" s="252"/>
      <c r="AO52" s="252"/>
      <c r="AP52" s="248"/>
      <c r="AQ52" s="199"/>
      <c r="AR52" s="200"/>
      <c r="AS52" s="134" t="s">
        <v>354</v>
      </c>
      <c r="AT52" s="135"/>
      <c r="AU52" s="200"/>
      <c r="AV52" s="200"/>
      <c r="AW52" s="399" t="s">
        <v>300</v>
      </c>
      <c r="AX52" s="400"/>
    </row>
    <row r="53" spans="1:50" ht="22.5" customHeight="1" x14ac:dyDescent="0.15">
      <c r="A53" s="404"/>
      <c r="B53" s="402"/>
      <c r="C53" s="402"/>
      <c r="D53" s="402"/>
      <c r="E53" s="402"/>
      <c r="F53" s="403"/>
      <c r="G53" s="565"/>
      <c r="H53" s="1005"/>
      <c r="I53" s="1005"/>
      <c r="J53" s="1005"/>
      <c r="K53" s="1005"/>
      <c r="L53" s="1005"/>
      <c r="M53" s="1005"/>
      <c r="N53" s="1005"/>
      <c r="O53" s="1006"/>
      <c r="P53" s="106"/>
      <c r="Q53" s="1013"/>
      <c r="R53" s="1013"/>
      <c r="S53" s="1013"/>
      <c r="T53" s="1013"/>
      <c r="U53" s="1013"/>
      <c r="V53" s="1013"/>
      <c r="W53" s="1013"/>
      <c r="X53" s="1014"/>
      <c r="Y53" s="1023" t="s">
        <v>12</v>
      </c>
      <c r="Z53" s="1024"/>
      <c r="AA53" s="1025"/>
      <c r="AB53" s="462"/>
      <c r="AC53" s="1027"/>
      <c r="AD53" s="1027"/>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6" t="s">
        <v>54</v>
      </c>
      <c r="Z54" s="1020"/>
      <c r="AA54" s="1021"/>
      <c r="AB54" s="524"/>
      <c r="AC54" s="1026"/>
      <c r="AD54" s="1026"/>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301</v>
      </c>
      <c r="AC55" s="1022"/>
      <c r="AD55" s="1022"/>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465</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8"/>
      <c r="Z58" s="832"/>
      <c r="AA58" s="833"/>
      <c r="AB58" s="1032" t="s">
        <v>11</v>
      </c>
      <c r="AC58" s="1033"/>
      <c r="AD58" s="1034"/>
      <c r="AE58" s="1038" t="s">
        <v>545</v>
      </c>
      <c r="AF58" s="1038"/>
      <c r="AG58" s="1038"/>
      <c r="AH58" s="1038"/>
      <c r="AI58" s="1038" t="s">
        <v>542</v>
      </c>
      <c r="AJ58" s="1038"/>
      <c r="AK58" s="1038"/>
      <c r="AL58" s="1038"/>
      <c r="AM58" s="1038" t="s">
        <v>516</v>
      </c>
      <c r="AN58" s="1038"/>
      <c r="AO58" s="1038"/>
      <c r="AP58" s="558"/>
      <c r="AQ58" s="160" t="s">
        <v>353</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9"/>
      <c r="Z59" s="1030"/>
      <c r="AA59" s="1031"/>
      <c r="AB59" s="1035"/>
      <c r="AC59" s="1036"/>
      <c r="AD59" s="1037"/>
      <c r="AE59" s="252"/>
      <c r="AF59" s="252"/>
      <c r="AG59" s="252"/>
      <c r="AH59" s="252"/>
      <c r="AI59" s="252"/>
      <c r="AJ59" s="252"/>
      <c r="AK59" s="252"/>
      <c r="AL59" s="252"/>
      <c r="AM59" s="252"/>
      <c r="AN59" s="252"/>
      <c r="AO59" s="252"/>
      <c r="AP59" s="248"/>
      <c r="AQ59" s="199"/>
      <c r="AR59" s="200"/>
      <c r="AS59" s="134" t="s">
        <v>354</v>
      </c>
      <c r="AT59" s="135"/>
      <c r="AU59" s="200"/>
      <c r="AV59" s="200"/>
      <c r="AW59" s="399" t="s">
        <v>300</v>
      </c>
      <c r="AX59" s="400"/>
    </row>
    <row r="60" spans="1:50" ht="22.5" customHeight="1" x14ac:dyDescent="0.15">
      <c r="A60" s="404"/>
      <c r="B60" s="402"/>
      <c r="C60" s="402"/>
      <c r="D60" s="402"/>
      <c r="E60" s="402"/>
      <c r="F60" s="403"/>
      <c r="G60" s="565"/>
      <c r="H60" s="1005"/>
      <c r="I60" s="1005"/>
      <c r="J60" s="1005"/>
      <c r="K60" s="1005"/>
      <c r="L60" s="1005"/>
      <c r="M60" s="1005"/>
      <c r="N60" s="1005"/>
      <c r="O60" s="1006"/>
      <c r="P60" s="106"/>
      <c r="Q60" s="1013"/>
      <c r="R60" s="1013"/>
      <c r="S60" s="1013"/>
      <c r="T60" s="1013"/>
      <c r="U60" s="1013"/>
      <c r="V60" s="1013"/>
      <c r="W60" s="1013"/>
      <c r="X60" s="1014"/>
      <c r="Y60" s="1023" t="s">
        <v>12</v>
      </c>
      <c r="Z60" s="1024"/>
      <c r="AA60" s="1025"/>
      <c r="AB60" s="462"/>
      <c r="AC60" s="1027"/>
      <c r="AD60" s="1027"/>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6" t="s">
        <v>54</v>
      </c>
      <c r="Z61" s="1020"/>
      <c r="AA61" s="1021"/>
      <c r="AB61" s="524"/>
      <c r="AC61" s="1026"/>
      <c r="AD61" s="1026"/>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301</v>
      </c>
      <c r="AC62" s="1022"/>
      <c r="AD62" s="1022"/>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465</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8"/>
      <c r="Z65" s="832"/>
      <c r="AA65" s="833"/>
      <c r="AB65" s="1032" t="s">
        <v>11</v>
      </c>
      <c r="AC65" s="1033"/>
      <c r="AD65" s="1034"/>
      <c r="AE65" s="1038" t="s">
        <v>545</v>
      </c>
      <c r="AF65" s="1038"/>
      <c r="AG65" s="1038"/>
      <c r="AH65" s="1038"/>
      <c r="AI65" s="1038" t="s">
        <v>542</v>
      </c>
      <c r="AJ65" s="1038"/>
      <c r="AK65" s="1038"/>
      <c r="AL65" s="1038"/>
      <c r="AM65" s="1038" t="s">
        <v>516</v>
      </c>
      <c r="AN65" s="1038"/>
      <c r="AO65" s="1038"/>
      <c r="AP65" s="558"/>
      <c r="AQ65" s="160" t="s">
        <v>353</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9"/>
      <c r="Z66" s="1030"/>
      <c r="AA66" s="1031"/>
      <c r="AB66" s="1035"/>
      <c r="AC66" s="1036"/>
      <c r="AD66" s="1037"/>
      <c r="AE66" s="252"/>
      <c r="AF66" s="252"/>
      <c r="AG66" s="252"/>
      <c r="AH66" s="252"/>
      <c r="AI66" s="252"/>
      <c r="AJ66" s="252"/>
      <c r="AK66" s="252"/>
      <c r="AL66" s="252"/>
      <c r="AM66" s="252"/>
      <c r="AN66" s="252"/>
      <c r="AO66" s="252"/>
      <c r="AP66" s="248"/>
      <c r="AQ66" s="199"/>
      <c r="AR66" s="200"/>
      <c r="AS66" s="134" t="s">
        <v>354</v>
      </c>
      <c r="AT66" s="135"/>
      <c r="AU66" s="200"/>
      <c r="AV66" s="200"/>
      <c r="AW66" s="399" t="s">
        <v>300</v>
      </c>
      <c r="AX66" s="400"/>
    </row>
    <row r="67" spans="1:50" ht="22.5" customHeight="1" x14ac:dyDescent="0.15">
      <c r="A67" s="404"/>
      <c r="B67" s="402"/>
      <c r="C67" s="402"/>
      <c r="D67" s="402"/>
      <c r="E67" s="402"/>
      <c r="F67" s="403"/>
      <c r="G67" s="565"/>
      <c r="H67" s="1005"/>
      <c r="I67" s="1005"/>
      <c r="J67" s="1005"/>
      <c r="K67" s="1005"/>
      <c r="L67" s="1005"/>
      <c r="M67" s="1005"/>
      <c r="N67" s="1005"/>
      <c r="O67" s="1006"/>
      <c r="P67" s="106"/>
      <c r="Q67" s="1013"/>
      <c r="R67" s="1013"/>
      <c r="S67" s="1013"/>
      <c r="T67" s="1013"/>
      <c r="U67" s="1013"/>
      <c r="V67" s="1013"/>
      <c r="W67" s="1013"/>
      <c r="X67" s="1014"/>
      <c r="Y67" s="1023" t="s">
        <v>12</v>
      </c>
      <c r="Z67" s="1024"/>
      <c r="AA67" s="1025"/>
      <c r="AB67" s="462"/>
      <c r="AC67" s="1027"/>
      <c r="AD67" s="1027"/>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6" t="s">
        <v>54</v>
      </c>
      <c r="Z68" s="1020"/>
      <c r="AA68" s="1021"/>
      <c r="AB68" s="524"/>
      <c r="AC68" s="1026"/>
      <c r="AD68" s="1026"/>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6" t="s">
        <v>13</v>
      </c>
      <c r="Z69" s="1020"/>
      <c r="AA69" s="1021"/>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0" zoomScaleNormal="75" zoomScaleSheetLayoutView="8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8" t="s">
        <v>669</v>
      </c>
      <c r="H2" s="599"/>
      <c r="I2" s="599"/>
      <c r="J2" s="599"/>
      <c r="K2" s="599"/>
      <c r="L2" s="599"/>
      <c r="M2" s="599"/>
      <c r="N2" s="599"/>
      <c r="O2" s="599"/>
      <c r="P2" s="599"/>
      <c r="Q2" s="599"/>
      <c r="R2" s="599"/>
      <c r="S2" s="599"/>
      <c r="T2" s="599"/>
      <c r="U2" s="599"/>
      <c r="V2" s="599"/>
      <c r="W2" s="599"/>
      <c r="X2" s="599"/>
      <c r="Y2" s="599"/>
      <c r="Z2" s="599"/>
      <c r="AA2" s="599"/>
      <c r="AB2" s="600"/>
      <c r="AC2" s="598" t="s">
        <v>672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36" customHeight="1" x14ac:dyDescent="0.15">
      <c r="A4" s="1051"/>
      <c r="B4" s="1052"/>
      <c r="C4" s="1052"/>
      <c r="D4" s="1052"/>
      <c r="E4" s="1052"/>
      <c r="F4" s="1053"/>
      <c r="G4" s="673" t="s">
        <v>671</v>
      </c>
      <c r="H4" s="674"/>
      <c r="I4" s="674"/>
      <c r="J4" s="674"/>
      <c r="K4" s="675"/>
      <c r="L4" s="667" t="s">
        <v>670</v>
      </c>
      <c r="M4" s="668"/>
      <c r="N4" s="668"/>
      <c r="O4" s="668"/>
      <c r="P4" s="668"/>
      <c r="Q4" s="668"/>
      <c r="R4" s="668"/>
      <c r="S4" s="668"/>
      <c r="T4" s="668"/>
      <c r="U4" s="668"/>
      <c r="V4" s="668"/>
      <c r="W4" s="668"/>
      <c r="X4" s="669"/>
      <c r="Y4" s="389">
        <v>3</v>
      </c>
      <c r="Z4" s="390"/>
      <c r="AA4" s="390"/>
      <c r="AB4" s="808"/>
      <c r="AC4" s="673" t="s">
        <v>636</v>
      </c>
      <c r="AD4" s="674"/>
      <c r="AE4" s="674"/>
      <c r="AF4" s="674"/>
      <c r="AG4" s="675"/>
      <c r="AH4" s="667" t="s">
        <v>673</v>
      </c>
      <c r="AI4" s="668"/>
      <c r="AJ4" s="668"/>
      <c r="AK4" s="668"/>
      <c r="AL4" s="668"/>
      <c r="AM4" s="668"/>
      <c r="AN4" s="668"/>
      <c r="AO4" s="668"/>
      <c r="AP4" s="668"/>
      <c r="AQ4" s="668"/>
      <c r="AR4" s="668"/>
      <c r="AS4" s="668"/>
      <c r="AT4" s="669"/>
      <c r="AU4" s="389">
        <v>2</v>
      </c>
      <c r="AV4" s="390"/>
      <c r="AW4" s="390"/>
      <c r="AX4" s="391"/>
    </row>
    <row r="5" spans="1:50" ht="24.75" hidden="1" customHeight="1" x14ac:dyDescent="0.15">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hidden="1" customHeight="1" x14ac:dyDescent="0.15">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hidden="1" customHeight="1" x14ac:dyDescent="0.15">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hidden="1" customHeight="1" x14ac:dyDescent="0.15">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hidden="1" customHeight="1" x14ac:dyDescent="0.15">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hidden="1" customHeight="1" x14ac:dyDescent="0.15">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3</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2</v>
      </c>
      <c r="AV14" s="835"/>
      <c r="AW14" s="835"/>
      <c r="AX14" s="837"/>
    </row>
    <row r="15" spans="1:50" ht="30" customHeight="1" x14ac:dyDescent="0.15">
      <c r="A15" s="1051"/>
      <c r="B15" s="1052"/>
      <c r="C15" s="1052"/>
      <c r="D15" s="1052"/>
      <c r="E15" s="1052"/>
      <c r="F15" s="1053"/>
      <c r="G15" s="598" t="s">
        <v>675</v>
      </c>
      <c r="H15" s="599"/>
      <c r="I15" s="599"/>
      <c r="J15" s="599"/>
      <c r="K15" s="599"/>
      <c r="L15" s="599"/>
      <c r="M15" s="599"/>
      <c r="N15" s="599"/>
      <c r="O15" s="599"/>
      <c r="P15" s="599"/>
      <c r="Q15" s="599"/>
      <c r="R15" s="599"/>
      <c r="S15" s="599"/>
      <c r="T15" s="599"/>
      <c r="U15" s="599"/>
      <c r="V15" s="599"/>
      <c r="W15" s="599"/>
      <c r="X15" s="599"/>
      <c r="Y15" s="599"/>
      <c r="Z15" s="599"/>
      <c r="AA15" s="599"/>
      <c r="AB15" s="600"/>
      <c r="AC15" s="598"/>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1"/>
      <c r="B16" s="1052"/>
      <c r="C16" s="1052"/>
      <c r="D16" s="1052"/>
      <c r="E16" s="1052"/>
      <c r="F16" s="1053"/>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36" customHeight="1" x14ac:dyDescent="0.15">
      <c r="A17" s="1051"/>
      <c r="B17" s="1052"/>
      <c r="C17" s="1052"/>
      <c r="D17" s="1052"/>
      <c r="E17" s="1052"/>
      <c r="F17" s="1053"/>
      <c r="G17" s="673" t="s">
        <v>677</v>
      </c>
      <c r="H17" s="674"/>
      <c r="I17" s="674"/>
      <c r="J17" s="674"/>
      <c r="K17" s="675"/>
      <c r="L17" s="667" t="s">
        <v>676</v>
      </c>
      <c r="M17" s="668"/>
      <c r="N17" s="668"/>
      <c r="O17" s="668"/>
      <c r="P17" s="668"/>
      <c r="Q17" s="668"/>
      <c r="R17" s="668"/>
      <c r="S17" s="668"/>
      <c r="T17" s="668"/>
      <c r="U17" s="668"/>
      <c r="V17" s="668"/>
      <c r="W17" s="668"/>
      <c r="X17" s="669"/>
      <c r="Y17" s="389">
        <v>5</v>
      </c>
      <c r="Z17" s="390"/>
      <c r="AA17" s="390"/>
      <c r="AB17" s="808"/>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hidden="1" customHeight="1" x14ac:dyDescent="0.15">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hidden="1" customHeight="1" x14ac:dyDescent="0.15">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hidden="1" customHeight="1" x14ac:dyDescent="0.15">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x14ac:dyDescent="0.15">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5</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15">
      <c r="A28" s="1051"/>
      <c r="B28" s="1052"/>
      <c r="C28" s="1052"/>
      <c r="D28" s="1052"/>
      <c r="E28" s="1052"/>
      <c r="F28" s="1053"/>
      <c r="G28" s="598" t="s">
        <v>387</v>
      </c>
      <c r="H28" s="599"/>
      <c r="I28" s="599"/>
      <c r="J28" s="599"/>
      <c r="K28" s="599"/>
      <c r="L28" s="599"/>
      <c r="M28" s="599"/>
      <c r="N28" s="599"/>
      <c r="O28" s="599"/>
      <c r="P28" s="599"/>
      <c r="Q28" s="599"/>
      <c r="R28" s="599"/>
      <c r="S28" s="599"/>
      <c r="T28" s="599"/>
      <c r="U28" s="599"/>
      <c r="V28" s="599"/>
      <c r="W28" s="599"/>
      <c r="X28" s="599"/>
      <c r="Y28" s="599"/>
      <c r="Z28" s="599"/>
      <c r="AA28" s="599"/>
      <c r="AB28" s="600"/>
      <c r="AC28" s="598" t="s">
        <v>388</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hidden="1" customHeight="1" x14ac:dyDescent="0.15">
      <c r="A29" s="1051"/>
      <c r="B29" s="1052"/>
      <c r="C29" s="1052"/>
      <c r="D29" s="1052"/>
      <c r="E29" s="1052"/>
      <c r="F29" s="1053"/>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hidden="1" customHeight="1" x14ac:dyDescent="0.15">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9"/>
      <c r="Z30" s="390"/>
      <c r="AA30" s="390"/>
      <c r="AB30" s="808"/>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hidden="1" customHeight="1" x14ac:dyDescent="0.15">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15">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15">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hidden="1"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51"/>
      <c r="B41" s="1052"/>
      <c r="C41" s="1052"/>
      <c r="D41" s="1052"/>
      <c r="E41" s="1052"/>
      <c r="F41" s="1053"/>
      <c r="G41" s="598" t="s">
        <v>433</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hidden="1" customHeight="1" x14ac:dyDescent="0.15">
      <c r="A42" s="1051"/>
      <c r="B42" s="1052"/>
      <c r="C42" s="1052"/>
      <c r="D42" s="1052"/>
      <c r="E42" s="1052"/>
      <c r="F42" s="1053"/>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9"/>
      <c r="Z43" s="390"/>
      <c r="AA43" s="390"/>
      <c r="AB43" s="808"/>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hidden="1" customHeight="1" x14ac:dyDescent="0.15">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hidden="1" customHeight="1" thickBot="1" x14ac:dyDescent="0.2"/>
    <row r="55" spans="1:50" ht="30" hidden="1" customHeight="1" x14ac:dyDescent="0.15">
      <c r="A55" s="1057" t="s">
        <v>28</v>
      </c>
      <c r="B55" s="1058"/>
      <c r="C55" s="1058"/>
      <c r="D55" s="1058"/>
      <c r="E55" s="1058"/>
      <c r="F55" s="1059"/>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389</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hidden="1" customHeight="1" x14ac:dyDescent="0.15">
      <c r="A56" s="1051"/>
      <c r="B56" s="1052"/>
      <c r="C56" s="1052"/>
      <c r="D56" s="1052"/>
      <c r="E56" s="1052"/>
      <c r="F56" s="1053"/>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9"/>
      <c r="Z57" s="390"/>
      <c r="AA57" s="390"/>
      <c r="AB57" s="808"/>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hidden="1" customHeight="1" x14ac:dyDescent="0.15">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51"/>
      <c r="B68" s="1052"/>
      <c r="C68" s="1052"/>
      <c r="D68" s="1052"/>
      <c r="E68" s="1052"/>
      <c r="F68" s="1053"/>
      <c r="G68" s="598" t="s">
        <v>390</v>
      </c>
      <c r="H68" s="599"/>
      <c r="I68" s="599"/>
      <c r="J68" s="599"/>
      <c r="K68" s="599"/>
      <c r="L68" s="599"/>
      <c r="M68" s="599"/>
      <c r="N68" s="599"/>
      <c r="O68" s="599"/>
      <c r="P68" s="599"/>
      <c r="Q68" s="599"/>
      <c r="R68" s="599"/>
      <c r="S68" s="599"/>
      <c r="T68" s="599"/>
      <c r="U68" s="599"/>
      <c r="V68" s="599"/>
      <c r="W68" s="599"/>
      <c r="X68" s="599"/>
      <c r="Y68" s="599"/>
      <c r="Z68" s="599"/>
      <c r="AA68" s="599"/>
      <c r="AB68" s="600"/>
      <c r="AC68" s="598" t="s">
        <v>391</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hidden="1" customHeight="1" x14ac:dyDescent="0.15">
      <c r="A69" s="1051"/>
      <c r="B69" s="1052"/>
      <c r="C69" s="1052"/>
      <c r="D69" s="1052"/>
      <c r="E69" s="1052"/>
      <c r="F69" s="1053"/>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9"/>
      <c r="Z70" s="390"/>
      <c r="AA70" s="390"/>
      <c r="AB70" s="808"/>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hidden="1" customHeight="1" x14ac:dyDescent="0.15">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51"/>
      <c r="B81" s="1052"/>
      <c r="C81" s="1052"/>
      <c r="D81" s="1052"/>
      <c r="E81" s="1052"/>
      <c r="F81" s="1053"/>
      <c r="G81" s="598" t="s">
        <v>392</v>
      </c>
      <c r="H81" s="599"/>
      <c r="I81" s="599"/>
      <c r="J81" s="599"/>
      <c r="K81" s="599"/>
      <c r="L81" s="599"/>
      <c r="M81" s="599"/>
      <c r="N81" s="599"/>
      <c r="O81" s="599"/>
      <c r="P81" s="599"/>
      <c r="Q81" s="599"/>
      <c r="R81" s="599"/>
      <c r="S81" s="599"/>
      <c r="T81" s="599"/>
      <c r="U81" s="599"/>
      <c r="V81" s="599"/>
      <c r="W81" s="599"/>
      <c r="X81" s="599"/>
      <c r="Y81" s="599"/>
      <c r="Z81" s="599"/>
      <c r="AA81" s="599"/>
      <c r="AB81" s="600"/>
      <c r="AC81" s="598" t="s">
        <v>393</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hidden="1" customHeight="1" x14ac:dyDescent="0.15">
      <c r="A82" s="1051"/>
      <c r="B82" s="1052"/>
      <c r="C82" s="1052"/>
      <c r="D82" s="1052"/>
      <c r="E82" s="1052"/>
      <c r="F82" s="1053"/>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9"/>
      <c r="Z83" s="390"/>
      <c r="AA83" s="390"/>
      <c r="AB83" s="808"/>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hidden="1" customHeight="1" x14ac:dyDescent="0.15">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51"/>
      <c r="B94" s="1052"/>
      <c r="C94" s="1052"/>
      <c r="D94" s="1052"/>
      <c r="E94" s="1052"/>
      <c r="F94" s="1053"/>
      <c r="G94" s="598" t="s">
        <v>394</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hidden="1" customHeight="1" x14ac:dyDescent="0.15">
      <c r="A95" s="1051"/>
      <c r="B95" s="1052"/>
      <c r="C95" s="1052"/>
      <c r="D95" s="1052"/>
      <c r="E95" s="1052"/>
      <c r="F95" s="1053"/>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9"/>
      <c r="Z96" s="390"/>
      <c r="AA96" s="390"/>
      <c r="AB96" s="808"/>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hidden="1" customHeight="1" x14ac:dyDescent="0.15">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hidden="1" customHeight="1" thickBot="1" x14ac:dyDescent="0.2"/>
    <row r="108" spans="1:50" ht="30" hidden="1" customHeight="1" x14ac:dyDescent="0.15">
      <c r="A108" s="1057" t="s">
        <v>28</v>
      </c>
      <c r="B108" s="1058"/>
      <c r="C108" s="1058"/>
      <c r="D108" s="1058"/>
      <c r="E108" s="1058"/>
      <c r="F108" s="1059"/>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395</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hidden="1" customHeight="1" x14ac:dyDescent="0.15">
      <c r="A109" s="1051"/>
      <c r="B109" s="1052"/>
      <c r="C109" s="1052"/>
      <c r="D109" s="1052"/>
      <c r="E109" s="1052"/>
      <c r="F109" s="1053"/>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8"/>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hidden="1" customHeight="1" x14ac:dyDescent="0.15">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51"/>
      <c r="B121" s="1052"/>
      <c r="C121" s="1052"/>
      <c r="D121" s="1052"/>
      <c r="E121" s="1052"/>
      <c r="F121" s="1053"/>
      <c r="G121" s="598" t="s">
        <v>396</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397</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hidden="1" customHeight="1" x14ac:dyDescent="0.15">
      <c r="A122" s="1051"/>
      <c r="B122" s="1052"/>
      <c r="C122" s="1052"/>
      <c r="D122" s="1052"/>
      <c r="E122" s="1052"/>
      <c r="F122" s="1053"/>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8"/>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hidden="1" customHeight="1" x14ac:dyDescent="0.15">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51"/>
      <c r="B134" s="1052"/>
      <c r="C134" s="1052"/>
      <c r="D134" s="1052"/>
      <c r="E134" s="1052"/>
      <c r="F134" s="1053"/>
      <c r="G134" s="598" t="s">
        <v>398</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399</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hidden="1" customHeight="1" x14ac:dyDescent="0.15">
      <c r="A135" s="1051"/>
      <c r="B135" s="1052"/>
      <c r="C135" s="1052"/>
      <c r="D135" s="1052"/>
      <c r="E135" s="1052"/>
      <c r="F135" s="1053"/>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8"/>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hidden="1" customHeight="1" x14ac:dyDescent="0.15">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51"/>
      <c r="B147" s="1052"/>
      <c r="C147" s="1052"/>
      <c r="D147" s="1052"/>
      <c r="E147" s="1052"/>
      <c r="F147" s="1053"/>
      <c r="G147" s="598" t="s">
        <v>400</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hidden="1" customHeight="1" x14ac:dyDescent="0.15">
      <c r="A148" s="1051"/>
      <c r="B148" s="1052"/>
      <c r="C148" s="1052"/>
      <c r="D148" s="1052"/>
      <c r="E148" s="1052"/>
      <c r="F148" s="1053"/>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8"/>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hidden="1" customHeight="1" x14ac:dyDescent="0.15">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hidden="1" customHeight="1" thickBot="1" x14ac:dyDescent="0.2"/>
    <row r="161" spans="1:50" ht="30" hidden="1" customHeight="1" x14ac:dyDescent="0.15">
      <c r="A161" s="1057" t="s">
        <v>28</v>
      </c>
      <c r="B161" s="1058"/>
      <c r="C161" s="1058"/>
      <c r="D161" s="1058"/>
      <c r="E161" s="1058"/>
      <c r="F161" s="1059"/>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401</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hidden="1" customHeight="1" x14ac:dyDescent="0.15">
      <c r="A162" s="1051"/>
      <c r="B162" s="1052"/>
      <c r="C162" s="1052"/>
      <c r="D162" s="1052"/>
      <c r="E162" s="1052"/>
      <c r="F162" s="1053"/>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8"/>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hidden="1" customHeight="1" x14ac:dyDescent="0.15">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51"/>
      <c r="B174" s="1052"/>
      <c r="C174" s="1052"/>
      <c r="D174" s="1052"/>
      <c r="E174" s="1052"/>
      <c r="F174" s="1053"/>
      <c r="G174" s="598" t="s">
        <v>402</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403</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hidden="1" customHeight="1" x14ac:dyDescent="0.15">
      <c r="A175" s="1051"/>
      <c r="B175" s="1052"/>
      <c r="C175" s="1052"/>
      <c r="D175" s="1052"/>
      <c r="E175" s="1052"/>
      <c r="F175" s="1053"/>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8"/>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hidden="1" customHeight="1" x14ac:dyDescent="0.15">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51"/>
      <c r="B187" s="1052"/>
      <c r="C187" s="1052"/>
      <c r="D187" s="1052"/>
      <c r="E187" s="1052"/>
      <c r="F187" s="1053"/>
      <c r="G187" s="598" t="s">
        <v>405</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404</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hidden="1" customHeight="1" x14ac:dyDescent="0.15">
      <c r="A188" s="1051"/>
      <c r="B188" s="1052"/>
      <c r="C188" s="1052"/>
      <c r="D188" s="1052"/>
      <c r="E188" s="1052"/>
      <c r="F188" s="1053"/>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8"/>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hidden="1" customHeight="1" x14ac:dyDescent="0.15">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51"/>
      <c r="B200" s="1052"/>
      <c r="C200" s="1052"/>
      <c r="D200" s="1052"/>
      <c r="E200" s="1052"/>
      <c r="F200" s="1053"/>
      <c r="G200" s="598" t="s">
        <v>406</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hidden="1" customHeight="1" x14ac:dyDescent="0.15">
      <c r="A201" s="1051"/>
      <c r="B201" s="1052"/>
      <c r="C201" s="1052"/>
      <c r="D201" s="1052"/>
      <c r="E201" s="1052"/>
      <c r="F201" s="1053"/>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8"/>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hidden="1" customHeight="1" x14ac:dyDescent="0.15">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hidden="1" customHeight="1" thickBot="1" x14ac:dyDescent="0.2"/>
    <row r="214" spans="1:50" ht="30" hidden="1" customHeight="1" x14ac:dyDescent="0.15">
      <c r="A214" s="1048" t="s">
        <v>28</v>
      </c>
      <c r="B214" s="1049"/>
      <c r="C214" s="1049"/>
      <c r="D214" s="1049"/>
      <c r="E214" s="1049"/>
      <c r="F214" s="1050"/>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407</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hidden="1" customHeight="1" x14ac:dyDescent="0.15">
      <c r="A215" s="1051"/>
      <c r="B215" s="1052"/>
      <c r="C215" s="1052"/>
      <c r="D215" s="1052"/>
      <c r="E215" s="1052"/>
      <c r="F215" s="1053"/>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8"/>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hidden="1" customHeight="1" x14ac:dyDescent="0.15">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51"/>
      <c r="B227" s="1052"/>
      <c r="C227" s="1052"/>
      <c r="D227" s="1052"/>
      <c r="E227" s="1052"/>
      <c r="F227" s="1053"/>
      <c r="G227" s="598" t="s">
        <v>408</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409</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hidden="1" customHeight="1" x14ac:dyDescent="0.15">
      <c r="A228" s="1051"/>
      <c r="B228" s="1052"/>
      <c r="C228" s="1052"/>
      <c r="D228" s="1052"/>
      <c r="E228" s="1052"/>
      <c r="F228" s="1053"/>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8"/>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hidden="1" customHeight="1" x14ac:dyDescent="0.15">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51"/>
      <c r="B240" s="1052"/>
      <c r="C240" s="1052"/>
      <c r="D240" s="1052"/>
      <c r="E240" s="1052"/>
      <c r="F240" s="1053"/>
      <c r="G240" s="598" t="s">
        <v>410</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411</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hidden="1" customHeight="1" x14ac:dyDescent="0.15">
      <c r="A241" s="1051"/>
      <c r="B241" s="1052"/>
      <c r="C241" s="1052"/>
      <c r="D241" s="1052"/>
      <c r="E241" s="1052"/>
      <c r="F241" s="1053"/>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8"/>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hidden="1" customHeight="1" x14ac:dyDescent="0.15">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51"/>
      <c r="B253" s="1052"/>
      <c r="C253" s="1052"/>
      <c r="D253" s="1052"/>
      <c r="E253" s="1052"/>
      <c r="F253" s="1053"/>
      <c r="G253" s="598" t="s">
        <v>412</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hidden="1" customHeight="1" x14ac:dyDescent="0.15">
      <c r="A254" s="1051"/>
      <c r="B254" s="1052"/>
      <c r="C254" s="1052"/>
      <c r="D254" s="1052"/>
      <c r="E254" s="1052"/>
      <c r="F254" s="1053"/>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8"/>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hidden="1" customHeight="1" x14ac:dyDescent="0.15">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34" zoomScale="80" zoomScaleNormal="75" zoomScaleSheetLayoutView="8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415</v>
      </c>
      <c r="K3" s="366"/>
      <c r="L3" s="366"/>
      <c r="M3" s="366"/>
      <c r="N3" s="366"/>
      <c r="O3" s="366"/>
      <c r="P3" s="367" t="s">
        <v>27</v>
      </c>
      <c r="Q3" s="367"/>
      <c r="R3" s="367"/>
      <c r="S3" s="367"/>
      <c r="T3" s="367"/>
      <c r="U3" s="367"/>
      <c r="V3" s="367"/>
      <c r="W3" s="367"/>
      <c r="X3" s="367"/>
      <c r="Y3" s="368" t="s">
        <v>469</v>
      </c>
      <c r="Z3" s="369"/>
      <c r="AA3" s="369"/>
      <c r="AB3" s="369"/>
      <c r="AC3" s="150" t="s">
        <v>454</v>
      </c>
      <c r="AD3" s="150"/>
      <c r="AE3" s="150"/>
      <c r="AF3" s="150"/>
      <c r="AG3" s="150"/>
      <c r="AH3" s="368" t="s">
        <v>379</v>
      </c>
      <c r="AI3" s="365"/>
      <c r="AJ3" s="365"/>
      <c r="AK3" s="365"/>
      <c r="AL3" s="365" t="s">
        <v>21</v>
      </c>
      <c r="AM3" s="365"/>
      <c r="AN3" s="365"/>
      <c r="AO3" s="370"/>
      <c r="AP3" s="371" t="s">
        <v>416</v>
      </c>
      <c r="AQ3" s="371"/>
      <c r="AR3" s="371"/>
      <c r="AS3" s="371"/>
      <c r="AT3" s="371"/>
      <c r="AU3" s="371"/>
      <c r="AV3" s="371"/>
      <c r="AW3" s="371"/>
      <c r="AX3" s="371"/>
    </row>
    <row r="4" spans="1:50" ht="60" customHeight="1" x14ac:dyDescent="0.15">
      <c r="A4" s="1062">
        <v>1</v>
      </c>
      <c r="B4" s="1062">
        <v>1</v>
      </c>
      <c r="C4" s="362" t="s">
        <v>692</v>
      </c>
      <c r="D4" s="348"/>
      <c r="E4" s="348"/>
      <c r="F4" s="348"/>
      <c r="G4" s="348"/>
      <c r="H4" s="348"/>
      <c r="I4" s="348"/>
      <c r="J4" s="349">
        <v>5011101061025</v>
      </c>
      <c r="K4" s="350"/>
      <c r="L4" s="350"/>
      <c r="M4" s="350"/>
      <c r="N4" s="350"/>
      <c r="O4" s="350"/>
      <c r="P4" s="363" t="s">
        <v>670</v>
      </c>
      <c r="Q4" s="351"/>
      <c r="R4" s="351"/>
      <c r="S4" s="351"/>
      <c r="T4" s="351"/>
      <c r="U4" s="351"/>
      <c r="V4" s="351"/>
      <c r="W4" s="351"/>
      <c r="X4" s="351"/>
      <c r="Y4" s="352">
        <v>3</v>
      </c>
      <c r="Z4" s="353"/>
      <c r="AA4" s="353"/>
      <c r="AB4" s="354"/>
      <c r="AC4" s="355" t="s">
        <v>486</v>
      </c>
      <c r="AD4" s="355"/>
      <c r="AE4" s="355"/>
      <c r="AF4" s="355"/>
      <c r="AG4" s="355"/>
      <c r="AH4" s="356">
        <v>7</v>
      </c>
      <c r="AI4" s="357"/>
      <c r="AJ4" s="357"/>
      <c r="AK4" s="357"/>
      <c r="AL4" s="358">
        <v>84.667599999999993</v>
      </c>
      <c r="AM4" s="359"/>
      <c r="AN4" s="359"/>
      <c r="AO4" s="360"/>
      <c r="AP4" s="361" t="s">
        <v>646</v>
      </c>
      <c r="AQ4" s="361"/>
      <c r="AR4" s="361"/>
      <c r="AS4" s="361"/>
      <c r="AT4" s="361"/>
      <c r="AU4" s="361"/>
      <c r="AV4" s="361"/>
      <c r="AW4" s="361"/>
      <c r="AX4" s="361"/>
    </row>
    <row r="5" spans="1:50" ht="26.25" hidden="1"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62">
        <v>28</v>
      </c>
      <c r="B31" s="106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62">
        <v>29</v>
      </c>
      <c r="B32" s="106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62">
        <v>30</v>
      </c>
      <c r="B33" s="106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415</v>
      </c>
      <c r="K36" s="366"/>
      <c r="L36" s="366"/>
      <c r="M36" s="366"/>
      <c r="N36" s="366"/>
      <c r="O36" s="366"/>
      <c r="P36" s="367" t="s">
        <v>27</v>
      </c>
      <c r="Q36" s="367"/>
      <c r="R36" s="367"/>
      <c r="S36" s="367"/>
      <c r="T36" s="367"/>
      <c r="U36" s="367"/>
      <c r="V36" s="367"/>
      <c r="W36" s="367"/>
      <c r="X36" s="367"/>
      <c r="Y36" s="368" t="s">
        <v>469</v>
      </c>
      <c r="Z36" s="369"/>
      <c r="AA36" s="369"/>
      <c r="AB36" s="369"/>
      <c r="AC36" s="150" t="s">
        <v>454</v>
      </c>
      <c r="AD36" s="150"/>
      <c r="AE36" s="150"/>
      <c r="AF36" s="150"/>
      <c r="AG36" s="150"/>
      <c r="AH36" s="368" t="s">
        <v>379</v>
      </c>
      <c r="AI36" s="365"/>
      <c r="AJ36" s="365"/>
      <c r="AK36" s="365"/>
      <c r="AL36" s="365" t="s">
        <v>21</v>
      </c>
      <c r="AM36" s="365"/>
      <c r="AN36" s="365"/>
      <c r="AO36" s="370"/>
      <c r="AP36" s="371" t="s">
        <v>416</v>
      </c>
      <c r="AQ36" s="371"/>
      <c r="AR36" s="371"/>
      <c r="AS36" s="371"/>
      <c r="AT36" s="371"/>
      <c r="AU36" s="371"/>
      <c r="AV36" s="371"/>
      <c r="AW36" s="371"/>
      <c r="AX36" s="371"/>
    </row>
    <row r="37" spans="1:50" ht="60" customHeight="1" x14ac:dyDescent="0.15">
      <c r="A37" s="1062">
        <v>1</v>
      </c>
      <c r="B37" s="1062">
        <v>1</v>
      </c>
      <c r="C37" s="362" t="s">
        <v>674</v>
      </c>
      <c r="D37" s="348"/>
      <c r="E37" s="348"/>
      <c r="F37" s="348"/>
      <c r="G37" s="348"/>
      <c r="H37" s="348"/>
      <c r="I37" s="348"/>
      <c r="J37" s="349">
        <v>7010001025732</v>
      </c>
      <c r="K37" s="350"/>
      <c r="L37" s="350"/>
      <c r="M37" s="350"/>
      <c r="N37" s="350"/>
      <c r="O37" s="350"/>
      <c r="P37" s="363" t="s">
        <v>673</v>
      </c>
      <c r="Q37" s="351"/>
      <c r="R37" s="351"/>
      <c r="S37" s="351"/>
      <c r="T37" s="351"/>
      <c r="U37" s="351"/>
      <c r="V37" s="351"/>
      <c r="W37" s="351"/>
      <c r="X37" s="351"/>
      <c r="Y37" s="352">
        <v>2</v>
      </c>
      <c r="Z37" s="353"/>
      <c r="AA37" s="353"/>
      <c r="AB37" s="354"/>
      <c r="AC37" s="355" t="s">
        <v>492</v>
      </c>
      <c r="AD37" s="355"/>
      <c r="AE37" s="355"/>
      <c r="AF37" s="355"/>
      <c r="AG37" s="355"/>
      <c r="AH37" s="356" t="s">
        <v>693</v>
      </c>
      <c r="AI37" s="357"/>
      <c r="AJ37" s="357"/>
      <c r="AK37" s="357"/>
      <c r="AL37" s="358" t="s">
        <v>693</v>
      </c>
      <c r="AM37" s="359"/>
      <c r="AN37" s="359"/>
      <c r="AO37" s="360"/>
      <c r="AP37" s="361" t="s">
        <v>646</v>
      </c>
      <c r="AQ37" s="361"/>
      <c r="AR37" s="361"/>
      <c r="AS37" s="361"/>
      <c r="AT37" s="361"/>
      <c r="AU37" s="361"/>
      <c r="AV37" s="361"/>
      <c r="AW37" s="361"/>
      <c r="AX37" s="361"/>
    </row>
    <row r="38" spans="1:50" ht="26.25" hidden="1"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415</v>
      </c>
      <c r="K69" s="366"/>
      <c r="L69" s="366"/>
      <c r="M69" s="366"/>
      <c r="N69" s="366"/>
      <c r="O69" s="366"/>
      <c r="P69" s="367" t="s">
        <v>27</v>
      </c>
      <c r="Q69" s="367"/>
      <c r="R69" s="367"/>
      <c r="S69" s="367"/>
      <c r="T69" s="367"/>
      <c r="U69" s="367"/>
      <c r="V69" s="367"/>
      <c r="W69" s="367"/>
      <c r="X69" s="367"/>
      <c r="Y69" s="368" t="s">
        <v>469</v>
      </c>
      <c r="Z69" s="369"/>
      <c r="AA69" s="369"/>
      <c r="AB69" s="369"/>
      <c r="AC69" s="150" t="s">
        <v>454</v>
      </c>
      <c r="AD69" s="150"/>
      <c r="AE69" s="150"/>
      <c r="AF69" s="150"/>
      <c r="AG69" s="150"/>
      <c r="AH69" s="368" t="s">
        <v>379</v>
      </c>
      <c r="AI69" s="365"/>
      <c r="AJ69" s="365"/>
      <c r="AK69" s="365"/>
      <c r="AL69" s="365" t="s">
        <v>21</v>
      </c>
      <c r="AM69" s="365"/>
      <c r="AN69" s="365"/>
      <c r="AO69" s="370"/>
      <c r="AP69" s="371" t="s">
        <v>416</v>
      </c>
      <c r="AQ69" s="371"/>
      <c r="AR69" s="371"/>
      <c r="AS69" s="371"/>
      <c r="AT69" s="371"/>
      <c r="AU69" s="371"/>
      <c r="AV69" s="371"/>
      <c r="AW69" s="371"/>
      <c r="AX69" s="371"/>
    </row>
    <row r="70" spans="1:50" ht="33" customHeight="1" x14ac:dyDescent="0.15">
      <c r="A70" s="1062">
        <v>1</v>
      </c>
      <c r="B70" s="1062">
        <v>1</v>
      </c>
      <c r="C70" s="362" t="s">
        <v>678</v>
      </c>
      <c r="D70" s="348"/>
      <c r="E70" s="348"/>
      <c r="F70" s="348"/>
      <c r="G70" s="348"/>
      <c r="H70" s="348"/>
      <c r="I70" s="348"/>
      <c r="J70" s="349">
        <v>9010005002362</v>
      </c>
      <c r="K70" s="350"/>
      <c r="L70" s="350"/>
      <c r="M70" s="350"/>
      <c r="N70" s="350"/>
      <c r="O70" s="350"/>
      <c r="P70" s="363" t="s">
        <v>679</v>
      </c>
      <c r="Q70" s="351"/>
      <c r="R70" s="351"/>
      <c r="S70" s="351"/>
      <c r="T70" s="351"/>
      <c r="U70" s="351"/>
      <c r="V70" s="351"/>
      <c r="W70" s="351"/>
      <c r="X70" s="351"/>
      <c r="Y70" s="352">
        <v>5</v>
      </c>
      <c r="Z70" s="353"/>
      <c r="AA70" s="353"/>
      <c r="AB70" s="354"/>
      <c r="AC70" s="355" t="s">
        <v>491</v>
      </c>
      <c r="AD70" s="355"/>
      <c r="AE70" s="355"/>
      <c r="AF70" s="355"/>
      <c r="AG70" s="355"/>
      <c r="AH70" s="356">
        <v>1</v>
      </c>
      <c r="AI70" s="357"/>
      <c r="AJ70" s="357"/>
      <c r="AK70" s="357"/>
      <c r="AL70" s="358">
        <v>100</v>
      </c>
      <c r="AM70" s="359"/>
      <c r="AN70" s="359"/>
      <c r="AO70" s="360"/>
      <c r="AP70" s="361" t="s">
        <v>646</v>
      </c>
      <c r="AQ70" s="361"/>
      <c r="AR70" s="361"/>
      <c r="AS70" s="361"/>
      <c r="AT70" s="361"/>
      <c r="AU70" s="361"/>
      <c r="AV70" s="361"/>
      <c r="AW70" s="361"/>
      <c r="AX70" s="361"/>
    </row>
    <row r="71" spans="1:50" ht="33" customHeight="1" x14ac:dyDescent="0.15">
      <c r="A71" s="1062">
        <v>2</v>
      </c>
      <c r="B71" s="1062">
        <v>1</v>
      </c>
      <c r="C71" s="362" t="s">
        <v>680</v>
      </c>
      <c r="D71" s="348"/>
      <c r="E71" s="348"/>
      <c r="F71" s="348"/>
      <c r="G71" s="348"/>
      <c r="H71" s="348"/>
      <c r="I71" s="348"/>
      <c r="J71" s="349">
        <v>3120001014595</v>
      </c>
      <c r="K71" s="350"/>
      <c r="L71" s="350"/>
      <c r="M71" s="350"/>
      <c r="N71" s="350"/>
      <c r="O71" s="350"/>
      <c r="P71" s="363" t="s">
        <v>679</v>
      </c>
      <c r="Q71" s="351"/>
      <c r="R71" s="351"/>
      <c r="S71" s="351"/>
      <c r="T71" s="351"/>
      <c r="U71" s="351"/>
      <c r="V71" s="351"/>
      <c r="W71" s="351"/>
      <c r="X71" s="351"/>
      <c r="Y71" s="352">
        <v>3</v>
      </c>
      <c r="Z71" s="353"/>
      <c r="AA71" s="353"/>
      <c r="AB71" s="354"/>
      <c r="AC71" s="355" t="s">
        <v>491</v>
      </c>
      <c r="AD71" s="355"/>
      <c r="AE71" s="355"/>
      <c r="AF71" s="355"/>
      <c r="AG71" s="355"/>
      <c r="AH71" s="356">
        <v>1</v>
      </c>
      <c r="AI71" s="357"/>
      <c r="AJ71" s="357"/>
      <c r="AK71" s="357"/>
      <c r="AL71" s="358">
        <v>100</v>
      </c>
      <c r="AM71" s="359"/>
      <c r="AN71" s="359"/>
      <c r="AO71" s="360"/>
      <c r="AP71" s="361" t="s">
        <v>646</v>
      </c>
      <c r="AQ71" s="361"/>
      <c r="AR71" s="361"/>
      <c r="AS71" s="361"/>
      <c r="AT71" s="361"/>
      <c r="AU71" s="361"/>
      <c r="AV71" s="361"/>
      <c r="AW71" s="361"/>
      <c r="AX71" s="361"/>
    </row>
    <row r="72" spans="1:50" ht="33" customHeight="1" x14ac:dyDescent="0.15">
      <c r="A72" s="1062">
        <v>3</v>
      </c>
      <c r="B72" s="1062">
        <v>1</v>
      </c>
      <c r="C72" s="362" t="s">
        <v>681</v>
      </c>
      <c r="D72" s="348"/>
      <c r="E72" s="348"/>
      <c r="F72" s="348"/>
      <c r="G72" s="348"/>
      <c r="H72" s="348"/>
      <c r="I72" s="348"/>
      <c r="J72" s="349">
        <v>3011005000353</v>
      </c>
      <c r="K72" s="350"/>
      <c r="L72" s="350"/>
      <c r="M72" s="350"/>
      <c r="N72" s="350"/>
      <c r="O72" s="350"/>
      <c r="P72" s="363" t="s">
        <v>679</v>
      </c>
      <c r="Q72" s="351"/>
      <c r="R72" s="351"/>
      <c r="S72" s="351"/>
      <c r="T72" s="351"/>
      <c r="U72" s="351"/>
      <c r="V72" s="351"/>
      <c r="W72" s="351"/>
      <c r="X72" s="351"/>
      <c r="Y72" s="352">
        <v>2</v>
      </c>
      <c r="Z72" s="353"/>
      <c r="AA72" s="353"/>
      <c r="AB72" s="354"/>
      <c r="AC72" s="355" t="s">
        <v>491</v>
      </c>
      <c r="AD72" s="355"/>
      <c r="AE72" s="355"/>
      <c r="AF72" s="355"/>
      <c r="AG72" s="355"/>
      <c r="AH72" s="356">
        <v>1</v>
      </c>
      <c r="AI72" s="357"/>
      <c r="AJ72" s="357"/>
      <c r="AK72" s="357"/>
      <c r="AL72" s="358">
        <v>100</v>
      </c>
      <c r="AM72" s="359"/>
      <c r="AN72" s="359"/>
      <c r="AO72" s="360"/>
      <c r="AP72" s="361" t="s">
        <v>646</v>
      </c>
      <c r="AQ72" s="361"/>
      <c r="AR72" s="361"/>
      <c r="AS72" s="361"/>
      <c r="AT72" s="361"/>
      <c r="AU72" s="361"/>
      <c r="AV72" s="361"/>
      <c r="AW72" s="361"/>
      <c r="AX72" s="361"/>
    </row>
    <row r="73" spans="1:50" ht="33" customHeight="1" x14ac:dyDescent="0.15">
      <c r="A73" s="1062">
        <v>4</v>
      </c>
      <c r="B73" s="1062">
        <v>1</v>
      </c>
      <c r="C73" s="362" t="s">
        <v>682</v>
      </c>
      <c r="D73" s="348"/>
      <c r="E73" s="348"/>
      <c r="F73" s="348"/>
      <c r="G73" s="348"/>
      <c r="H73" s="348"/>
      <c r="I73" s="348"/>
      <c r="J73" s="349">
        <v>7180005002257</v>
      </c>
      <c r="K73" s="350"/>
      <c r="L73" s="350"/>
      <c r="M73" s="350"/>
      <c r="N73" s="350"/>
      <c r="O73" s="350"/>
      <c r="P73" s="363" t="s">
        <v>679</v>
      </c>
      <c r="Q73" s="351"/>
      <c r="R73" s="351"/>
      <c r="S73" s="351"/>
      <c r="T73" s="351"/>
      <c r="U73" s="351"/>
      <c r="V73" s="351"/>
      <c r="W73" s="351"/>
      <c r="X73" s="351"/>
      <c r="Y73" s="352">
        <v>2</v>
      </c>
      <c r="Z73" s="353"/>
      <c r="AA73" s="353"/>
      <c r="AB73" s="354"/>
      <c r="AC73" s="355" t="s">
        <v>491</v>
      </c>
      <c r="AD73" s="355"/>
      <c r="AE73" s="355"/>
      <c r="AF73" s="355"/>
      <c r="AG73" s="355"/>
      <c r="AH73" s="356">
        <v>1</v>
      </c>
      <c r="AI73" s="357"/>
      <c r="AJ73" s="357"/>
      <c r="AK73" s="357"/>
      <c r="AL73" s="358">
        <v>100</v>
      </c>
      <c r="AM73" s="359"/>
      <c r="AN73" s="359"/>
      <c r="AO73" s="360"/>
      <c r="AP73" s="361" t="s">
        <v>646</v>
      </c>
      <c r="AQ73" s="361"/>
      <c r="AR73" s="361"/>
      <c r="AS73" s="361"/>
      <c r="AT73" s="361"/>
      <c r="AU73" s="361"/>
      <c r="AV73" s="361"/>
      <c r="AW73" s="361"/>
      <c r="AX73" s="361"/>
    </row>
    <row r="74" spans="1:50" ht="33" customHeight="1" x14ac:dyDescent="0.15">
      <c r="A74" s="1062">
        <v>5</v>
      </c>
      <c r="B74" s="1062">
        <v>1</v>
      </c>
      <c r="C74" s="362" t="s">
        <v>683</v>
      </c>
      <c r="D74" s="348"/>
      <c r="E74" s="348"/>
      <c r="F74" s="348"/>
      <c r="G74" s="348"/>
      <c r="H74" s="348"/>
      <c r="I74" s="348"/>
      <c r="J74" s="349">
        <v>5140005002221</v>
      </c>
      <c r="K74" s="350"/>
      <c r="L74" s="350"/>
      <c r="M74" s="350"/>
      <c r="N74" s="350"/>
      <c r="O74" s="350"/>
      <c r="P74" s="363" t="s">
        <v>679</v>
      </c>
      <c r="Q74" s="351"/>
      <c r="R74" s="351"/>
      <c r="S74" s="351"/>
      <c r="T74" s="351"/>
      <c r="U74" s="351"/>
      <c r="V74" s="351"/>
      <c r="W74" s="351"/>
      <c r="X74" s="351"/>
      <c r="Y74" s="352">
        <v>0.9</v>
      </c>
      <c r="Z74" s="353"/>
      <c r="AA74" s="353"/>
      <c r="AB74" s="354"/>
      <c r="AC74" s="355" t="s">
        <v>491</v>
      </c>
      <c r="AD74" s="355"/>
      <c r="AE74" s="355"/>
      <c r="AF74" s="355"/>
      <c r="AG74" s="355"/>
      <c r="AH74" s="356">
        <v>1</v>
      </c>
      <c r="AI74" s="357"/>
      <c r="AJ74" s="357"/>
      <c r="AK74" s="357"/>
      <c r="AL74" s="358">
        <v>100</v>
      </c>
      <c r="AM74" s="359"/>
      <c r="AN74" s="359"/>
      <c r="AO74" s="360"/>
      <c r="AP74" s="361" t="s">
        <v>646</v>
      </c>
      <c r="AQ74" s="361"/>
      <c r="AR74" s="361"/>
      <c r="AS74" s="361"/>
      <c r="AT74" s="361"/>
      <c r="AU74" s="361"/>
      <c r="AV74" s="361"/>
      <c r="AW74" s="361"/>
      <c r="AX74" s="361"/>
    </row>
    <row r="75" spans="1:50" ht="33" customHeight="1" x14ac:dyDescent="0.15">
      <c r="A75" s="1062">
        <v>6</v>
      </c>
      <c r="B75" s="1062">
        <v>1</v>
      </c>
      <c r="C75" s="362" t="s">
        <v>684</v>
      </c>
      <c r="D75" s="348"/>
      <c r="E75" s="348"/>
      <c r="F75" s="348"/>
      <c r="G75" s="348"/>
      <c r="H75" s="348"/>
      <c r="I75" s="348"/>
      <c r="J75" s="349">
        <v>8700150003179</v>
      </c>
      <c r="K75" s="350"/>
      <c r="L75" s="350"/>
      <c r="M75" s="350"/>
      <c r="N75" s="350"/>
      <c r="O75" s="350"/>
      <c r="P75" s="363" t="s">
        <v>679</v>
      </c>
      <c r="Q75" s="351"/>
      <c r="R75" s="351"/>
      <c r="S75" s="351"/>
      <c r="T75" s="351"/>
      <c r="U75" s="351"/>
      <c r="V75" s="351"/>
      <c r="W75" s="351"/>
      <c r="X75" s="351"/>
      <c r="Y75" s="352">
        <v>0.8</v>
      </c>
      <c r="Z75" s="353"/>
      <c r="AA75" s="353"/>
      <c r="AB75" s="354"/>
      <c r="AC75" s="355" t="s">
        <v>491</v>
      </c>
      <c r="AD75" s="355"/>
      <c r="AE75" s="355"/>
      <c r="AF75" s="355"/>
      <c r="AG75" s="355"/>
      <c r="AH75" s="356">
        <v>1</v>
      </c>
      <c r="AI75" s="357"/>
      <c r="AJ75" s="357"/>
      <c r="AK75" s="357"/>
      <c r="AL75" s="358">
        <v>100</v>
      </c>
      <c r="AM75" s="359"/>
      <c r="AN75" s="359"/>
      <c r="AO75" s="360"/>
      <c r="AP75" s="361" t="s">
        <v>646</v>
      </c>
      <c r="AQ75" s="361"/>
      <c r="AR75" s="361"/>
      <c r="AS75" s="361"/>
      <c r="AT75" s="361"/>
      <c r="AU75" s="361"/>
      <c r="AV75" s="361"/>
      <c r="AW75" s="361"/>
      <c r="AX75" s="361"/>
    </row>
    <row r="76" spans="1:50" ht="48" customHeight="1" x14ac:dyDescent="0.15">
      <c r="A76" s="1062">
        <v>7</v>
      </c>
      <c r="B76" s="1062">
        <v>1</v>
      </c>
      <c r="C76" s="362" t="s">
        <v>685</v>
      </c>
      <c r="D76" s="348"/>
      <c r="E76" s="348"/>
      <c r="F76" s="348"/>
      <c r="G76" s="348"/>
      <c r="H76" s="348"/>
      <c r="I76" s="348"/>
      <c r="J76" s="349">
        <v>2700150001147</v>
      </c>
      <c r="K76" s="350"/>
      <c r="L76" s="350"/>
      <c r="M76" s="350"/>
      <c r="N76" s="350"/>
      <c r="O76" s="350"/>
      <c r="P76" s="363" t="s">
        <v>679</v>
      </c>
      <c r="Q76" s="351"/>
      <c r="R76" s="351"/>
      <c r="S76" s="351"/>
      <c r="T76" s="351"/>
      <c r="U76" s="351"/>
      <c r="V76" s="351"/>
      <c r="W76" s="351"/>
      <c r="X76" s="351"/>
      <c r="Y76" s="352">
        <v>0.8</v>
      </c>
      <c r="Z76" s="353"/>
      <c r="AA76" s="353"/>
      <c r="AB76" s="354"/>
      <c r="AC76" s="355" t="s">
        <v>491</v>
      </c>
      <c r="AD76" s="355"/>
      <c r="AE76" s="355"/>
      <c r="AF76" s="355"/>
      <c r="AG76" s="355"/>
      <c r="AH76" s="356">
        <v>1</v>
      </c>
      <c r="AI76" s="357"/>
      <c r="AJ76" s="357"/>
      <c r="AK76" s="357"/>
      <c r="AL76" s="358">
        <v>100</v>
      </c>
      <c r="AM76" s="359"/>
      <c r="AN76" s="359"/>
      <c r="AO76" s="360"/>
      <c r="AP76" s="361" t="s">
        <v>646</v>
      </c>
      <c r="AQ76" s="361"/>
      <c r="AR76" s="361"/>
      <c r="AS76" s="361"/>
      <c r="AT76" s="361"/>
      <c r="AU76" s="361"/>
      <c r="AV76" s="361"/>
      <c r="AW76" s="361"/>
      <c r="AX76" s="361"/>
    </row>
    <row r="77" spans="1:50" ht="33" customHeight="1" x14ac:dyDescent="0.15">
      <c r="A77" s="1062">
        <v>8</v>
      </c>
      <c r="B77" s="1062">
        <v>1</v>
      </c>
      <c r="C77" s="362" t="s">
        <v>686</v>
      </c>
      <c r="D77" s="348"/>
      <c r="E77" s="348"/>
      <c r="F77" s="348"/>
      <c r="G77" s="348"/>
      <c r="H77" s="348"/>
      <c r="I77" s="348"/>
      <c r="J77" s="349">
        <v>1370005000296</v>
      </c>
      <c r="K77" s="350"/>
      <c r="L77" s="350"/>
      <c r="M77" s="350"/>
      <c r="N77" s="350"/>
      <c r="O77" s="350"/>
      <c r="P77" s="363" t="s">
        <v>679</v>
      </c>
      <c r="Q77" s="351"/>
      <c r="R77" s="351"/>
      <c r="S77" s="351"/>
      <c r="T77" s="351"/>
      <c r="U77" s="351"/>
      <c r="V77" s="351"/>
      <c r="W77" s="351"/>
      <c r="X77" s="351"/>
      <c r="Y77" s="352">
        <v>0.7</v>
      </c>
      <c r="Z77" s="353"/>
      <c r="AA77" s="353"/>
      <c r="AB77" s="354"/>
      <c r="AC77" s="355" t="s">
        <v>491</v>
      </c>
      <c r="AD77" s="355"/>
      <c r="AE77" s="355"/>
      <c r="AF77" s="355"/>
      <c r="AG77" s="355"/>
      <c r="AH77" s="356">
        <v>1</v>
      </c>
      <c r="AI77" s="357"/>
      <c r="AJ77" s="357"/>
      <c r="AK77" s="357"/>
      <c r="AL77" s="358">
        <v>100</v>
      </c>
      <c r="AM77" s="359"/>
      <c r="AN77" s="359"/>
      <c r="AO77" s="360"/>
      <c r="AP77" s="361" t="s">
        <v>646</v>
      </c>
      <c r="AQ77" s="361"/>
      <c r="AR77" s="361"/>
      <c r="AS77" s="361"/>
      <c r="AT77" s="361"/>
      <c r="AU77" s="361"/>
      <c r="AV77" s="361"/>
      <c r="AW77" s="361"/>
      <c r="AX77" s="361"/>
    </row>
    <row r="78" spans="1:50" ht="33" customHeight="1" x14ac:dyDescent="0.15">
      <c r="A78" s="1062">
        <v>9</v>
      </c>
      <c r="B78" s="1062">
        <v>1</v>
      </c>
      <c r="C78" s="362" t="s">
        <v>687</v>
      </c>
      <c r="D78" s="348"/>
      <c r="E78" s="348"/>
      <c r="F78" s="348"/>
      <c r="G78" s="348"/>
      <c r="H78" s="348"/>
      <c r="I78" s="348"/>
      <c r="J78" s="349">
        <v>3130005006200</v>
      </c>
      <c r="K78" s="350"/>
      <c r="L78" s="350"/>
      <c r="M78" s="350"/>
      <c r="N78" s="350"/>
      <c r="O78" s="350"/>
      <c r="P78" s="363" t="s">
        <v>679</v>
      </c>
      <c r="Q78" s="351"/>
      <c r="R78" s="351"/>
      <c r="S78" s="351"/>
      <c r="T78" s="351"/>
      <c r="U78" s="351"/>
      <c r="V78" s="351"/>
      <c r="W78" s="351"/>
      <c r="X78" s="351"/>
      <c r="Y78" s="352">
        <v>0.7</v>
      </c>
      <c r="Z78" s="353"/>
      <c r="AA78" s="353"/>
      <c r="AB78" s="354"/>
      <c r="AC78" s="355" t="s">
        <v>491</v>
      </c>
      <c r="AD78" s="355"/>
      <c r="AE78" s="355"/>
      <c r="AF78" s="355"/>
      <c r="AG78" s="355"/>
      <c r="AH78" s="356">
        <v>1</v>
      </c>
      <c r="AI78" s="357"/>
      <c r="AJ78" s="357"/>
      <c r="AK78" s="357"/>
      <c r="AL78" s="358">
        <v>100</v>
      </c>
      <c r="AM78" s="359"/>
      <c r="AN78" s="359"/>
      <c r="AO78" s="360"/>
      <c r="AP78" s="361" t="s">
        <v>646</v>
      </c>
      <c r="AQ78" s="361"/>
      <c r="AR78" s="361"/>
      <c r="AS78" s="361"/>
      <c r="AT78" s="361"/>
      <c r="AU78" s="361"/>
      <c r="AV78" s="361"/>
      <c r="AW78" s="361"/>
      <c r="AX78" s="361"/>
    </row>
    <row r="79" spans="1:50" ht="33" customHeight="1" x14ac:dyDescent="0.15">
      <c r="A79" s="1062">
        <v>10</v>
      </c>
      <c r="B79" s="1062">
        <v>1</v>
      </c>
      <c r="C79" s="362" t="s">
        <v>688</v>
      </c>
      <c r="D79" s="348"/>
      <c r="E79" s="348"/>
      <c r="F79" s="348"/>
      <c r="G79" s="348"/>
      <c r="H79" s="348"/>
      <c r="I79" s="348"/>
      <c r="J79" s="349">
        <v>5200001004272</v>
      </c>
      <c r="K79" s="350"/>
      <c r="L79" s="350"/>
      <c r="M79" s="350"/>
      <c r="N79" s="350"/>
      <c r="O79" s="350"/>
      <c r="P79" s="363" t="s">
        <v>679</v>
      </c>
      <c r="Q79" s="351"/>
      <c r="R79" s="351"/>
      <c r="S79" s="351"/>
      <c r="T79" s="351"/>
      <c r="U79" s="351"/>
      <c r="V79" s="351"/>
      <c r="W79" s="351"/>
      <c r="X79" s="351"/>
      <c r="Y79" s="352">
        <v>0.7</v>
      </c>
      <c r="Z79" s="353"/>
      <c r="AA79" s="353"/>
      <c r="AB79" s="354"/>
      <c r="AC79" s="355" t="s">
        <v>491</v>
      </c>
      <c r="AD79" s="355"/>
      <c r="AE79" s="355"/>
      <c r="AF79" s="355"/>
      <c r="AG79" s="355"/>
      <c r="AH79" s="356">
        <v>1</v>
      </c>
      <c r="AI79" s="357"/>
      <c r="AJ79" s="357"/>
      <c r="AK79" s="357"/>
      <c r="AL79" s="358">
        <v>100</v>
      </c>
      <c r="AM79" s="359"/>
      <c r="AN79" s="359"/>
      <c r="AO79" s="360"/>
      <c r="AP79" s="361" t="s">
        <v>646</v>
      </c>
      <c r="AQ79" s="361"/>
      <c r="AR79" s="361"/>
      <c r="AS79" s="361"/>
      <c r="AT79" s="361"/>
      <c r="AU79" s="361"/>
      <c r="AV79" s="361"/>
      <c r="AW79" s="361"/>
      <c r="AX79" s="361"/>
    </row>
    <row r="80" spans="1:50" ht="26.25" hidden="1"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5"/>
      <c r="B102" s="365"/>
      <c r="C102" s="365" t="s">
        <v>26</v>
      </c>
      <c r="D102" s="365"/>
      <c r="E102" s="365"/>
      <c r="F102" s="365"/>
      <c r="G102" s="365"/>
      <c r="H102" s="365"/>
      <c r="I102" s="365"/>
      <c r="J102" s="150" t="s">
        <v>415</v>
      </c>
      <c r="K102" s="366"/>
      <c r="L102" s="366"/>
      <c r="M102" s="366"/>
      <c r="N102" s="366"/>
      <c r="O102" s="366"/>
      <c r="P102" s="367" t="s">
        <v>27</v>
      </c>
      <c r="Q102" s="367"/>
      <c r="R102" s="367"/>
      <c r="S102" s="367"/>
      <c r="T102" s="367"/>
      <c r="U102" s="367"/>
      <c r="V102" s="367"/>
      <c r="W102" s="367"/>
      <c r="X102" s="367"/>
      <c r="Y102" s="368" t="s">
        <v>469</v>
      </c>
      <c r="Z102" s="369"/>
      <c r="AA102" s="369"/>
      <c r="AB102" s="369"/>
      <c r="AC102" s="150" t="s">
        <v>454</v>
      </c>
      <c r="AD102" s="150"/>
      <c r="AE102" s="150"/>
      <c r="AF102" s="150"/>
      <c r="AG102" s="150"/>
      <c r="AH102" s="368" t="s">
        <v>379</v>
      </c>
      <c r="AI102" s="365"/>
      <c r="AJ102" s="365"/>
      <c r="AK102" s="365"/>
      <c r="AL102" s="365" t="s">
        <v>21</v>
      </c>
      <c r="AM102" s="365"/>
      <c r="AN102" s="365"/>
      <c r="AO102" s="370"/>
      <c r="AP102" s="371" t="s">
        <v>416</v>
      </c>
      <c r="AQ102" s="371"/>
      <c r="AR102" s="371"/>
      <c r="AS102" s="371"/>
      <c r="AT102" s="371"/>
      <c r="AU102" s="371"/>
      <c r="AV102" s="371"/>
      <c r="AW102" s="371"/>
      <c r="AX102" s="371"/>
    </row>
    <row r="103" spans="1:50" ht="26.25" hidden="1"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5"/>
      <c r="B135" s="365"/>
      <c r="C135" s="365" t="s">
        <v>26</v>
      </c>
      <c r="D135" s="365"/>
      <c r="E135" s="365"/>
      <c r="F135" s="365"/>
      <c r="G135" s="365"/>
      <c r="H135" s="365"/>
      <c r="I135" s="365"/>
      <c r="J135" s="150" t="s">
        <v>415</v>
      </c>
      <c r="K135" s="366"/>
      <c r="L135" s="366"/>
      <c r="M135" s="366"/>
      <c r="N135" s="366"/>
      <c r="O135" s="366"/>
      <c r="P135" s="367" t="s">
        <v>27</v>
      </c>
      <c r="Q135" s="367"/>
      <c r="R135" s="367"/>
      <c r="S135" s="367"/>
      <c r="T135" s="367"/>
      <c r="U135" s="367"/>
      <c r="V135" s="367"/>
      <c r="W135" s="367"/>
      <c r="X135" s="367"/>
      <c r="Y135" s="368" t="s">
        <v>469</v>
      </c>
      <c r="Z135" s="369"/>
      <c r="AA135" s="369"/>
      <c r="AB135" s="369"/>
      <c r="AC135" s="150" t="s">
        <v>454</v>
      </c>
      <c r="AD135" s="150"/>
      <c r="AE135" s="150"/>
      <c r="AF135" s="150"/>
      <c r="AG135" s="150"/>
      <c r="AH135" s="368" t="s">
        <v>379</v>
      </c>
      <c r="AI135" s="365"/>
      <c r="AJ135" s="365"/>
      <c r="AK135" s="365"/>
      <c r="AL135" s="365" t="s">
        <v>21</v>
      </c>
      <c r="AM135" s="365"/>
      <c r="AN135" s="365"/>
      <c r="AO135" s="370"/>
      <c r="AP135" s="371" t="s">
        <v>416</v>
      </c>
      <c r="AQ135" s="371"/>
      <c r="AR135" s="371"/>
      <c r="AS135" s="371"/>
      <c r="AT135" s="371"/>
      <c r="AU135" s="371"/>
      <c r="AV135" s="371"/>
      <c r="AW135" s="371"/>
      <c r="AX135" s="371"/>
    </row>
    <row r="136" spans="1:50" ht="26.25" hidden="1"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5"/>
      <c r="B168" s="365"/>
      <c r="C168" s="365" t="s">
        <v>26</v>
      </c>
      <c r="D168" s="365"/>
      <c r="E168" s="365"/>
      <c r="F168" s="365"/>
      <c r="G168" s="365"/>
      <c r="H168" s="365"/>
      <c r="I168" s="365"/>
      <c r="J168" s="150" t="s">
        <v>415</v>
      </c>
      <c r="K168" s="366"/>
      <c r="L168" s="366"/>
      <c r="M168" s="366"/>
      <c r="N168" s="366"/>
      <c r="O168" s="366"/>
      <c r="P168" s="367" t="s">
        <v>27</v>
      </c>
      <c r="Q168" s="367"/>
      <c r="R168" s="367"/>
      <c r="S168" s="367"/>
      <c r="T168" s="367"/>
      <c r="U168" s="367"/>
      <c r="V168" s="367"/>
      <c r="W168" s="367"/>
      <c r="X168" s="367"/>
      <c r="Y168" s="368" t="s">
        <v>469</v>
      </c>
      <c r="Z168" s="369"/>
      <c r="AA168" s="369"/>
      <c r="AB168" s="369"/>
      <c r="AC168" s="150" t="s">
        <v>454</v>
      </c>
      <c r="AD168" s="150"/>
      <c r="AE168" s="150"/>
      <c r="AF168" s="150"/>
      <c r="AG168" s="150"/>
      <c r="AH168" s="368" t="s">
        <v>379</v>
      </c>
      <c r="AI168" s="365"/>
      <c r="AJ168" s="365"/>
      <c r="AK168" s="365"/>
      <c r="AL168" s="365" t="s">
        <v>21</v>
      </c>
      <c r="AM168" s="365"/>
      <c r="AN168" s="365"/>
      <c r="AO168" s="370"/>
      <c r="AP168" s="371" t="s">
        <v>416</v>
      </c>
      <c r="AQ168" s="371"/>
      <c r="AR168" s="371"/>
      <c r="AS168" s="371"/>
      <c r="AT168" s="371"/>
      <c r="AU168" s="371"/>
      <c r="AV168" s="371"/>
      <c r="AW168" s="371"/>
      <c r="AX168" s="371"/>
    </row>
    <row r="169" spans="1:50" ht="26.25" hidden="1"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5"/>
      <c r="B201" s="365"/>
      <c r="C201" s="365" t="s">
        <v>26</v>
      </c>
      <c r="D201" s="365"/>
      <c r="E201" s="365"/>
      <c r="F201" s="365"/>
      <c r="G201" s="365"/>
      <c r="H201" s="365"/>
      <c r="I201" s="365"/>
      <c r="J201" s="150" t="s">
        <v>415</v>
      </c>
      <c r="K201" s="366"/>
      <c r="L201" s="366"/>
      <c r="M201" s="366"/>
      <c r="N201" s="366"/>
      <c r="O201" s="366"/>
      <c r="P201" s="367" t="s">
        <v>27</v>
      </c>
      <c r="Q201" s="367"/>
      <c r="R201" s="367"/>
      <c r="S201" s="367"/>
      <c r="T201" s="367"/>
      <c r="U201" s="367"/>
      <c r="V201" s="367"/>
      <c r="W201" s="367"/>
      <c r="X201" s="367"/>
      <c r="Y201" s="368" t="s">
        <v>469</v>
      </c>
      <c r="Z201" s="369"/>
      <c r="AA201" s="369"/>
      <c r="AB201" s="369"/>
      <c r="AC201" s="150" t="s">
        <v>454</v>
      </c>
      <c r="AD201" s="150"/>
      <c r="AE201" s="150"/>
      <c r="AF201" s="150"/>
      <c r="AG201" s="150"/>
      <c r="AH201" s="368" t="s">
        <v>379</v>
      </c>
      <c r="AI201" s="365"/>
      <c r="AJ201" s="365"/>
      <c r="AK201" s="365"/>
      <c r="AL201" s="365" t="s">
        <v>21</v>
      </c>
      <c r="AM201" s="365"/>
      <c r="AN201" s="365"/>
      <c r="AO201" s="370"/>
      <c r="AP201" s="371" t="s">
        <v>416</v>
      </c>
      <c r="AQ201" s="371"/>
      <c r="AR201" s="371"/>
      <c r="AS201" s="371"/>
      <c r="AT201" s="371"/>
      <c r="AU201" s="371"/>
      <c r="AV201" s="371"/>
      <c r="AW201" s="371"/>
      <c r="AX201" s="371"/>
    </row>
    <row r="202" spans="1:50" ht="26.25" hidden="1" customHeight="1" x14ac:dyDescent="0.15">
      <c r="A202" s="1062">
        <v>1</v>
      </c>
      <c r="B202" s="106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5"/>
      <c r="B234" s="365"/>
      <c r="C234" s="365" t="s">
        <v>26</v>
      </c>
      <c r="D234" s="365"/>
      <c r="E234" s="365"/>
      <c r="F234" s="365"/>
      <c r="G234" s="365"/>
      <c r="H234" s="365"/>
      <c r="I234" s="365"/>
      <c r="J234" s="150" t="s">
        <v>415</v>
      </c>
      <c r="K234" s="366"/>
      <c r="L234" s="366"/>
      <c r="M234" s="366"/>
      <c r="N234" s="366"/>
      <c r="O234" s="366"/>
      <c r="P234" s="367" t="s">
        <v>27</v>
      </c>
      <c r="Q234" s="367"/>
      <c r="R234" s="367"/>
      <c r="S234" s="367"/>
      <c r="T234" s="367"/>
      <c r="U234" s="367"/>
      <c r="V234" s="367"/>
      <c r="W234" s="367"/>
      <c r="X234" s="367"/>
      <c r="Y234" s="368" t="s">
        <v>469</v>
      </c>
      <c r="Z234" s="369"/>
      <c r="AA234" s="369"/>
      <c r="AB234" s="369"/>
      <c r="AC234" s="150" t="s">
        <v>454</v>
      </c>
      <c r="AD234" s="150"/>
      <c r="AE234" s="150"/>
      <c r="AF234" s="150"/>
      <c r="AG234" s="150"/>
      <c r="AH234" s="368" t="s">
        <v>379</v>
      </c>
      <c r="AI234" s="365"/>
      <c r="AJ234" s="365"/>
      <c r="AK234" s="365"/>
      <c r="AL234" s="365" t="s">
        <v>21</v>
      </c>
      <c r="AM234" s="365"/>
      <c r="AN234" s="365"/>
      <c r="AO234" s="370"/>
      <c r="AP234" s="371" t="s">
        <v>416</v>
      </c>
      <c r="AQ234" s="371"/>
      <c r="AR234" s="371"/>
      <c r="AS234" s="371"/>
      <c r="AT234" s="371"/>
      <c r="AU234" s="371"/>
      <c r="AV234" s="371"/>
      <c r="AW234" s="371"/>
      <c r="AX234" s="371"/>
    </row>
    <row r="235" spans="1:50" ht="26.25" hidden="1"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5"/>
      <c r="B267" s="365"/>
      <c r="C267" s="365" t="s">
        <v>26</v>
      </c>
      <c r="D267" s="365"/>
      <c r="E267" s="365"/>
      <c r="F267" s="365"/>
      <c r="G267" s="365"/>
      <c r="H267" s="365"/>
      <c r="I267" s="365"/>
      <c r="J267" s="150" t="s">
        <v>415</v>
      </c>
      <c r="K267" s="366"/>
      <c r="L267" s="366"/>
      <c r="M267" s="366"/>
      <c r="N267" s="366"/>
      <c r="O267" s="366"/>
      <c r="P267" s="367" t="s">
        <v>27</v>
      </c>
      <c r="Q267" s="367"/>
      <c r="R267" s="367"/>
      <c r="S267" s="367"/>
      <c r="T267" s="367"/>
      <c r="U267" s="367"/>
      <c r="V267" s="367"/>
      <c r="W267" s="367"/>
      <c r="X267" s="367"/>
      <c r="Y267" s="368" t="s">
        <v>469</v>
      </c>
      <c r="Z267" s="369"/>
      <c r="AA267" s="369"/>
      <c r="AB267" s="369"/>
      <c r="AC267" s="150" t="s">
        <v>454</v>
      </c>
      <c r="AD267" s="150"/>
      <c r="AE267" s="150"/>
      <c r="AF267" s="150"/>
      <c r="AG267" s="150"/>
      <c r="AH267" s="368" t="s">
        <v>379</v>
      </c>
      <c r="AI267" s="365"/>
      <c r="AJ267" s="365"/>
      <c r="AK267" s="365"/>
      <c r="AL267" s="365" t="s">
        <v>21</v>
      </c>
      <c r="AM267" s="365"/>
      <c r="AN267" s="365"/>
      <c r="AO267" s="370"/>
      <c r="AP267" s="371" t="s">
        <v>416</v>
      </c>
      <c r="AQ267" s="371"/>
      <c r="AR267" s="371"/>
      <c r="AS267" s="371"/>
      <c r="AT267" s="371"/>
      <c r="AU267" s="371"/>
      <c r="AV267" s="371"/>
      <c r="AW267" s="371"/>
      <c r="AX267" s="371"/>
    </row>
    <row r="268" spans="1:50" ht="26.25" hidden="1"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5"/>
      <c r="B300" s="365"/>
      <c r="C300" s="365" t="s">
        <v>26</v>
      </c>
      <c r="D300" s="365"/>
      <c r="E300" s="365"/>
      <c r="F300" s="365"/>
      <c r="G300" s="365"/>
      <c r="H300" s="365"/>
      <c r="I300" s="365"/>
      <c r="J300" s="150" t="s">
        <v>415</v>
      </c>
      <c r="K300" s="366"/>
      <c r="L300" s="366"/>
      <c r="M300" s="366"/>
      <c r="N300" s="366"/>
      <c r="O300" s="366"/>
      <c r="P300" s="367" t="s">
        <v>27</v>
      </c>
      <c r="Q300" s="367"/>
      <c r="R300" s="367"/>
      <c r="S300" s="367"/>
      <c r="T300" s="367"/>
      <c r="U300" s="367"/>
      <c r="V300" s="367"/>
      <c r="W300" s="367"/>
      <c r="X300" s="367"/>
      <c r="Y300" s="368" t="s">
        <v>469</v>
      </c>
      <c r="Z300" s="369"/>
      <c r="AA300" s="369"/>
      <c r="AB300" s="369"/>
      <c r="AC300" s="150" t="s">
        <v>454</v>
      </c>
      <c r="AD300" s="150"/>
      <c r="AE300" s="150"/>
      <c r="AF300" s="150"/>
      <c r="AG300" s="150"/>
      <c r="AH300" s="368" t="s">
        <v>379</v>
      </c>
      <c r="AI300" s="365"/>
      <c r="AJ300" s="365"/>
      <c r="AK300" s="365"/>
      <c r="AL300" s="365" t="s">
        <v>21</v>
      </c>
      <c r="AM300" s="365"/>
      <c r="AN300" s="365"/>
      <c r="AO300" s="370"/>
      <c r="AP300" s="371" t="s">
        <v>416</v>
      </c>
      <c r="AQ300" s="371"/>
      <c r="AR300" s="371"/>
      <c r="AS300" s="371"/>
      <c r="AT300" s="371"/>
      <c r="AU300" s="371"/>
      <c r="AV300" s="371"/>
      <c r="AW300" s="371"/>
      <c r="AX300" s="371"/>
    </row>
    <row r="301" spans="1:50" ht="26.25" hidden="1"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5"/>
      <c r="B333" s="365"/>
      <c r="C333" s="365" t="s">
        <v>26</v>
      </c>
      <c r="D333" s="365"/>
      <c r="E333" s="365"/>
      <c r="F333" s="365"/>
      <c r="G333" s="365"/>
      <c r="H333" s="365"/>
      <c r="I333" s="365"/>
      <c r="J333" s="150" t="s">
        <v>415</v>
      </c>
      <c r="K333" s="366"/>
      <c r="L333" s="366"/>
      <c r="M333" s="366"/>
      <c r="N333" s="366"/>
      <c r="O333" s="366"/>
      <c r="P333" s="367" t="s">
        <v>27</v>
      </c>
      <c r="Q333" s="367"/>
      <c r="R333" s="367"/>
      <c r="S333" s="367"/>
      <c r="T333" s="367"/>
      <c r="U333" s="367"/>
      <c r="V333" s="367"/>
      <c r="W333" s="367"/>
      <c r="X333" s="367"/>
      <c r="Y333" s="368" t="s">
        <v>469</v>
      </c>
      <c r="Z333" s="369"/>
      <c r="AA333" s="369"/>
      <c r="AB333" s="369"/>
      <c r="AC333" s="150" t="s">
        <v>454</v>
      </c>
      <c r="AD333" s="150"/>
      <c r="AE333" s="150"/>
      <c r="AF333" s="150"/>
      <c r="AG333" s="150"/>
      <c r="AH333" s="368" t="s">
        <v>379</v>
      </c>
      <c r="AI333" s="365"/>
      <c r="AJ333" s="365"/>
      <c r="AK333" s="365"/>
      <c r="AL333" s="365" t="s">
        <v>21</v>
      </c>
      <c r="AM333" s="365"/>
      <c r="AN333" s="365"/>
      <c r="AO333" s="370"/>
      <c r="AP333" s="371" t="s">
        <v>416</v>
      </c>
      <c r="AQ333" s="371"/>
      <c r="AR333" s="371"/>
      <c r="AS333" s="371"/>
      <c r="AT333" s="371"/>
      <c r="AU333" s="371"/>
      <c r="AV333" s="371"/>
      <c r="AW333" s="371"/>
      <c r="AX333" s="371"/>
    </row>
    <row r="334" spans="1:50" ht="26.25" hidden="1"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5"/>
      <c r="B366" s="365"/>
      <c r="C366" s="365" t="s">
        <v>26</v>
      </c>
      <c r="D366" s="365"/>
      <c r="E366" s="365"/>
      <c r="F366" s="365"/>
      <c r="G366" s="365"/>
      <c r="H366" s="365"/>
      <c r="I366" s="365"/>
      <c r="J366" s="150" t="s">
        <v>415</v>
      </c>
      <c r="K366" s="366"/>
      <c r="L366" s="366"/>
      <c r="M366" s="366"/>
      <c r="N366" s="366"/>
      <c r="O366" s="366"/>
      <c r="P366" s="367" t="s">
        <v>27</v>
      </c>
      <c r="Q366" s="367"/>
      <c r="R366" s="367"/>
      <c r="S366" s="367"/>
      <c r="T366" s="367"/>
      <c r="U366" s="367"/>
      <c r="V366" s="367"/>
      <c r="W366" s="367"/>
      <c r="X366" s="367"/>
      <c r="Y366" s="368" t="s">
        <v>469</v>
      </c>
      <c r="Z366" s="369"/>
      <c r="AA366" s="369"/>
      <c r="AB366" s="369"/>
      <c r="AC366" s="150" t="s">
        <v>454</v>
      </c>
      <c r="AD366" s="150"/>
      <c r="AE366" s="150"/>
      <c r="AF366" s="150"/>
      <c r="AG366" s="150"/>
      <c r="AH366" s="368" t="s">
        <v>379</v>
      </c>
      <c r="AI366" s="365"/>
      <c r="AJ366" s="365"/>
      <c r="AK366" s="365"/>
      <c r="AL366" s="365" t="s">
        <v>21</v>
      </c>
      <c r="AM366" s="365"/>
      <c r="AN366" s="365"/>
      <c r="AO366" s="370"/>
      <c r="AP366" s="371" t="s">
        <v>416</v>
      </c>
      <c r="AQ366" s="371"/>
      <c r="AR366" s="371"/>
      <c r="AS366" s="371"/>
      <c r="AT366" s="371"/>
      <c r="AU366" s="371"/>
      <c r="AV366" s="371"/>
      <c r="AW366" s="371"/>
      <c r="AX366" s="371"/>
    </row>
    <row r="367" spans="1:50" ht="26.25" hidden="1"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5"/>
      <c r="B399" s="365"/>
      <c r="C399" s="365" t="s">
        <v>26</v>
      </c>
      <c r="D399" s="365"/>
      <c r="E399" s="365"/>
      <c r="F399" s="365"/>
      <c r="G399" s="365"/>
      <c r="H399" s="365"/>
      <c r="I399" s="365"/>
      <c r="J399" s="150" t="s">
        <v>415</v>
      </c>
      <c r="K399" s="366"/>
      <c r="L399" s="366"/>
      <c r="M399" s="366"/>
      <c r="N399" s="366"/>
      <c r="O399" s="366"/>
      <c r="P399" s="367" t="s">
        <v>27</v>
      </c>
      <c r="Q399" s="367"/>
      <c r="R399" s="367"/>
      <c r="S399" s="367"/>
      <c r="T399" s="367"/>
      <c r="U399" s="367"/>
      <c r="V399" s="367"/>
      <c r="W399" s="367"/>
      <c r="X399" s="367"/>
      <c r="Y399" s="368" t="s">
        <v>469</v>
      </c>
      <c r="Z399" s="369"/>
      <c r="AA399" s="369"/>
      <c r="AB399" s="369"/>
      <c r="AC399" s="150" t="s">
        <v>454</v>
      </c>
      <c r="AD399" s="150"/>
      <c r="AE399" s="150"/>
      <c r="AF399" s="150"/>
      <c r="AG399" s="150"/>
      <c r="AH399" s="368" t="s">
        <v>379</v>
      </c>
      <c r="AI399" s="365"/>
      <c r="AJ399" s="365"/>
      <c r="AK399" s="365"/>
      <c r="AL399" s="365" t="s">
        <v>21</v>
      </c>
      <c r="AM399" s="365"/>
      <c r="AN399" s="365"/>
      <c r="AO399" s="370"/>
      <c r="AP399" s="371" t="s">
        <v>416</v>
      </c>
      <c r="AQ399" s="371"/>
      <c r="AR399" s="371"/>
      <c r="AS399" s="371"/>
      <c r="AT399" s="371"/>
      <c r="AU399" s="371"/>
      <c r="AV399" s="371"/>
      <c r="AW399" s="371"/>
      <c r="AX399" s="371"/>
    </row>
    <row r="400" spans="1:50" ht="26.25" hidden="1"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5"/>
      <c r="B432" s="365"/>
      <c r="C432" s="365" t="s">
        <v>26</v>
      </c>
      <c r="D432" s="365"/>
      <c r="E432" s="365"/>
      <c r="F432" s="365"/>
      <c r="G432" s="365"/>
      <c r="H432" s="365"/>
      <c r="I432" s="365"/>
      <c r="J432" s="150" t="s">
        <v>415</v>
      </c>
      <c r="K432" s="366"/>
      <c r="L432" s="366"/>
      <c r="M432" s="366"/>
      <c r="N432" s="366"/>
      <c r="O432" s="366"/>
      <c r="P432" s="367" t="s">
        <v>27</v>
      </c>
      <c r="Q432" s="367"/>
      <c r="R432" s="367"/>
      <c r="S432" s="367"/>
      <c r="T432" s="367"/>
      <c r="U432" s="367"/>
      <c r="V432" s="367"/>
      <c r="W432" s="367"/>
      <c r="X432" s="367"/>
      <c r="Y432" s="368" t="s">
        <v>469</v>
      </c>
      <c r="Z432" s="369"/>
      <c r="AA432" s="369"/>
      <c r="AB432" s="369"/>
      <c r="AC432" s="150" t="s">
        <v>454</v>
      </c>
      <c r="AD432" s="150"/>
      <c r="AE432" s="150"/>
      <c r="AF432" s="150"/>
      <c r="AG432" s="150"/>
      <c r="AH432" s="368" t="s">
        <v>379</v>
      </c>
      <c r="AI432" s="365"/>
      <c r="AJ432" s="365"/>
      <c r="AK432" s="365"/>
      <c r="AL432" s="365" t="s">
        <v>21</v>
      </c>
      <c r="AM432" s="365"/>
      <c r="AN432" s="365"/>
      <c r="AO432" s="370"/>
      <c r="AP432" s="371" t="s">
        <v>416</v>
      </c>
      <c r="AQ432" s="371"/>
      <c r="AR432" s="371"/>
      <c r="AS432" s="371"/>
      <c r="AT432" s="371"/>
      <c r="AU432" s="371"/>
      <c r="AV432" s="371"/>
      <c r="AW432" s="371"/>
      <c r="AX432" s="371"/>
    </row>
    <row r="433" spans="1:50" ht="26.25" hidden="1"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5"/>
      <c r="B465" s="365"/>
      <c r="C465" s="365" t="s">
        <v>26</v>
      </c>
      <c r="D465" s="365"/>
      <c r="E465" s="365"/>
      <c r="F465" s="365"/>
      <c r="G465" s="365"/>
      <c r="H465" s="365"/>
      <c r="I465" s="365"/>
      <c r="J465" s="150" t="s">
        <v>415</v>
      </c>
      <c r="K465" s="366"/>
      <c r="L465" s="366"/>
      <c r="M465" s="366"/>
      <c r="N465" s="366"/>
      <c r="O465" s="366"/>
      <c r="P465" s="367" t="s">
        <v>27</v>
      </c>
      <c r="Q465" s="367"/>
      <c r="R465" s="367"/>
      <c r="S465" s="367"/>
      <c r="T465" s="367"/>
      <c r="U465" s="367"/>
      <c r="V465" s="367"/>
      <c r="W465" s="367"/>
      <c r="X465" s="367"/>
      <c r="Y465" s="368" t="s">
        <v>469</v>
      </c>
      <c r="Z465" s="369"/>
      <c r="AA465" s="369"/>
      <c r="AB465" s="369"/>
      <c r="AC465" s="150" t="s">
        <v>454</v>
      </c>
      <c r="AD465" s="150"/>
      <c r="AE465" s="150"/>
      <c r="AF465" s="150"/>
      <c r="AG465" s="150"/>
      <c r="AH465" s="368" t="s">
        <v>379</v>
      </c>
      <c r="AI465" s="365"/>
      <c r="AJ465" s="365"/>
      <c r="AK465" s="365"/>
      <c r="AL465" s="365" t="s">
        <v>21</v>
      </c>
      <c r="AM465" s="365"/>
      <c r="AN465" s="365"/>
      <c r="AO465" s="370"/>
      <c r="AP465" s="371" t="s">
        <v>416</v>
      </c>
      <c r="AQ465" s="371"/>
      <c r="AR465" s="371"/>
      <c r="AS465" s="371"/>
      <c r="AT465" s="371"/>
      <c r="AU465" s="371"/>
      <c r="AV465" s="371"/>
      <c r="AW465" s="371"/>
      <c r="AX465" s="371"/>
    </row>
    <row r="466" spans="1:50" ht="26.25" hidden="1"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5"/>
      <c r="B498" s="365"/>
      <c r="C498" s="365" t="s">
        <v>26</v>
      </c>
      <c r="D498" s="365"/>
      <c r="E498" s="365"/>
      <c r="F498" s="365"/>
      <c r="G498" s="365"/>
      <c r="H498" s="365"/>
      <c r="I498" s="365"/>
      <c r="J498" s="150" t="s">
        <v>415</v>
      </c>
      <c r="K498" s="366"/>
      <c r="L498" s="366"/>
      <c r="M498" s="366"/>
      <c r="N498" s="366"/>
      <c r="O498" s="366"/>
      <c r="P498" s="367" t="s">
        <v>27</v>
      </c>
      <c r="Q498" s="367"/>
      <c r="R498" s="367"/>
      <c r="S498" s="367"/>
      <c r="T498" s="367"/>
      <c r="U498" s="367"/>
      <c r="V498" s="367"/>
      <c r="W498" s="367"/>
      <c r="X498" s="367"/>
      <c r="Y498" s="368" t="s">
        <v>469</v>
      </c>
      <c r="Z498" s="369"/>
      <c r="AA498" s="369"/>
      <c r="AB498" s="369"/>
      <c r="AC498" s="150" t="s">
        <v>454</v>
      </c>
      <c r="AD498" s="150"/>
      <c r="AE498" s="150"/>
      <c r="AF498" s="150"/>
      <c r="AG498" s="150"/>
      <c r="AH498" s="368" t="s">
        <v>379</v>
      </c>
      <c r="AI498" s="365"/>
      <c r="AJ498" s="365"/>
      <c r="AK498" s="365"/>
      <c r="AL498" s="365" t="s">
        <v>21</v>
      </c>
      <c r="AM498" s="365"/>
      <c r="AN498" s="365"/>
      <c r="AO498" s="370"/>
      <c r="AP498" s="371" t="s">
        <v>416</v>
      </c>
      <c r="AQ498" s="371"/>
      <c r="AR498" s="371"/>
      <c r="AS498" s="371"/>
      <c r="AT498" s="371"/>
      <c r="AU498" s="371"/>
      <c r="AV498" s="371"/>
      <c r="AW498" s="371"/>
      <c r="AX498" s="371"/>
    </row>
    <row r="499" spans="1:50" ht="26.25" hidden="1"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5"/>
      <c r="B531" s="365"/>
      <c r="C531" s="365" t="s">
        <v>26</v>
      </c>
      <c r="D531" s="365"/>
      <c r="E531" s="365"/>
      <c r="F531" s="365"/>
      <c r="G531" s="365"/>
      <c r="H531" s="365"/>
      <c r="I531" s="365"/>
      <c r="J531" s="150" t="s">
        <v>415</v>
      </c>
      <c r="K531" s="366"/>
      <c r="L531" s="366"/>
      <c r="M531" s="366"/>
      <c r="N531" s="366"/>
      <c r="O531" s="366"/>
      <c r="P531" s="367" t="s">
        <v>27</v>
      </c>
      <c r="Q531" s="367"/>
      <c r="R531" s="367"/>
      <c r="S531" s="367"/>
      <c r="T531" s="367"/>
      <c r="U531" s="367"/>
      <c r="V531" s="367"/>
      <c r="W531" s="367"/>
      <c r="X531" s="367"/>
      <c r="Y531" s="368" t="s">
        <v>469</v>
      </c>
      <c r="Z531" s="369"/>
      <c r="AA531" s="369"/>
      <c r="AB531" s="369"/>
      <c r="AC531" s="150" t="s">
        <v>454</v>
      </c>
      <c r="AD531" s="150"/>
      <c r="AE531" s="150"/>
      <c r="AF531" s="150"/>
      <c r="AG531" s="150"/>
      <c r="AH531" s="368" t="s">
        <v>379</v>
      </c>
      <c r="AI531" s="365"/>
      <c r="AJ531" s="365"/>
      <c r="AK531" s="365"/>
      <c r="AL531" s="365" t="s">
        <v>21</v>
      </c>
      <c r="AM531" s="365"/>
      <c r="AN531" s="365"/>
      <c r="AO531" s="370"/>
      <c r="AP531" s="371" t="s">
        <v>416</v>
      </c>
      <c r="AQ531" s="371"/>
      <c r="AR531" s="371"/>
      <c r="AS531" s="371"/>
      <c r="AT531" s="371"/>
      <c r="AU531" s="371"/>
      <c r="AV531" s="371"/>
      <c r="AW531" s="371"/>
      <c r="AX531" s="371"/>
    </row>
    <row r="532" spans="1:50" ht="26.25" hidden="1"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5"/>
      <c r="B564" s="365"/>
      <c r="C564" s="365" t="s">
        <v>26</v>
      </c>
      <c r="D564" s="365"/>
      <c r="E564" s="365"/>
      <c r="F564" s="365"/>
      <c r="G564" s="365"/>
      <c r="H564" s="365"/>
      <c r="I564" s="365"/>
      <c r="J564" s="150" t="s">
        <v>415</v>
      </c>
      <c r="K564" s="366"/>
      <c r="L564" s="366"/>
      <c r="M564" s="366"/>
      <c r="N564" s="366"/>
      <c r="O564" s="366"/>
      <c r="P564" s="367" t="s">
        <v>27</v>
      </c>
      <c r="Q564" s="367"/>
      <c r="R564" s="367"/>
      <c r="S564" s="367"/>
      <c r="T564" s="367"/>
      <c r="U564" s="367"/>
      <c r="V564" s="367"/>
      <c r="W564" s="367"/>
      <c r="X564" s="367"/>
      <c r="Y564" s="368" t="s">
        <v>469</v>
      </c>
      <c r="Z564" s="369"/>
      <c r="AA564" s="369"/>
      <c r="AB564" s="369"/>
      <c r="AC564" s="150" t="s">
        <v>454</v>
      </c>
      <c r="AD564" s="150"/>
      <c r="AE564" s="150"/>
      <c r="AF564" s="150"/>
      <c r="AG564" s="150"/>
      <c r="AH564" s="368" t="s">
        <v>379</v>
      </c>
      <c r="AI564" s="365"/>
      <c r="AJ564" s="365"/>
      <c r="AK564" s="365"/>
      <c r="AL564" s="365" t="s">
        <v>21</v>
      </c>
      <c r="AM564" s="365"/>
      <c r="AN564" s="365"/>
      <c r="AO564" s="370"/>
      <c r="AP564" s="371" t="s">
        <v>416</v>
      </c>
      <c r="AQ564" s="371"/>
      <c r="AR564" s="371"/>
      <c r="AS564" s="371"/>
      <c r="AT564" s="371"/>
      <c r="AU564" s="371"/>
      <c r="AV564" s="371"/>
      <c r="AW564" s="371"/>
      <c r="AX564" s="371"/>
    </row>
    <row r="565" spans="1:50" ht="26.25" hidden="1"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5"/>
      <c r="B597" s="365"/>
      <c r="C597" s="365" t="s">
        <v>26</v>
      </c>
      <c r="D597" s="365"/>
      <c r="E597" s="365"/>
      <c r="F597" s="365"/>
      <c r="G597" s="365"/>
      <c r="H597" s="365"/>
      <c r="I597" s="365"/>
      <c r="J597" s="150" t="s">
        <v>415</v>
      </c>
      <c r="K597" s="366"/>
      <c r="L597" s="366"/>
      <c r="M597" s="366"/>
      <c r="N597" s="366"/>
      <c r="O597" s="366"/>
      <c r="P597" s="367" t="s">
        <v>27</v>
      </c>
      <c r="Q597" s="367"/>
      <c r="R597" s="367"/>
      <c r="S597" s="367"/>
      <c r="T597" s="367"/>
      <c r="U597" s="367"/>
      <c r="V597" s="367"/>
      <c r="W597" s="367"/>
      <c r="X597" s="367"/>
      <c r="Y597" s="368" t="s">
        <v>469</v>
      </c>
      <c r="Z597" s="369"/>
      <c r="AA597" s="369"/>
      <c r="AB597" s="369"/>
      <c r="AC597" s="150" t="s">
        <v>454</v>
      </c>
      <c r="AD597" s="150"/>
      <c r="AE597" s="150"/>
      <c r="AF597" s="150"/>
      <c r="AG597" s="150"/>
      <c r="AH597" s="368" t="s">
        <v>379</v>
      </c>
      <c r="AI597" s="365"/>
      <c r="AJ597" s="365"/>
      <c r="AK597" s="365"/>
      <c r="AL597" s="365" t="s">
        <v>21</v>
      </c>
      <c r="AM597" s="365"/>
      <c r="AN597" s="365"/>
      <c r="AO597" s="370"/>
      <c r="AP597" s="371" t="s">
        <v>416</v>
      </c>
      <c r="AQ597" s="371"/>
      <c r="AR597" s="371"/>
      <c r="AS597" s="371"/>
      <c r="AT597" s="371"/>
      <c r="AU597" s="371"/>
      <c r="AV597" s="371"/>
      <c r="AW597" s="371"/>
      <c r="AX597" s="371"/>
    </row>
    <row r="598" spans="1:50" ht="26.25" hidden="1"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5"/>
      <c r="B630" s="365"/>
      <c r="C630" s="365" t="s">
        <v>26</v>
      </c>
      <c r="D630" s="365"/>
      <c r="E630" s="365"/>
      <c r="F630" s="365"/>
      <c r="G630" s="365"/>
      <c r="H630" s="365"/>
      <c r="I630" s="365"/>
      <c r="J630" s="150" t="s">
        <v>415</v>
      </c>
      <c r="K630" s="366"/>
      <c r="L630" s="366"/>
      <c r="M630" s="366"/>
      <c r="N630" s="366"/>
      <c r="O630" s="366"/>
      <c r="P630" s="367" t="s">
        <v>27</v>
      </c>
      <c r="Q630" s="367"/>
      <c r="R630" s="367"/>
      <c r="S630" s="367"/>
      <c r="T630" s="367"/>
      <c r="U630" s="367"/>
      <c r="V630" s="367"/>
      <c r="W630" s="367"/>
      <c r="X630" s="367"/>
      <c r="Y630" s="368" t="s">
        <v>469</v>
      </c>
      <c r="Z630" s="369"/>
      <c r="AA630" s="369"/>
      <c r="AB630" s="369"/>
      <c r="AC630" s="150" t="s">
        <v>454</v>
      </c>
      <c r="AD630" s="150"/>
      <c r="AE630" s="150"/>
      <c r="AF630" s="150"/>
      <c r="AG630" s="150"/>
      <c r="AH630" s="368" t="s">
        <v>379</v>
      </c>
      <c r="AI630" s="365"/>
      <c r="AJ630" s="365"/>
      <c r="AK630" s="365"/>
      <c r="AL630" s="365" t="s">
        <v>21</v>
      </c>
      <c r="AM630" s="365"/>
      <c r="AN630" s="365"/>
      <c r="AO630" s="370"/>
      <c r="AP630" s="371" t="s">
        <v>416</v>
      </c>
      <c r="AQ630" s="371"/>
      <c r="AR630" s="371"/>
      <c r="AS630" s="371"/>
      <c r="AT630" s="371"/>
      <c r="AU630" s="371"/>
      <c r="AV630" s="371"/>
      <c r="AW630" s="371"/>
      <c r="AX630" s="371"/>
    </row>
    <row r="631" spans="1:50" ht="26.25" hidden="1"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62">
        <v>17</v>
      </c>
      <c r="B647" s="106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5"/>
      <c r="B663" s="365"/>
      <c r="C663" s="365" t="s">
        <v>26</v>
      </c>
      <c r="D663" s="365"/>
      <c r="E663" s="365"/>
      <c r="F663" s="365"/>
      <c r="G663" s="365"/>
      <c r="H663" s="365"/>
      <c r="I663" s="365"/>
      <c r="J663" s="150" t="s">
        <v>415</v>
      </c>
      <c r="K663" s="366"/>
      <c r="L663" s="366"/>
      <c r="M663" s="366"/>
      <c r="N663" s="366"/>
      <c r="O663" s="366"/>
      <c r="P663" s="367" t="s">
        <v>27</v>
      </c>
      <c r="Q663" s="367"/>
      <c r="R663" s="367"/>
      <c r="S663" s="367"/>
      <c r="T663" s="367"/>
      <c r="U663" s="367"/>
      <c r="V663" s="367"/>
      <c r="W663" s="367"/>
      <c r="X663" s="367"/>
      <c r="Y663" s="368" t="s">
        <v>469</v>
      </c>
      <c r="Z663" s="369"/>
      <c r="AA663" s="369"/>
      <c r="AB663" s="369"/>
      <c r="AC663" s="150" t="s">
        <v>454</v>
      </c>
      <c r="AD663" s="150"/>
      <c r="AE663" s="150"/>
      <c r="AF663" s="150"/>
      <c r="AG663" s="150"/>
      <c r="AH663" s="368" t="s">
        <v>379</v>
      </c>
      <c r="AI663" s="365"/>
      <c r="AJ663" s="365"/>
      <c r="AK663" s="365"/>
      <c r="AL663" s="365" t="s">
        <v>21</v>
      </c>
      <c r="AM663" s="365"/>
      <c r="AN663" s="365"/>
      <c r="AO663" s="370"/>
      <c r="AP663" s="371" t="s">
        <v>416</v>
      </c>
      <c r="AQ663" s="371"/>
      <c r="AR663" s="371"/>
      <c r="AS663" s="371"/>
      <c r="AT663" s="371"/>
      <c r="AU663" s="371"/>
      <c r="AV663" s="371"/>
      <c r="AW663" s="371"/>
      <c r="AX663" s="371"/>
    </row>
    <row r="664" spans="1:50" ht="26.25" hidden="1"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5"/>
      <c r="B696" s="365"/>
      <c r="C696" s="365" t="s">
        <v>26</v>
      </c>
      <c r="D696" s="365"/>
      <c r="E696" s="365"/>
      <c r="F696" s="365"/>
      <c r="G696" s="365"/>
      <c r="H696" s="365"/>
      <c r="I696" s="365"/>
      <c r="J696" s="150" t="s">
        <v>415</v>
      </c>
      <c r="K696" s="366"/>
      <c r="L696" s="366"/>
      <c r="M696" s="366"/>
      <c r="N696" s="366"/>
      <c r="O696" s="366"/>
      <c r="P696" s="367" t="s">
        <v>27</v>
      </c>
      <c r="Q696" s="367"/>
      <c r="R696" s="367"/>
      <c r="S696" s="367"/>
      <c r="T696" s="367"/>
      <c r="U696" s="367"/>
      <c r="V696" s="367"/>
      <c r="W696" s="367"/>
      <c r="X696" s="367"/>
      <c r="Y696" s="368" t="s">
        <v>469</v>
      </c>
      <c r="Z696" s="369"/>
      <c r="AA696" s="369"/>
      <c r="AB696" s="369"/>
      <c r="AC696" s="150" t="s">
        <v>454</v>
      </c>
      <c r="AD696" s="150"/>
      <c r="AE696" s="150"/>
      <c r="AF696" s="150"/>
      <c r="AG696" s="150"/>
      <c r="AH696" s="368" t="s">
        <v>379</v>
      </c>
      <c r="AI696" s="365"/>
      <c r="AJ696" s="365"/>
      <c r="AK696" s="365"/>
      <c r="AL696" s="365" t="s">
        <v>21</v>
      </c>
      <c r="AM696" s="365"/>
      <c r="AN696" s="365"/>
      <c r="AO696" s="370"/>
      <c r="AP696" s="371" t="s">
        <v>416</v>
      </c>
      <c r="AQ696" s="371"/>
      <c r="AR696" s="371"/>
      <c r="AS696" s="371"/>
      <c r="AT696" s="371"/>
      <c r="AU696" s="371"/>
      <c r="AV696" s="371"/>
      <c r="AW696" s="371"/>
      <c r="AX696" s="371"/>
    </row>
    <row r="697" spans="1:50" ht="26.25" hidden="1"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5"/>
      <c r="B729" s="365"/>
      <c r="C729" s="365" t="s">
        <v>26</v>
      </c>
      <c r="D729" s="365"/>
      <c r="E729" s="365"/>
      <c r="F729" s="365"/>
      <c r="G729" s="365"/>
      <c r="H729" s="365"/>
      <c r="I729" s="365"/>
      <c r="J729" s="150" t="s">
        <v>415</v>
      </c>
      <c r="K729" s="366"/>
      <c r="L729" s="366"/>
      <c r="M729" s="366"/>
      <c r="N729" s="366"/>
      <c r="O729" s="366"/>
      <c r="P729" s="367" t="s">
        <v>27</v>
      </c>
      <c r="Q729" s="367"/>
      <c r="R729" s="367"/>
      <c r="S729" s="367"/>
      <c r="T729" s="367"/>
      <c r="U729" s="367"/>
      <c r="V729" s="367"/>
      <c r="W729" s="367"/>
      <c r="X729" s="367"/>
      <c r="Y729" s="368" t="s">
        <v>469</v>
      </c>
      <c r="Z729" s="369"/>
      <c r="AA729" s="369"/>
      <c r="AB729" s="369"/>
      <c r="AC729" s="150" t="s">
        <v>454</v>
      </c>
      <c r="AD729" s="150"/>
      <c r="AE729" s="150"/>
      <c r="AF729" s="150"/>
      <c r="AG729" s="150"/>
      <c r="AH729" s="368" t="s">
        <v>379</v>
      </c>
      <c r="AI729" s="365"/>
      <c r="AJ729" s="365"/>
      <c r="AK729" s="365"/>
      <c r="AL729" s="365" t="s">
        <v>21</v>
      </c>
      <c r="AM729" s="365"/>
      <c r="AN729" s="365"/>
      <c r="AO729" s="370"/>
      <c r="AP729" s="371" t="s">
        <v>416</v>
      </c>
      <c r="AQ729" s="371"/>
      <c r="AR729" s="371"/>
      <c r="AS729" s="371"/>
      <c r="AT729" s="371"/>
      <c r="AU729" s="371"/>
      <c r="AV729" s="371"/>
      <c r="AW729" s="371"/>
      <c r="AX729" s="371"/>
    </row>
    <row r="730" spans="1:50" ht="26.25" hidden="1"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5"/>
      <c r="B762" s="365"/>
      <c r="C762" s="365" t="s">
        <v>26</v>
      </c>
      <c r="D762" s="365"/>
      <c r="E762" s="365"/>
      <c r="F762" s="365"/>
      <c r="G762" s="365"/>
      <c r="H762" s="365"/>
      <c r="I762" s="365"/>
      <c r="J762" s="150" t="s">
        <v>415</v>
      </c>
      <c r="K762" s="366"/>
      <c r="L762" s="366"/>
      <c r="M762" s="366"/>
      <c r="N762" s="366"/>
      <c r="O762" s="366"/>
      <c r="P762" s="367" t="s">
        <v>27</v>
      </c>
      <c r="Q762" s="367"/>
      <c r="R762" s="367"/>
      <c r="S762" s="367"/>
      <c r="T762" s="367"/>
      <c r="U762" s="367"/>
      <c r="V762" s="367"/>
      <c r="W762" s="367"/>
      <c r="X762" s="367"/>
      <c r="Y762" s="368" t="s">
        <v>469</v>
      </c>
      <c r="Z762" s="369"/>
      <c r="AA762" s="369"/>
      <c r="AB762" s="369"/>
      <c r="AC762" s="150" t="s">
        <v>454</v>
      </c>
      <c r="AD762" s="150"/>
      <c r="AE762" s="150"/>
      <c r="AF762" s="150"/>
      <c r="AG762" s="150"/>
      <c r="AH762" s="368" t="s">
        <v>379</v>
      </c>
      <c r="AI762" s="365"/>
      <c r="AJ762" s="365"/>
      <c r="AK762" s="365"/>
      <c r="AL762" s="365" t="s">
        <v>21</v>
      </c>
      <c r="AM762" s="365"/>
      <c r="AN762" s="365"/>
      <c r="AO762" s="370"/>
      <c r="AP762" s="371" t="s">
        <v>416</v>
      </c>
      <c r="AQ762" s="371"/>
      <c r="AR762" s="371"/>
      <c r="AS762" s="371"/>
      <c r="AT762" s="371"/>
      <c r="AU762" s="371"/>
      <c r="AV762" s="371"/>
      <c r="AW762" s="371"/>
      <c r="AX762" s="371"/>
    </row>
    <row r="763" spans="1:50" ht="26.25" hidden="1"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5"/>
      <c r="B795" s="365"/>
      <c r="C795" s="365" t="s">
        <v>26</v>
      </c>
      <c r="D795" s="365"/>
      <c r="E795" s="365"/>
      <c r="F795" s="365"/>
      <c r="G795" s="365"/>
      <c r="H795" s="365"/>
      <c r="I795" s="365"/>
      <c r="J795" s="150" t="s">
        <v>415</v>
      </c>
      <c r="K795" s="366"/>
      <c r="L795" s="366"/>
      <c r="M795" s="366"/>
      <c r="N795" s="366"/>
      <c r="O795" s="366"/>
      <c r="P795" s="367" t="s">
        <v>27</v>
      </c>
      <c r="Q795" s="367"/>
      <c r="R795" s="367"/>
      <c r="S795" s="367"/>
      <c r="T795" s="367"/>
      <c r="U795" s="367"/>
      <c r="V795" s="367"/>
      <c r="W795" s="367"/>
      <c r="X795" s="367"/>
      <c r="Y795" s="368" t="s">
        <v>469</v>
      </c>
      <c r="Z795" s="369"/>
      <c r="AA795" s="369"/>
      <c r="AB795" s="369"/>
      <c r="AC795" s="150" t="s">
        <v>454</v>
      </c>
      <c r="AD795" s="150"/>
      <c r="AE795" s="150"/>
      <c r="AF795" s="150"/>
      <c r="AG795" s="150"/>
      <c r="AH795" s="368" t="s">
        <v>379</v>
      </c>
      <c r="AI795" s="365"/>
      <c r="AJ795" s="365"/>
      <c r="AK795" s="365"/>
      <c r="AL795" s="365" t="s">
        <v>21</v>
      </c>
      <c r="AM795" s="365"/>
      <c r="AN795" s="365"/>
      <c r="AO795" s="370"/>
      <c r="AP795" s="371" t="s">
        <v>416</v>
      </c>
      <c r="AQ795" s="371"/>
      <c r="AR795" s="371"/>
      <c r="AS795" s="371"/>
      <c r="AT795" s="371"/>
      <c r="AU795" s="371"/>
      <c r="AV795" s="371"/>
      <c r="AW795" s="371"/>
      <c r="AX795" s="371"/>
    </row>
    <row r="796" spans="1:50" ht="26.25" hidden="1"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5"/>
      <c r="B828" s="365"/>
      <c r="C828" s="365" t="s">
        <v>26</v>
      </c>
      <c r="D828" s="365"/>
      <c r="E828" s="365"/>
      <c r="F828" s="365"/>
      <c r="G828" s="365"/>
      <c r="H828" s="365"/>
      <c r="I828" s="365"/>
      <c r="J828" s="150" t="s">
        <v>415</v>
      </c>
      <c r="K828" s="366"/>
      <c r="L828" s="366"/>
      <c r="M828" s="366"/>
      <c r="N828" s="366"/>
      <c r="O828" s="366"/>
      <c r="P828" s="367" t="s">
        <v>27</v>
      </c>
      <c r="Q828" s="367"/>
      <c r="R828" s="367"/>
      <c r="S828" s="367"/>
      <c r="T828" s="367"/>
      <c r="U828" s="367"/>
      <c r="V828" s="367"/>
      <c r="W828" s="367"/>
      <c r="X828" s="367"/>
      <c r="Y828" s="368" t="s">
        <v>469</v>
      </c>
      <c r="Z828" s="369"/>
      <c r="AA828" s="369"/>
      <c r="AB828" s="369"/>
      <c r="AC828" s="150" t="s">
        <v>454</v>
      </c>
      <c r="AD828" s="150"/>
      <c r="AE828" s="150"/>
      <c r="AF828" s="150"/>
      <c r="AG828" s="150"/>
      <c r="AH828" s="368" t="s">
        <v>379</v>
      </c>
      <c r="AI828" s="365"/>
      <c r="AJ828" s="365"/>
      <c r="AK828" s="365"/>
      <c r="AL828" s="365" t="s">
        <v>21</v>
      </c>
      <c r="AM828" s="365"/>
      <c r="AN828" s="365"/>
      <c r="AO828" s="370"/>
      <c r="AP828" s="371" t="s">
        <v>416</v>
      </c>
      <c r="AQ828" s="371"/>
      <c r="AR828" s="371"/>
      <c r="AS828" s="371"/>
      <c r="AT828" s="371"/>
      <c r="AU828" s="371"/>
      <c r="AV828" s="371"/>
      <c r="AW828" s="371"/>
      <c r="AX828" s="371"/>
    </row>
    <row r="829" spans="1:50" ht="26.25" hidden="1"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5"/>
      <c r="B861" s="365"/>
      <c r="C861" s="365" t="s">
        <v>26</v>
      </c>
      <c r="D861" s="365"/>
      <c r="E861" s="365"/>
      <c r="F861" s="365"/>
      <c r="G861" s="365"/>
      <c r="H861" s="365"/>
      <c r="I861" s="365"/>
      <c r="J861" s="150" t="s">
        <v>415</v>
      </c>
      <c r="K861" s="366"/>
      <c r="L861" s="366"/>
      <c r="M861" s="366"/>
      <c r="N861" s="366"/>
      <c r="O861" s="366"/>
      <c r="P861" s="367" t="s">
        <v>27</v>
      </c>
      <c r="Q861" s="367"/>
      <c r="R861" s="367"/>
      <c r="S861" s="367"/>
      <c r="T861" s="367"/>
      <c r="U861" s="367"/>
      <c r="V861" s="367"/>
      <c r="W861" s="367"/>
      <c r="X861" s="367"/>
      <c r="Y861" s="368" t="s">
        <v>469</v>
      </c>
      <c r="Z861" s="369"/>
      <c r="AA861" s="369"/>
      <c r="AB861" s="369"/>
      <c r="AC861" s="150" t="s">
        <v>454</v>
      </c>
      <c r="AD861" s="150"/>
      <c r="AE861" s="150"/>
      <c r="AF861" s="150"/>
      <c r="AG861" s="150"/>
      <c r="AH861" s="368" t="s">
        <v>379</v>
      </c>
      <c r="AI861" s="365"/>
      <c r="AJ861" s="365"/>
      <c r="AK861" s="365"/>
      <c r="AL861" s="365" t="s">
        <v>21</v>
      </c>
      <c r="AM861" s="365"/>
      <c r="AN861" s="365"/>
      <c r="AO861" s="370"/>
      <c r="AP861" s="371" t="s">
        <v>416</v>
      </c>
      <c r="AQ861" s="371"/>
      <c r="AR861" s="371"/>
      <c r="AS861" s="371"/>
      <c r="AT861" s="371"/>
      <c r="AU861" s="371"/>
      <c r="AV861" s="371"/>
      <c r="AW861" s="371"/>
      <c r="AX861" s="371"/>
    </row>
    <row r="862" spans="1:50" ht="26.25" hidden="1"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5"/>
      <c r="B894" s="365"/>
      <c r="C894" s="365" t="s">
        <v>26</v>
      </c>
      <c r="D894" s="365"/>
      <c r="E894" s="365"/>
      <c r="F894" s="365"/>
      <c r="G894" s="365"/>
      <c r="H894" s="365"/>
      <c r="I894" s="365"/>
      <c r="J894" s="150" t="s">
        <v>415</v>
      </c>
      <c r="K894" s="366"/>
      <c r="L894" s="366"/>
      <c r="M894" s="366"/>
      <c r="N894" s="366"/>
      <c r="O894" s="366"/>
      <c r="P894" s="367" t="s">
        <v>27</v>
      </c>
      <c r="Q894" s="367"/>
      <c r="R894" s="367"/>
      <c r="S894" s="367"/>
      <c r="T894" s="367"/>
      <c r="U894" s="367"/>
      <c r="V894" s="367"/>
      <c r="W894" s="367"/>
      <c r="X894" s="367"/>
      <c r="Y894" s="368" t="s">
        <v>469</v>
      </c>
      <c r="Z894" s="369"/>
      <c r="AA894" s="369"/>
      <c r="AB894" s="369"/>
      <c r="AC894" s="150" t="s">
        <v>454</v>
      </c>
      <c r="AD894" s="150"/>
      <c r="AE894" s="150"/>
      <c r="AF894" s="150"/>
      <c r="AG894" s="150"/>
      <c r="AH894" s="368" t="s">
        <v>379</v>
      </c>
      <c r="AI894" s="365"/>
      <c r="AJ894" s="365"/>
      <c r="AK894" s="365"/>
      <c r="AL894" s="365" t="s">
        <v>21</v>
      </c>
      <c r="AM894" s="365"/>
      <c r="AN894" s="365"/>
      <c r="AO894" s="370"/>
      <c r="AP894" s="371" t="s">
        <v>416</v>
      </c>
      <c r="AQ894" s="371"/>
      <c r="AR894" s="371"/>
      <c r="AS894" s="371"/>
      <c r="AT894" s="371"/>
      <c r="AU894" s="371"/>
      <c r="AV894" s="371"/>
      <c r="AW894" s="371"/>
      <c r="AX894" s="371"/>
    </row>
    <row r="895" spans="1:50" ht="26.25" hidden="1"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5"/>
      <c r="B927" s="365"/>
      <c r="C927" s="365" t="s">
        <v>26</v>
      </c>
      <c r="D927" s="365"/>
      <c r="E927" s="365"/>
      <c r="F927" s="365"/>
      <c r="G927" s="365"/>
      <c r="H927" s="365"/>
      <c r="I927" s="365"/>
      <c r="J927" s="150" t="s">
        <v>415</v>
      </c>
      <c r="K927" s="366"/>
      <c r="L927" s="366"/>
      <c r="M927" s="366"/>
      <c r="N927" s="366"/>
      <c r="O927" s="366"/>
      <c r="P927" s="367" t="s">
        <v>27</v>
      </c>
      <c r="Q927" s="367"/>
      <c r="R927" s="367"/>
      <c r="S927" s="367"/>
      <c r="T927" s="367"/>
      <c r="U927" s="367"/>
      <c r="V927" s="367"/>
      <c r="W927" s="367"/>
      <c r="X927" s="367"/>
      <c r="Y927" s="368" t="s">
        <v>469</v>
      </c>
      <c r="Z927" s="369"/>
      <c r="AA927" s="369"/>
      <c r="AB927" s="369"/>
      <c r="AC927" s="150" t="s">
        <v>454</v>
      </c>
      <c r="AD927" s="150"/>
      <c r="AE927" s="150"/>
      <c r="AF927" s="150"/>
      <c r="AG927" s="150"/>
      <c r="AH927" s="368" t="s">
        <v>379</v>
      </c>
      <c r="AI927" s="365"/>
      <c r="AJ927" s="365"/>
      <c r="AK927" s="365"/>
      <c r="AL927" s="365" t="s">
        <v>21</v>
      </c>
      <c r="AM927" s="365"/>
      <c r="AN927" s="365"/>
      <c r="AO927" s="370"/>
      <c r="AP927" s="371" t="s">
        <v>416</v>
      </c>
      <c r="AQ927" s="371"/>
      <c r="AR927" s="371"/>
      <c r="AS927" s="371"/>
      <c r="AT927" s="371"/>
      <c r="AU927" s="371"/>
      <c r="AV927" s="371"/>
      <c r="AW927" s="371"/>
      <c r="AX927" s="371"/>
    </row>
    <row r="928" spans="1:50" ht="26.25" hidden="1" customHeight="1" x14ac:dyDescent="0.15">
      <c r="A928" s="1062">
        <v>1</v>
      </c>
      <c r="B928" s="106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5"/>
      <c r="B960" s="365"/>
      <c r="C960" s="365" t="s">
        <v>26</v>
      </c>
      <c r="D960" s="365"/>
      <c r="E960" s="365"/>
      <c r="F960" s="365"/>
      <c r="G960" s="365"/>
      <c r="H960" s="365"/>
      <c r="I960" s="365"/>
      <c r="J960" s="150" t="s">
        <v>415</v>
      </c>
      <c r="K960" s="366"/>
      <c r="L960" s="366"/>
      <c r="M960" s="366"/>
      <c r="N960" s="366"/>
      <c r="O960" s="366"/>
      <c r="P960" s="367" t="s">
        <v>27</v>
      </c>
      <c r="Q960" s="367"/>
      <c r="R960" s="367"/>
      <c r="S960" s="367"/>
      <c r="T960" s="367"/>
      <c r="U960" s="367"/>
      <c r="V960" s="367"/>
      <c r="W960" s="367"/>
      <c r="X960" s="367"/>
      <c r="Y960" s="368" t="s">
        <v>469</v>
      </c>
      <c r="Z960" s="369"/>
      <c r="AA960" s="369"/>
      <c r="AB960" s="369"/>
      <c r="AC960" s="150" t="s">
        <v>454</v>
      </c>
      <c r="AD960" s="150"/>
      <c r="AE960" s="150"/>
      <c r="AF960" s="150"/>
      <c r="AG960" s="150"/>
      <c r="AH960" s="368" t="s">
        <v>379</v>
      </c>
      <c r="AI960" s="365"/>
      <c r="AJ960" s="365"/>
      <c r="AK960" s="365"/>
      <c r="AL960" s="365" t="s">
        <v>21</v>
      </c>
      <c r="AM960" s="365"/>
      <c r="AN960" s="365"/>
      <c r="AO960" s="370"/>
      <c r="AP960" s="371" t="s">
        <v>416</v>
      </c>
      <c r="AQ960" s="371"/>
      <c r="AR960" s="371"/>
      <c r="AS960" s="371"/>
      <c r="AT960" s="371"/>
      <c r="AU960" s="371"/>
      <c r="AV960" s="371"/>
      <c r="AW960" s="371"/>
      <c r="AX960" s="371"/>
    </row>
    <row r="961" spans="1:50" ht="26.25" hidden="1"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5"/>
      <c r="B993" s="365"/>
      <c r="C993" s="365" t="s">
        <v>26</v>
      </c>
      <c r="D993" s="365"/>
      <c r="E993" s="365"/>
      <c r="F993" s="365"/>
      <c r="G993" s="365"/>
      <c r="H993" s="365"/>
      <c r="I993" s="365"/>
      <c r="J993" s="150" t="s">
        <v>415</v>
      </c>
      <c r="K993" s="366"/>
      <c r="L993" s="366"/>
      <c r="M993" s="366"/>
      <c r="N993" s="366"/>
      <c r="O993" s="366"/>
      <c r="P993" s="367" t="s">
        <v>27</v>
      </c>
      <c r="Q993" s="367"/>
      <c r="R993" s="367"/>
      <c r="S993" s="367"/>
      <c r="T993" s="367"/>
      <c r="U993" s="367"/>
      <c r="V993" s="367"/>
      <c r="W993" s="367"/>
      <c r="X993" s="367"/>
      <c r="Y993" s="368" t="s">
        <v>469</v>
      </c>
      <c r="Z993" s="369"/>
      <c r="AA993" s="369"/>
      <c r="AB993" s="369"/>
      <c r="AC993" s="150" t="s">
        <v>454</v>
      </c>
      <c r="AD993" s="150"/>
      <c r="AE993" s="150"/>
      <c r="AF993" s="150"/>
      <c r="AG993" s="150"/>
      <c r="AH993" s="368" t="s">
        <v>379</v>
      </c>
      <c r="AI993" s="365"/>
      <c r="AJ993" s="365"/>
      <c r="AK993" s="365"/>
      <c r="AL993" s="365" t="s">
        <v>21</v>
      </c>
      <c r="AM993" s="365"/>
      <c r="AN993" s="365"/>
      <c r="AO993" s="370"/>
      <c r="AP993" s="371" t="s">
        <v>416</v>
      </c>
      <c r="AQ993" s="371"/>
      <c r="AR993" s="371"/>
      <c r="AS993" s="371"/>
      <c r="AT993" s="371"/>
      <c r="AU993" s="371"/>
      <c r="AV993" s="371"/>
      <c r="AW993" s="371"/>
      <c r="AX993" s="371"/>
    </row>
    <row r="994" spans="1:50" ht="26.25" hidden="1"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5"/>
      <c r="B1026" s="365"/>
      <c r="C1026" s="365" t="s">
        <v>26</v>
      </c>
      <c r="D1026" s="365"/>
      <c r="E1026" s="365"/>
      <c r="F1026" s="365"/>
      <c r="G1026" s="365"/>
      <c r="H1026" s="365"/>
      <c r="I1026" s="365"/>
      <c r="J1026" s="150" t="s">
        <v>415</v>
      </c>
      <c r="K1026" s="366"/>
      <c r="L1026" s="366"/>
      <c r="M1026" s="366"/>
      <c r="N1026" s="366"/>
      <c r="O1026" s="366"/>
      <c r="P1026" s="367" t="s">
        <v>27</v>
      </c>
      <c r="Q1026" s="367"/>
      <c r="R1026" s="367"/>
      <c r="S1026" s="367"/>
      <c r="T1026" s="367"/>
      <c r="U1026" s="367"/>
      <c r="V1026" s="367"/>
      <c r="W1026" s="367"/>
      <c r="X1026" s="367"/>
      <c r="Y1026" s="368" t="s">
        <v>469</v>
      </c>
      <c r="Z1026" s="369"/>
      <c r="AA1026" s="369"/>
      <c r="AB1026" s="369"/>
      <c r="AC1026" s="150" t="s">
        <v>454</v>
      </c>
      <c r="AD1026" s="150"/>
      <c r="AE1026" s="150"/>
      <c r="AF1026" s="150"/>
      <c r="AG1026" s="150"/>
      <c r="AH1026" s="368" t="s">
        <v>379</v>
      </c>
      <c r="AI1026" s="365"/>
      <c r="AJ1026" s="365"/>
      <c r="AK1026" s="365"/>
      <c r="AL1026" s="365" t="s">
        <v>21</v>
      </c>
      <c r="AM1026" s="365"/>
      <c r="AN1026" s="365"/>
      <c r="AO1026" s="370"/>
      <c r="AP1026" s="371" t="s">
        <v>416</v>
      </c>
      <c r="AQ1026" s="371"/>
      <c r="AR1026" s="371"/>
      <c r="AS1026" s="371"/>
      <c r="AT1026" s="371"/>
      <c r="AU1026" s="371"/>
      <c r="AV1026" s="371"/>
      <c r="AW1026" s="371"/>
      <c r="AX1026" s="371"/>
    </row>
    <row r="1027" spans="1:50" ht="26.25" hidden="1"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5"/>
      <c r="B1059" s="365"/>
      <c r="C1059" s="365" t="s">
        <v>26</v>
      </c>
      <c r="D1059" s="365"/>
      <c r="E1059" s="365"/>
      <c r="F1059" s="365"/>
      <c r="G1059" s="365"/>
      <c r="H1059" s="365"/>
      <c r="I1059" s="365"/>
      <c r="J1059" s="150" t="s">
        <v>415</v>
      </c>
      <c r="K1059" s="366"/>
      <c r="L1059" s="366"/>
      <c r="M1059" s="366"/>
      <c r="N1059" s="366"/>
      <c r="O1059" s="366"/>
      <c r="P1059" s="367" t="s">
        <v>27</v>
      </c>
      <c r="Q1059" s="367"/>
      <c r="R1059" s="367"/>
      <c r="S1059" s="367"/>
      <c r="T1059" s="367"/>
      <c r="U1059" s="367"/>
      <c r="V1059" s="367"/>
      <c r="W1059" s="367"/>
      <c r="X1059" s="367"/>
      <c r="Y1059" s="368" t="s">
        <v>469</v>
      </c>
      <c r="Z1059" s="369"/>
      <c r="AA1059" s="369"/>
      <c r="AB1059" s="369"/>
      <c r="AC1059" s="150" t="s">
        <v>454</v>
      </c>
      <c r="AD1059" s="150"/>
      <c r="AE1059" s="150"/>
      <c r="AF1059" s="150"/>
      <c r="AG1059" s="150"/>
      <c r="AH1059" s="368" t="s">
        <v>379</v>
      </c>
      <c r="AI1059" s="365"/>
      <c r="AJ1059" s="365"/>
      <c r="AK1059" s="365"/>
      <c r="AL1059" s="365" t="s">
        <v>21</v>
      </c>
      <c r="AM1059" s="365"/>
      <c r="AN1059" s="365"/>
      <c r="AO1059" s="370"/>
      <c r="AP1059" s="371" t="s">
        <v>416</v>
      </c>
      <c r="AQ1059" s="371"/>
      <c r="AR1059" s="371"/>
      <c r="AS1059" s="371"/>
      <c r="AT1059" s="371"/>
      <c r="AU1059" s="371"/>
      <c r="AV1059" s="371"/>
      <c r="AW1059" s="371"/>
      <c r="AX1059" s="371"/>
    </row>
    <row r="1060" spans="1:50" ht="26.25" hidden="1"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5"/>
      <c r="B1092" s="365"/>
      <c r="C1092" s="365" t="s">
        <v>26</v>
      </c>
      <c r="D1092" s="365"/>
      <c r="E1092" s="365"/>
      <c r="F1092" s="365"/>
      <c r="G1092" s="365"/>
      <c r="H1092" s="365"/>
      <c r="I1092" s="365"/>
      <c r="J1092" s="150" t="s">
        <v>415</v>
      </c>
      <c r="K1092" s="366"/>
      <c r="L1092" s="366"/>
      <c r="M1092" s="366"/>
      <c r="N1092" s="366"/>
      <c r="O1092" s="366"/>
      <c r="P1092" s="367" t="s">
        <v>27</v>
      </c>
      <c r="Q1092" s="367"/>
      <c r="R1092" s="367"/>
      <c r="S1092" s="367"/>
      <c r="T1092" s="367"/>
      <c r="U1092" s="367"/>
      <c r="V1092" s="367"/>
      <c r="W1092" s="367"/>
      <c r="X1092" s="367"/>
      <c r="Y1092" s="368" t="s">
        <v>469</v>
      </c>
      <c r="Z1092" s="369"/>
      <c r="AA1092" s="369"/>
      <c r="AB1092" s="369"/>
      <c r="AC1092" s="150" t="s">
        <v>454</v>
      </c>
      <c r="AD1092" s="150"/>
      <c r="AE1092" s="150"/>
      <c r="AF1092" s="150"/>
      <c r="AG1092" s="150"/>
      <c r="AH1092" s="368" t="s">
        <v>379</v>
      </c>
      <c r="AI1092" s="365"/>
      <c r="AJ1092" s="365"/>
      <c r="AK1092" s="365"/>
      <c r="AL1092" s="365" t="s">
        <v>21</v>
      </c>
      <c r="AM1092" s="365"/>
      <c r="AN1092" s="365"/>
      <c r="AO1092" s="370"/>
      <c r="AP1092" s="371" t="s">
        <v>416</v>
      </c>
      <c r="AQ1092" s="371"/>
      <c r="AR1092" s="371"/>
      <c r="AS1092" s="371"/>
      <c r="AT1092" s="371"/>
      <c r="AU1092" s="371"/>
      <c r="AV1092" s="371"/>
      <c r="AW1092" s="371"/>
      <c r="AX1092" s="371"/>
    </row>
    <row r="1093" spans="1:50" ht="26.25" hidden="1"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5"/>
      <c r="B1125" s="365"/>
      <c r="C1125" s="365" t="s">
        <v>26</v>
      </c>
      <c r="D1125" s="365"/>
      <c r="E1125" s="365"/>
      <c r="F1125" s="365"/>
      <c r="G1125" s="365"/>
      <c r="H1125" s="365"/>
      <c r="I1125" s="365"/>
      <c r="J1125" s="150" t="s">
        <v>415</v>
      </c>
      <c r="K1125" s="366"/>
      <c r="L1125" s="366"/>
      <c r="M1125" s="366"/>
      <c r="N1125" s="366"/>
      <c r="O1125" s="366"/>
      <c r="P1125" s="367" t="s">
        <v>27</v>
      </c>
      <c r="Q1125" s="367"/>
      <c r="R1125" s="367"/>
      <c r="S1125" s="367"/>
      <c r="T1125" s="367"/>
      <c r="U1125" s="367"/>
      <c r="V1125" s="367"/>
      <c r="W1125" s="367"/>
      <c r="X1125" s="367"/>
      <c r="Y1125" s="368" t="s">
        <v>469</v>
      </c>
      <c r="Z1125" s="369"/>
      <c r="AA1125" s="369"/>
      <c r="AB1125" s="369"/>
      <c r="AC1125" s="150" t="s">
        <v>454</v>
      </c>
      <c r="AD1125" s="150"/>
      <c r="AE1125" s="150"/>
      <c r="AF1125" s="150"/>
      <c r="AG1125" s="150"/>
      <c r="AH1125" s="368" t="s">
        <v>379</v>
      </c>
      <c r="AI1125" s="365"/>
      <c r="AJ1125" s="365"/>
      <c r="AK1125" s="365"/>
      <c r="AL1125" s="365" t="s">
        <v>21</v>
      </c>
      <c r="AM1125" s="365"/>
      <c r="AN1125" s="365"/>
      <c r="AO1125" s="370"/>
      <c r="AP1125" s="371" t="s">
        <v>416</v>
      </c>
      <c r="AQ1125" s="371"/>
      <c r="AR1125" s="371"/>
      <c r="AS1125" s="371"/>
      <c r="AT1125" s="371"/>
      <c r="AU1125" s="371"/>
      <c r="AV1125" s="371"/>
      <c r="AW1125" s="371"/>
      <c r="AX1125" s="371"/>
    </row>
    <row r="1126" spans="1:50" ht="26.25" hidden="1"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5"/>
      <c r="B1158" s="365"/>
      <c r="C1158" s="365" t="s">
        <v>26</v>
      </c>
      <c r="D1158" s="365"/>
      <c r="E1158" s="365"/>
      <c r="F1158" s="365"/>
      <c r="G1158" s="365"/>
      <c r="H1158" s="365"/>
      <c r="I1158" s="365"/>
      <c r="J1158" s="150" t="s">
        <v>415</v>
      </c>
      <c r="K1158" s="366"/>
      <c r="L1158" s="366"/>
      <c r="M1158" s="366"/>
      <c r="N1158" s="366"/>
      <c r="O1158" s="366"/>
      <c r="P1158" s="367" t="s">
        <v>27</v>
      </c>
      <c r="Q1158" s="367"/>
      <c r="R1158" s="367"/>
      <c r="S1158" s="367"/>
      <c r="T1158" s="367"/>
      <c r="U1158" s="367"/>
      <c r="V1158" s="367"/>
      <c r="W1158" s="367"/>
      <c r="X1158" s="367"/>
      <c r="Y1158" s="368" t="s">
        <v>469</v>
      </c>
      <c r="Z1158" s="369"/>
      <c r="AA1158" s="369"/>
      <c r="AB1158" s="369"/>
      <c r="AC1158" s="150" t="s">
        <v>454</v>
      </c>
      <c r="AD1158" s="150"/>
      <c r="AE1158" s="150"/>
      <c r="AF1158" s="150"/>
      <c r="AG1158" s="150"/>
      <c r="AH1158" s="368" t="s">
        <v>379</v>
      </c>
      <c r="AI1158" s="365"/>
      <c r="AJ1158" s="365"/>
      <c r="AK1158" s="365"/>
      <c r="AL1158" s="365" t="s">
        <v>21</v>
      </c>
      <c r="AM1158" s="365"/>
      <c r="AN1158" s="365"/>
      <c r="AO1158" s="370"/>
      <c r="AP1158" s="371" t="s">
        <v>416</v>
      </c>
      <c r="AQ1158" s="371"/>
      <c r="AR1158" s="371"/>
      <c r="AS1158" s="371"/>
      <c r="AT1158" s="371"/>
      <c r="AU1158" s="371"/>
      <c r="AV1158" s="371"/>
      <c r="AW1158" s="371"/>
      <c r="AX1158" s="371"/>
    </row>
    <row r="1159" spans="1:50" ht="26.25" hidden="1"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5"/>
      <c r="B1191" s="365"/>
      <c r="C1191" s="365" t="s">
        <v>26</v>
      </c>
      <c r="D1191" s="365"/>
      <c r="E1191" s="365"/>
      <c r="F1191" s="365"/>
      <c r="G1191" s="365"/>
      <c r="H1191" s="365"/>
      <c r="I1191" s="365"/>
      <c r="J1191" s="150" t="s">
        <v>415</v>
      </c>
      <c r="K1191" s="366"/>
      <c r="L1191" s="366"/>
      <c r="M1191" s="366"/>
      <c r="N1191" s="366"/>
      <c r="O1191" s="366"/>
      <c r="P1191" s="367" t="s">
        <v>27</v>
      </c>
      <c r="Q1191" s="367"/>
      <c r="R1191" s="367"/>
      <c r="S1191" s="367"/>
      <c r="T1191" s="367"/>
      <c r="U1191" s="367"/>
      <c r="V1191" s="367"/>
      <c r="W1191" s="367"/>
      <c r="X1191" s="367"/>
      <c r="Y1191" s="368" t="s">
        <v>469</v>
      </c>
      <c r="Z1191" s="369"/>
      <c r="AA1191" s="369"/>
      <c r="AB1191" s="369"/>
      <c r="AC1191" s="150" t="s">
        <v>454</v>
      </c>
      <c r="AD1191" s="150"/>
      <c r="AE1191" s="150"/>
      <c r="AF1191" s="150"/>
      <c r="AG1191" s="150"/>
      <c r="AH1191" s="368" t="s">
        <v>379</v>
      </c>
      <c r="AI1191" s="365"/>
      <c r="AJ1191" s="365"/>
      <c r="AK1191" s="365"/>
      <c r="AL1191" s="365" t="s">
        <v>21</v>
      </c>
      <c r="AM1191" s="365"/>
      <c r="AN1191" s="365"/>
      <c r="AO1191" s="370"/>
      <c r="AP1191" s="371" t="s">
        <v>416</v>
      </c>
      <c r="AQ1191" s="371"/>
      <c r="AR1191" s="371"/>
      <c r="AS1191" s="371"/>
      <c r="AT1191" s="371"/>
      <c r="AU1191" s="371"/>
      <c r="AV1191" s="371"/>
      <c r="AW1191" s="371"/>
      <c r="AX1191" s="371"/>
    </row>
    <row r="1192" spans="1:50" ht="26.25" hidden="1"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5"/>
      <c r="B1224" s="365"/>
      <c r="C1224" s="365" t="s">
        <v>26</v>
      </c>
      <c r="D1224" s="365"/>
      <c r="E1224" s="365"/>
      <c r="F1224" s="365"/>
      <c r="G1224" s="365"/>
      <c r="H1224" s="365"/>
      <c r="I1224" s="365"/>
      <c r="J1224" s="150" t="s">
        <v>415</v>
      </c>
      <c r="K1224" s="366"/>
      <c r="L1224" s="366"/>
      <c r="M1224" s="366"/>
      <c r="N1224" s="366"/>
      <c r="O1224" s="366"/>
      <c r="P1224" s="367" t="s">
        <v>27</v>
      </c>
      <c r="Q1224" s="367"/>
      <c r="R1224" s="367"/>
      <c r="S1224" s="367"/>
      <c r="T1224" s="367"/>
      <c r="U1224" s="367"/>
      <c r="V1224" s="367"/>
      <c r="W1224" s="367"/>
      <c r="X1224" s="367"/>
      <c r="Y1224" s="368" t="s">
        <v>469</v>
      </c>
      <c r="Z1224" s="369"/>
      <c r="AA1224" s="369"/>
      <c r="AB1224" s="369"/>
      <c r="AC1224" s="150" t="s">
        <v>454</v>
      </c>
      <c r="AD1224" s="150"/>
      <c r="AE1224" s="150"/>
      <c r="AF1224" s="150"/>
      <c r="AG1224" s="150"/>
      <c r="AH1224" s="368" t="s">
        <v>379</v>
      </c>
      <c r="AI1224" s="365"/>
      <c r="AJ1224" s="365"/>
      <c r="AK1224" s="365"/>
      <c r="AL1224" s="365" t="s">
        <v>21</v>
      </c>
      <c r="AM1224" s="365"/>
      <c r="AN1224" s="365"/>
      <c r="AO1224" s="370"/>
      <c r="AP1224" s="371" t="s">
        <v>416</v>
      </c>
      <c r="AQ1224" s="371"/>
      <c r="AR1224" s="371"/>
      <c r="AS1224" s="371"/>
      <c r="AT1224" s="371"/>
      <c r="AU1224" s="371"/>
      <c r="AV1224" s="371"/>
      <c r="AW1224" s="371"/>
      <c r="AX1224" s="371"/>
    </row>
    <row r="1225" spans="1:50" ht="26.25" hidden="1"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5"/>
      <c r="B1257" s="365"/>
      <c r="C1257" s="365" t="s">
        <v>26</v>
      </c>
      <c r="D1257" s="365"/>
      <c r="E1257" s="365"/>
      <c r="F1257" s="365"/>
      <c r="G1257" s="365"/>
      <c r="H1257" s="365"/>
      <c r="I1257" s="365"/>
      <c r="J1257" s="150" t="s">
        <v>415</v>
      </c>
      <c r="K1257" s="366"/>
      <c r="L1257" s="366"/>
      <c r="M1257" s="366"/>
      <c r="N1257" s="366"/>
      <c r="O1257" s="366"/>
      <c r="P1257" s="367" t="s">
        <v>27</v>
      </c>
      <c r="Q1257" s="367"/>
      <c r="R1257" s="367"/>
      <c r="S1257" s="367"/>
      <c r="T1257" s="367"/>
      <c r="U1257" s="367"/>
      <c r="V1257" s="367"/>
      <c r="W1257" s="367"/>
      <c r="X1257" s="367"/>
      <c r="Y1257" s="368" t="s">
        <v>469</v>
      </c>
      <c r="Z1257" s="369"/>
      <c r="AA1257" s="369"/>
      <c r="AB1257" s="369"/>
      <c r="AC1257" s="150" t="s">
        <v>454</v>
      </c>
      <c r="AD1257" s="150"/>
      <c r="AE1257" s="150"/>
      <c r="AF1257" s="150"/>
      <c r="AG1257" s="150"/>
      <c r="AH1257" s="368" t="s">
        <v>379</v>
      </c>
      <c r="AI1257" s="365"/>
      <c r="AJ1257" s="365"/>
      <c r="AK1257" s="365"/>
      <c r="AL1257" s="365" t="s">
        <v>21</v>
      </c>
      <c r="AM1257" s="365"/>
      <c r="AN1257" s="365"/>
      <c r="AO1257" s="370"/>
      <c r="AP1257" s="371" t="s">
        <v>416</v>
      </c>
      <c r="AQ1257" s="371"/>
      <c r="AR1257" s="371"/>
      <c r="AS1257" s="371"/>
      <c r="AT1257" s="371"/>
      <c r="AU1257" s="371"/>
      <c r="AV1257" s="371"/>
      <c r="AW1257" s="371"/>
      <c r="AX1257" s="371"/>
    </row>
    <row r="1258" spans="1:50" ht="26.25" hidden="1"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5"/>
      <c r="B1290" s="365"/>
      <c r="C1290" s="365" t="s">
        <v>26</v>
      </c>
      <c r="D1290" s="365"/>
      <c r="E1290" s="365"/>
      <c r="F1290" s="365"/>
      <c r="G1290" s="365"/>
      <c r="H1290" s="365"/>
      <c r="I1290" s="365"/>
      <c r="J1290" s="150" t="s">
        <v>415</v>
      </c>
      <c r="K1290" s="366"/>
      <c r="L1290" s="366"/>
      <c r="M1290" s="366"/>
      <c r="N1290" s="366"/>
      <c r="O1290" s="366"/>
      <c r="P1290" s="367" t="s">
        <v>27</v>
      </c>
      <c r="Q1290" s="367"/>
      <c r="R1290" s="367"/>
      <c r="S1290" s="367"/>
      <c r="T1290" s="367"/>
      <c r="U1290" s="367"/>
      <c r="V1290" s="367"/>
      <c r="W1290" s="367"/>
      <c r="X1290" s="367"/>
      <c r="Y1290" s="368" t="s">
        <v>469</v>
      </c>
      <c r="Z1290" s="369"/>
      <c r="AA1290" s="369"/>
      <c r="AB1290" s="369"/>
      <c r="AC1290" s="150" t="s">
        <v>454</v>
      </c>
      <c r="AD1290" s="150"/>
      <c r="AE1290" s="150"/>
      <c r="AF1290" s="150"/>
      <c r="AG1290" s="150"/>
      <c r="AH1290" s="368" t="s">
        <v>379</v>
      </c>
      <c r="AI1290" s="365"/>
      <c r="AJ1290" s="365"/>
      <c r="AK1290" s="365"/>
      <c r="AL1290" s="365" t="s">
        <v>21</v>
      </c>
      <c r="AM1290" s="365"/>
      <c r="AN1290" s="365"/>
      <c r="AO1290" s="370"/>
      <c r="AP1290" s="371" t="s">
        <v>416</v>
      </c>
      <c r="AQ1290" s="371"/>
      <c r="AR1290" s="371"/>
      <c r="AS1290" s="371"/>
      <c r="AT1290" s="371"/>
      <c r="AU1290" s="371"/>
      <c r="AV1290" s="371"/>
      <c r="AW1290" s="371"/>
      <c r="AX1290" s="371"/>
    </row>
    <row r="1291" spans="1:50" ht="26.25" hidden="1"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2019-06-28T06:50:01Z</cp:lastPrinted>
  <dcterms:created xsi:type="dcterms:W3CDTF">2012-03-13T00:50:25Z</dcterms:created>
  <dcterms:modified xsi:type="dcterms:W3CDTF">2019-07-08T23:50:35Z</dcterms:modified>
</cp:coreProperties>
</file>