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Downloads\"/>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2">別紙1!$A$1:$AX$1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c r="AD21" i="3"/>
  <c r="W21" i="3"/>
  <c r="P21" i="3"/>
  <c r="W20" i="3"/>
  <c r="P20" i="3"/>
  <c r="AR18" i="3"/>
  <c r="AK18" i="3"/>
  <c r="AD18" i="3"/>
  <c r="AD20" i="3" s="1"/>
  <c r="W18" i="3"/>
  <c r="P18" i="3"/>
  <c r="G11" i="3"/>
  <c r="AE8" i="3"/>
  <c r="G8" i="3"/>
  <c r="G6" i="3"/>
  <c r="AV2" i="3"/>
  <c r="AR2" i="3"/>
</calcChain>
</file>

<file path=xl/sharedStrings.xml><?xml version="1.0" encoding="utf-8"?>
<sst xmlns="http://schemas.openxmlformats.org/spreadsheetml/2006/main" count="3420" uniqueCount="840">
  <si>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</si>
  <si>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</si>
  <si>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</si>
  <si>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</si>
  <si>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</si>
  <si>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</si>
  <si>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</si>
  <si>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</si>
  <si>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</si>
  <si>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</si>
  <si>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</si>
  <si>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</si>
  <si>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</si>
  <si>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</si>
  <si>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</si>
  <si>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</si>
  <si>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</si>
  <si>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</si>
  <si>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</si>
  <si>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</si>
  <si>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</si>
  <si>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</si>
  <si>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</si>
  <si>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</si>
  <si>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</si>
  <si>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</si>
  <si>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</si>
  <si>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</si>
  <si>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</si>
  <si>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</si>
  <si>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</si>
  <si>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</si>
  <si>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</si>
  <si>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</si>
  <si>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</si>
  <si>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</si>
  <si>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</si>
  <si>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</si>
  <si>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</si>
  <si>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</si>
  <si>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</si>
  <si>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</si>
  <si>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</si>
  <si>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</si>
  <si>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</si>
  <si>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</si>
  <si>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</si>
  <si>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</si>
  <si>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</si>
  <si>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</si>
  <si>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</si>
  <si>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</si>
  <si>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</si>
  <si>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</si>
  <si>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</si>
  <si>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</si>
  <si>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</si>
  <si>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</si>
  <si>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</si>
  <si>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</si>
  <si>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</si>
  <si>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</si>
  <si>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</si>
  <si>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</si>
  <si>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</si>
  <si>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</si>
  <si>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</si>
  <si>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</si>
  <si>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</si>
  <si>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</si>
  <si>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</si>
  <si>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</si>
  <si>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</si>
  <si>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</si>
  <si>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</si>
  <si>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</si>
  <si>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</si>
  <si>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</si>
  <si>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</si>
  <si>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</si>
  <si>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</si>
  <si>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</si>
  <si>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</si>
  <si>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</si>
  <si>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</si>
  <si>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</si>
  <si>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</si>
  <si>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</si>
  <si>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</si>
  <si>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</si>
  <si>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</si>
  <si>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</si>
  <si>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</si>
  <si>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</si>
  <si>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</si>
  <si>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</si>
  <si>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</si>
  <si>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</si>
  <si>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</si>
  <si>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</si>
  <si>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</si>
  <si>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</si>
  <si>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</si>
  <si>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</si>
  <si>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</si>
  <si>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</si>
  <si>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</si>
  <si>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</si>
  <si>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</si>
  <si>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</si>
  <si>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</si>
  <si>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</si>
  <si>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</si>
  <si>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</si>
  <si>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</si>
  <si>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</si>
  <si>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</si>
  <si>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</si>
  <si>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</si>
  <si>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</si>
  <si>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</si>
  <si>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</si>
  <si>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</si>
  <si>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</si>
  <si>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</si>
  <si>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</si>
  <si>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</si>
  <si>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</si>
  <si>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</si>
  <si>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</si>
  <si>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</si>
  <si>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</si>
  <si>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</si>
  <si>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</si>
  <si>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</si>
  <si>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</si>
  <si>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</si>
  <si>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</si>
  <si>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</si>
  <si>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</si>
  <si>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</si>
  <si>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</si>
  <si>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</si>
  <si>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</si>
  <si>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</si>
  <si>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</si>
  <si>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</si>
  <si>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</si>
  <si>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</si>
  <si>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</si>
  <si>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</si>
  <si>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</si>
  <si>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</si>
  <si>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</si>
  <si>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</si>
  <si>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</si>
  <si>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</si>
  <si>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</si>
  <si>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</si>
  <si>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</si>
  <si>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</si>
  <si>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</si>
  <si>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</si>
  <si>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</si>
  <si>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</si>
  <si>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</si>
  <si>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</si>
  <si>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</si>
  <si>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</si>
  <si>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</si>
  <si>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</si>
  <si>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</si>
  <si>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</si>
  <si>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</si>
  <si>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</si>
  <si>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</si>
  <si>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</si>
  <si>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</si>
  <si>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</si>
  <si>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</si>
  <si>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</si>
  <si>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</si>
  <si>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</si>
  <si>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</si>
  <si>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</si>
  <si>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</si>
  <si>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</si>
  <si>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</si>
  <si>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</si>
  <si>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</si>
  <si>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</si>
  <si>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</si>
  <si>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</si>
  <si>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</si>
  <si>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</si>
  <si>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</si>
  <si>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</si>
  <si>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</si>
  <si>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</si>
  <si>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</si>
  <si>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</si>
  <si>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</si>
  <si>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</si>
  <si>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</si>
  <si>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</si>
  <si>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</si>
  <si>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</si>
  <si>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</si>
  <si>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</si>
  <si>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</si>
  <si>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</si>
  <si>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</si>
  <si>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</si>
  <si>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</si>
  <si>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</si>
  <si>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</si>
  <si>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</si>
  <si>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</si>
  <si>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</si>
  <si>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</si>
  <si>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</si>
  <si>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</si>
  <si>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</si>
  <si>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</si>
  <si>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</si>
  <si>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</si>
  <si>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</si>
  <si>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</si>
  <si>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</si>
  <si>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</si>
  <si>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</si>
  <si>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</si>
  <si>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</si>
  <si>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</si>
  <si>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</si>
  <si>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</si>
  <si>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</si>
  <si>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</si>
  <si>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</si>
  <si>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</si>
  <si>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</si>
  <si>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</si>
  <si>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</si>
  <si>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</si>
  <si>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</si>
  <si>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</si>
  <si>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</si>
  <si>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</si>
  <si>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</si>
  <si>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</si>
  <si>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</si>
  <si>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</si>
  <si>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</si>
  <si>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</si>
  <si>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</si>
  <si>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</si>
  <si>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</si>
  <si>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</si>
  <si>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</si>
  <si>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</si>
  <si>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</si>
  <si>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</si>
  <si>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</si>
  <si>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</si>
  <si>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</si>
  <si>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</si>
  <si>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</si>
  <si>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</si>
  <si>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</si>
  <si>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</si>
  <si>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</si>
  <si>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</si>
  <si>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</si>
  <si>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</si>
  <si>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</si>
  <si>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</si>
  <si>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</si>
  <si>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</si>
  <si>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</si>
  <si>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</si>
  <si>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</si>
  <si>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</si>
  <si>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</si>
  <si>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</si>
  <si>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</si>
  <si>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</si>
  <si>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</si>
  <si>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</si>
  <si>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</si>
  <si>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</si>
  <si>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</si>
  <si>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</si>
  <si>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</si>
  <si>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</si>
  <si>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</si>
  <si>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</si>
  <si>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</si>
  <si>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</si>
  <si>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</si>
  <si>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</si>
  <si>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</si>
  <si>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</si>
  <si>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</si>
  <si>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</si>
  <si>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</si>
  <si>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</si>
  <si>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</si>
  <si>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</si>
  <si>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</si>
  <si>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</si>
  <si>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</si>
  <si>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</si>
  <si>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</si>
  <si>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</si>
  <si>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</si>
  <si>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</si>
  <si>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</si>
  <si>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</si>
  <si>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</si>
  <si>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</si>
  <si>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</si>
  <si>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</si>
  <si>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</si>
  <si>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</si>
  <si>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</si>
  <si>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</si>
  <si>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</si>
  <si>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</si>
  <si>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</si>
  <si>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</si>
  <si>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</si>
  <si>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</si>
  <si>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</si>
  <si>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</si>
  <si>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</si>
  <si>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</si>
  <si>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</si>
  <si>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</si>
  <si>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</si>
  <si>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</si>
  <si>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</si>
  <si>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</si>
  <si>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</si>
  <si>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</si>
  <si>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</si>
  <si>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</si>
  <si>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</si>
  <si>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</si>
  <si>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</si>
  <si>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</si>
  <si>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</si>
  <si>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</si>
  <si>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</si>
  <si>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</si>
  <si>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</si>
  <si>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</si>
  <si>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</si>
  <si>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</si>
  <si>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</si>
  <si>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</si>
  <si>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</si>
  <si>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</si>
  <si>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</si>
  <si>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</si>
  <si>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</si>
  <si>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</si>
  <si>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</si>
  <si>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</si>
  <si>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</si>
  <si>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</si>
  <si>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</si>
  <si>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</si>
  <si>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</si>
  <si>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</si>
  <si>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</si>
  <si>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</si>
  <si>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</si>
  <si>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</si>
  <si>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</si>
  <si>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</si>
  <si>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</si>
  <si>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</si>
  <si>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</si>
  <si>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</si>
  <si>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</si>
  <si>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</si>
  <si>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</si>
  <si>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</si>
  <si>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</si>
  <si>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</si>
  <si>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</si>
  <si>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</si>
  <si>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</si>
  <si>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</si>
  <si>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</si>
  <si>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</si>
  <si>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</si>
  <si>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</si>
  <si>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</si>
  <si>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</si>
  <si>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</si>
  <si>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</si>
  <si>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</si>
  <si>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</si>
  <si>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</si>
  <si>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</si>
  <si>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</si>
  <si>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</si>
  <si>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</si>
  <si>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</si>
  <si>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</si>
  <si>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</si>
  <si>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</si>
  <si>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</si>
  <si>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</si>
  <si>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</si>
  <si>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</si>
  <si>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</si>
  <si>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</si>
  <si>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</si>
  <si>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</si>
  <si>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</si>
  <si>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</si>
  <si>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</si>
  <si>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</si>
  <si>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</si>
  <si>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</si>
  <si>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</si>
  <si>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</si>
  <si>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</si>
  <si>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</si>
  <si>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</si>
  <si>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</si>
  <si>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</si>
  <si>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</si>
  <si>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</si>
  <si>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</si>
  <si>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</si>
  <si>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</si>
  <si>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</si>
  <si>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</si>
  <si>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</si>
  <si>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</si>
  <si>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</si>
  <si>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</si>
  <si>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</si>
  <si>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</si>
  <si>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</si>
  <si>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</si>
  <si>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</si>
  <si>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</si>
  <si>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</si>
  <si>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</si>
  <si>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</si>
  <si>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</si>
  <si>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</si>
  <si>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</si>
  <si>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</si>
  <si>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</si>
  <si>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</si>
  <si>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</si>
  <si>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</si>
  <si>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</si>
  <si>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</si>
  <si>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</si>
  <si>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</si>
  <si>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</si>
  <si>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</si>
  <si>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</si>
  <si>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</si>
  <si>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</si>
  <si>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</si>
  <si>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</si>
  <si>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</si>
  <si>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</si>
  <si>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</si>
  <si>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</si>
  <si>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</si>
  <si>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</si>
  <si>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</si>
  <si>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</si>
  <si>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</si>
  <si>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</si>
  <si>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</si>
  <si>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</si>
  <si>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</si>
  <si>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</si>
  <si>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</si>
  <si>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</si>
  <si>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</si>
  <si>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</si>
  <si>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</si>
  <si>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</si>
  <si>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</si>
  <si>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</si>
  <si>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</si>
  <si>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</si>
  <si>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</si>
  <si>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</si>
  <si>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</si>
  <si>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</si>
  <si>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</si>
  <si>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</si>
  <si>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</si>
  <si>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</si>
  <si>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</si>
  <si>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</si>
  <si>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</si>
  <si>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</si>
  <si>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</si>
  <si>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</si>
  <si>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</si>
  <si>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</si>
  <si>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</si>
  <si>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</si>
  <si>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</si>
  <si>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</si>
  <si>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</si>
  <si>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</si>
  <si>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</si>
  <si>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</si>
  <si>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</si>
  <si>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</si>
  <si>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</si>
  <si>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</si>
  <si>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</si>
  <si>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</si>
  <si>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</si>
  <si>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</si>
  <si>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</si>
  <si>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</si>
  <si>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</si>
  <si>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</si>
  <si>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</si>
  <si>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</si>
  <si>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</si>
  <si>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</si>
  <si>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小・中・高等学校を通じた英語教育強化事業</t>
  </si>
  <si>
    <t>初等中等教育局</t>
    <rPh sb="0" eb="2">
      <t>ショトウ</t>
    </rPh>
    <rPh sb="2" eb="4">
      <t>チュウトウ</t>
    </rPh>
    <rPh sb="4" eb="7">
      <t>キョウイクキョク</t>
    </rPh>
    <phoneticPr fontId="6"/>
  </si>
  <si>
    <t>国際教育課外国語教育推進室</t>
  </si>
  <si>
    <t>-</t>
  </si>
  <si>
    <t>-</t>
    <phoneticPr fontId="6"/>
  </si>
  <si>
    <t>日本再興戦略・第2期教育振興基本計画等において提言された、小学校における英語教育実施学年の早期化、教科化、指導体制の在り方や、中・高等学校における英語による英語授業実施や、言語活動の充実・高度化等、初等中等教育を通じた系統的な英語教育について検討するとともに、32年度（中学校は33年度、高等学校は34年度）より全面実施される新学習指導要領に向けた先進的な取組の支援や教材の整備・開発、教員指導力向上のための取組、生徒の英語力調査等を実施し、小・中・高等学校を通じた英語教育を抜本的に強化する。</t>
    <rPh sb="7" eb="8">
      <t>ダイ</t>
    </rPh>
    <rPh sb="9" eb="10">
      <t>キ</t>
    </rPh>
    <rPh sb="10" eb="12">
      <t>キョウイク</t>
    </rPh>
    <rPh sb="12" eb="14">
      <t>シンコウ</t>
    </rPh>
    <rPh sb="14" eb="16">
      <t>キホン</t>
    </rPh>
    <rPh sb="16" eb="18">
      <t>ケイカク</t>
    </rPh>
    <rPh sb="23" eb="25">
      <t>テイゲン</t>
    </rPh>
    <rPh sb="65" eb="67">
      <t>コウトウ</t>
    </rPh>
    <rPh sb="67" eb="69">
      <t>ガッコウ</t>
    </rPh>
    <rPh sb="86" eb="88">
      <t>ゲンゴ</t>
    </rPh>
    <rPh sb="88" eb="90">
      <t>カツドウ</t>
    </rPh>
    <rPh sb="91" eb="93">
      <t>ジュウジツ</t>
    </rPh>
    <rPh sb="94" eb="97">
      <t>コウドカ</t>
    </rPh>
    <rPh sb="132" eb="134">
      <t>ネンド</t>
    </rPh>
    <rPh sb="135" eb="138">
      <t>チュウガッコウ</t>
    </rPh>
    <rPh sb="141" eb="143">
      <t>ネンド</t>
    </rPh>
    <rPh sb="144" eb="146">
      <t>コウトウ</t>
    </rPh>
    <rPh sb="146" eb="148">
      <t>ガッコウ</t>
    </rPh>
    <rPh sb="151" eb="153">
      <t>ネンド</t>
    </rPh>
    <rPh sb="156" eb="158">
      <t>ゼンメン</t>
    </rPh>
    <rPh sb="158" eb="160">
      <t>ジッシ</t>
    </rPh>
    <rPh sb="166" eb="168">
      <t>シドウ</t>
    </rPh>
    <rPh sb="168" eb="170">
      <t>ヨウリョウ</t>
    </rPh>
    <rPh sb="171" eb="172">
      <t>ム</t>
    </rPh>
    <rPh sb="207" eb="209">
      <t>セイト</t>
    </rPh>
    <phoneticPr fontId="6"/>
  </si>
  <si>
    <t>-</t>
    <phoneticPr fontId="6"/>
  </si>
  <si>
    <t>-</t>
    <phoneticPr fontId="6"/>
  </si>
  <si>
    <t>新26-0006</t>
    <rPh sb="0" eb="1">
      <t>シン</t>
    </rPh>
    <phoneticPr fontId="6"/>
  </si>
  <si>
    <t>0054</t>
    <phoneticPr fontId="6"/>
  </si>
  <si>
    <t>0051</t>
    <phoneticPr fontId="6"/>
  </si>
  <si>
    <t>【平成２７年度秋の年次公開検証】
（テーマ）
　子供の学力向上（Ⅱ）英語教育強化事業、留学支援事業
（指摘事項）
　英語教育には、中学校、高等学校の教員の人件費として毎年約3,000億円が投入されているが、高校三年生の概ね４分の３以上が英検３～５級に相当する結果に留まっている。英語教育の質的向上は一刻の猶予も許されない課題であるにもかかわらず、英語教員の能力は、英検準１級以上を有する教員の割合が中学校で28.8％、高等学校で55.4％しかない。①教員研修を漫然と行うのでなく、教員の配置の見直し、外部専門家やＩＣＴの利用等を含めた外部教材の活用など、質向上のための実効的な措置について、費用対効果を検証しつつ、検討すべきである。
（対応状況）
　小・中・高等学校を通じた英語教育強化事業のうち、
①平成27年において、各県の「英語教育改善プラン」の策定要請を実施し、平成28年6月に文部科学省ホームページで公表。
②「外部試験団体と連携した生徒の４技能英語力調査」における高校３年生を対象とした調査を見直し（教育振興基本計画実施期間の効果を検証するため、ＰＤＣＡサイクルにおけるcheck機能の活用に資するものとして、費用対効果を考慮し、調査期間については隔年で行うこととし、平成28年度は行わない）、中学３年生のみを調査対象とする。
③中・高等学校における英語教育の抜本的改善に向けて、新たに外部人材やＩＣＴ教材の活用等の先進的・効果的な指導方法や体制について、実証研究を行う「中学校・高等学校における英語教育の抜本的改善のための指導方法等に関する実証研究」を実施する。
④「外部専門機関と連携した英語担当教員の指導力向上」（「英語教育推進リーダー」養成）について小学校教員を対象として重点化し、中学校・高等学校教員を対象とした研修の見直しを行う(研修対象人数を削減）。</t>
    <rPh sb="677" eb="679">
      <t>ジッショウ</t>
    </rPh>
    <rPh sb="679" eb="681">
      <t>ケンキュウ</t>
    </rPh>
    <phoneticPr fontId="6"/>
  </si>
  <si>
    <t>○外国語教育強化地域拠点事業
　新学習指導要領の実施に向けて、外国語教育に係る研究開発を実施し、実践例を全国に普及する。　(委託先　国公私立学校の管理機関：教育委員会、学校法人、国立大学法人)
○外部専門機関と連携した英語指導力向上事業
　事業開始の平成２６年度以降、５年程度をかけ、小学校教員、中・高等学校の英語担当教員を対象とした研修を支援する。(委託先　都道府県　政令指定都市教育委員会、ブリティッシュカウンシル)
○小学校英語教科化に向けた専門性向上のための講習の開発・実施
　小学校教員の専科指導が可能となるプログラムの開発及び講習の実施を大学等に委託する。また、プログラム等を「免許法認定講習」として認定し、小学校教員の中学校英語免許状取得を促進する。（委託先　学校法人、国立大学法人、教育委員会）
○中学校・高等学校における英語教育の抜本的改善のための指導方法等に関する実証研究
　先進的な指導方法・ICT教材の活用等についてエビデンスベースの実証研究を行い、研究成果を全国に提供する。（委託先　国立大学法人）
○英語教育改善のための英語力調査事業（中学校・高等学校）（委託先　ベネッセ）
　外部試験団体と連携し、生徒の英語力を把握分析・検証するとともに、教員の指導改善に生かすための調査を実施する。
○小学校の新たな外国語教育における新教材の開発・整備
　新学習指導要領への円滑な移行のために移行措置、先行実施において、外国語教育の早期化、教科化に対応する教材等を開発・印刷・配布するとともに、校内研修等を促進するための研修用資料を配布する。</t>
    <rPh sb="1" eb="4">
      <t>ガイコクゴ</t>
    </rPh>
    <rPh sb="16" eb="17">
      <t>シン</t>
    </rPh>
    <rPh sb="17" eb="19">
      <t>ガクシュウ</t>
    </rPh>
    <rPh sb="19" eb="21">
      <t>シドウ</t>
    </rPh>
    <rPh sb="21" eb="23">
      <t>ヨウリョウ</t>
    </rPh>
    <rPh sb="24" eb="26">
      <t>ジッシ</t>
    </rPh>
    <rPh sb="27" eb="28">
      <t>ム</t>
    </rPh>
    <rPh sb="31" eb="34">
      <t>ガイコクゴ</t>
    </rPh>
    <rPh sb="34" eb="36">
      <t>キョウイク</t>
    </rPh>
    <rPh sb="37" eb="38">
      <t>カカ</t>
    </rPh>
    <rPh sb="39" eb="41">
      <t>ケンキュウ</t>
    </rPh>
    <rPh sb="41" eb="43">
      <t>カイハツ</t>
    </rPh>
    <rPh sb="44" eb="46">
      <t>ジッシ</t>
    </rPh>
    <rPh sb="48" eb="51">
      <t>ジッセンレイ</t>
    </rPh>
    <rPh sb="52" eb="54">
      <t>ゼンコク</t>
    </rPh>
    <rPh sb="55" eb="57">
      <t>フキュウ</t>
    </rPh>
    <rPh sb="212" eb="215">
      <t>ショウガッコウ</t>
    </rPh>
    <rPh sb="215" eb="217">
      <t>エイゴ</t>
    </rPh>
    <rPh sb="217" eb="220">
      <t>キョウカカ</t>
    </rPh>
    <rPh sb="221" eb="222">
      <t>ム</t>
    </rPh>
    <rPh sb="224" eb="227">
      <t>センモンセイ</t>
    </rPh>
    <rPh sb="227" eb="229">
      <t>コウジョウ</t>
    </rPh>
    <rPh sb="233" eb="235">
      <t>コウシュウ</t>
    </rPh>
    <rPh sb="236" eb="238">
      <t>カイハツ</t>
    </rPh>
    <rPh sb="239" eb="241">
      <t>ジッシ</t>
    </rPh>
    <rPh sb="337" eb="339">
      <t>ガッコウ</t>
    </rPh>
    <rPh sb="339" eb="341">
      <t>ホウジン</t>
    </rPh>
    <rPh sb="349" eb="354">
      <t>キョウイクイインカイ</t>
    </rPh>
    <rPh sb="413" eb="415">
      <t>カツヨウ</t>
    </rPh>
    <rPh sb="451" eb="454">
      <t>イタクサキ</t>
    </rPh>
    <rPh sb="455" eb="457">
      <t>コクリツ</t>
    </rPh>
    <rPh sb="457" eb="459">
      <t>ダイガク</t>
    </rPh>
    <rPh sb="459" eb="461">
      <t>ホウジン</t>
    </rPh>
    <rPh sb="464" eb="466">
      <t>エイゴ</t>
    </rPh>
    <rPh sb="466" eb="468">
      <t>キョウイク</t>
    </rPh>
    <rPh sb="468" eb="470">
      <t>カイゼン</t>
    </rPh>
    <rPh sb="492" eb="494">
      <t>イタク</t>
    </rPh>
    <rPh sb="494" eb="495">
      <t>サキ</t>
    </rPh>
    <rPh sb="559" eb="562">
      <t>ショウガッコウ</t>
    </rPh>
    <rPh sb="563" eb="564">
      <t>アラ</t>
    </rPh>
    <rPh sb="566" eb="569">
      <t>ガイコクゴ</t>
    </rPh>
    <rPh sb="569" eb="571">
      <t>キョウイク</t>
    </rPh>
    <rPh sb="575" eb="578">
      <t>シンキョウザイ</t>
    </rPh>
    <rPh sb="579" eb="581">
      <t>カイハツ</t>
    </rPh>
    <rPh sb="582" eb="584">
      <t>セイビ</t>
    </rPh>
    <rPh sb="586" eb="587">
      <t>シン</t>
    </rPh>
    <rPh sb="587" eb="589">
      <t>ガクシュウ</t>
    </rPh>
    <rPh sb="589" eb="591">
      <t>シドウ</t>
    </rPh>
    <rPh sb="591" eb="593">
      <t>ヨウリョウ</t>
    </rPh>
    <rPh sb="595" eb="597">
      <t>エンカツ</t>
    </rPh>
    <rPh sb="598" eb="600">
      <t>イコウ</t>
    </rPh>
    <rPh sb="604" eb="606">
      <t>イコウ</t>
    </rPh>
    <rPh sb="606" eb="608">
      <t>ソチ</t>
    </rPh>
    <rPh sb="609" eb="611">
      <t>センコウ</t>
    </rPh>
    <rPh sb="611" eb="613">
      <t>ジッシ</t>
    </rPh>
    <rPh sb="618" eb="621">
      <t>ガイコクゴ</t>
    </rPh>
    <rPh sb="621" eb="623">
      <t>キョウイク</t>
    </rPh>
    <rPh sb="624" eb="627">
      <t>ソウキカ</t>
    </rPh>
    <rPh sb="628" eb="630">
      <t>キョウカ</t>
    </rPh>
    <rPh sb="630" eb="631">
      <t>カ</t>
    </rPh>
    <rPh sb="632" eb="634">
      <t>タイオウ</t>
    </rPh>
    <rPh sb="636" eb="638">
      <t>キョウザイ</t>
    </rPh>
    <rPh sb="638" eb="639">
      <t>トウ</t>
    </rPh>
    <rPh sb="640" eb="642">
      <t>カイハツ</t>
    </rPh>
    <rPh sb="643" eb="645">
      <t>インサツ</t>
    </rPh>
    <rPh sb="655" eb="657">
      <t>コウナイ</t>
    </rPh>
    <rPh sb="657" eb="659">
      <t>ケンシュウ</t>
    </rPh>
    <rPh sb="659" eb="660">
      <t>トウ</t>
    </rPh>
    <rPh sb="661" eb="663">
      <t>ソクシン</t>
    </rPh>
    <rPh sb="668" eb="670">
      <t>ケンシュウ</t>
    </rPh>
    <rPh sb="670" eb="671">
      <t>ヨウ</t>
    </rPh>
    <rPh sb="671" eb="673">
      <t>シリョウ</t>
    </rPh>
    <phoneticPr fontId="6"/>
  </si>
  <si>
    <t>教職員研修費</t>
    <rPh sb="0" eb="3">
      <t>キョウショクイン</t>
    </rPh>
    <rPh sb="3" eb="5">
      <t>ケンシュウ</t>
    </rPh>
    <rPh sb="5" eb="6">
      <t>ヒ</t>
    </rPh>
    <phoneticPr fontId="6"/>
  </si>
  <si>
    <t>諸謝金</t>
    <rPh sb="0" eb="3">
      <t>ショシャキン</t>
    </rPh>
    <phoneticPr fontId="6"/>
  </si>
  <si>
    <t>中学校3年生で英検3級程度（CEFR A1レベル）以上を有する生徒の割合</t>
    <rPh sb="0" eb="3">
      <t>チュウガッコウ</t>
    </rPh>
    <rPh sb="4" eb="6">
      <t>ネンセイ</t>
    </rPh>
    <rPh sb="7" eb="9">
      <t>エイケン</t>
    </rPh>
    <rPh sb="10" eb="11">
      <t>キュウ</t>
    </rPh>
    <rPh sb="11" eb="13">
      <t>テイド</t>
    </rPh>
    <rPh sb="25" eb="27">
      <t>イジョウ</t>
    </rPh>
    <rPh sb="28" eb="29">
      <t>ユウ</t>
    </rPh>
    <rPh sb="31" eb="33">
      <t>セイト</t>
    </rPh>
    <rPh sb="34" eb="36">
      <t>ワリアイ</t>
    </rPh>
    <phoneticPr fontId="6"/>
  </si>
  <si>
    <t>平成29年度英語教育実施状況調査</t>
    <rPh sb="0" eb="2">
      <t>ヘイセイ</t>
    </rPh>
    <rPh sb="4" eb="5">
      <t>ネン</t>
    </rPh>
    <rPh sb="5" eb="6">
      <t>ド</t>
    </rPh>
    <rPh sb="6" eb="8">
      <t>エイゴ</t>
    </rPh>
    <rPh sb="8" eb="10">
      <t>キョウイク</t>
    </rPh>
    <rPh sb="10" eb="12">
      <t>ジッシ</t>
    </rPh>
    <rPh sb="12" eb="14">
      <t>ジョウキョウ</t>
    </rPh>
    <rPh sb="14" eb="16">
      <t>チョウサ</t>
    </rPh>
    <phoneticPr fontId="6"/>
  </si>
  <si>
    <t>高校3年生で英検準2級程度（CEFR A2レベル）以上を有する生徒の割合</t>
    <rPh sb="0" eb="2">
      <t>コウコウ</t>
    </rPh>
    <rPh sb="3" eb="5">
      <t>ネンセイ</t>
    </rPh>
    <rPh sb="6" eb="8">
      <t>エイケン</t>
    </rPh>
    <rPh sb="8" eb="9">
      <t>ジュン</t>
    </rPh>
    <rPh sb="10" eb="11">
      <t>キュウ</t>
    </rPh>
    <rPh sb="11" eb="13">
      <t>テイド</t>
    </rPh>
    <rPh sb="25" eb="27">
      <t>イジョウ</t>
    </rPh>
    <rPh sb="28" eb="29">
      <t>ユウ</t>
    </rPh>
    <rPh sb="31" eb="33">
      <t>セイト</t>
    </rPh>
    <rPh sb="34" eb="36">
      <t>ワリアイ</t>
    </rPh>
    <phoneticPr fontId="6"/>
  </si>
  <si>
    <t>英語能力に関する外部試験によりCEFR B2レベル以上のスコア等を取得している中学校英語担当教師の割合</t>
    <rPh sb="0" eb="2">
      <t>エイゴ</t>
    </rPh>
    <rPh sb="2" eb="4">
      <t>ノウリョク</t>
    </rPh>
    <rPh sb="5" eb="6">
      <t>カン</t>
    </rPh>
    <rPh sb="8" eb="10">
      <t>ガイブ</t>
    </rPh>
    <rPh sb="10" eb="12">
      <t>シケン</t>
    </rPh>
    <rPh sb="25" eb="27">
      <t>イジョウ</t>
    </rPh>
    <rPh sb="31" eb="32">
      <t>トウ</t>
    </rPh>
    <rPh sb="33" eb="35">
      <t>シュトク</t>
    </rPh>
    <rPh sb="39" eb="42">
      <t>チュウガッコウ</t>
    </rPh>
    <rPh sb="42" eb="44">
      <t>エイゴ</t>
    </rPh>
    <rPh sb="44" eb="46">
      <t>タントウ</t>
    </rPh>
    <rPh sb="46" eb="48">
      <t>キョウシ</t>
    </rPh>
    <rPh sb="49" eb="51">
      <t>ワリアイ</t>
    </rPh>
    <phoneticPr fontId="6"/>
  </si>
  <si>
    <t>英語能力に関する外部試験によりCEFR B2レベル以上のスコア等を取得している高校英語担当教師の割合</t>
    <rPh sb="0" eb="2">
      <t>エイゴ</t>
    </rPh>
    <rPh sb="2" eb="4">
      <t>ノウリョク</t>
    </rPh>
    <rPh sb="5" eb="6">
      <t>カン</t>
    </rPh>
    <rPh sb="8" eb="10">
      <t>ガイブ</t>
    </rPh>
    <rPh sb="10" eb="12">
      <t>シケン</t>
    </rPh>
    <rPh sb="25" eb="27">
      <t>イジョウ</t>
    </rPh>
    <rPh sb="31" eb="32">
      <t>トウ</t>
    </rPh>
    <rPh sb="33" eb="35">
      <t>シュトク</t>
    </rPh>
    <rPh sb="39" eb="41">
      <t>コウコウ</t>
    </rPh>
    <rPh sb="41" eb="43">
      <t>エイゴ</t>
    </rPh>
    <rPh sb="43" eb="45">
      <t>タントウ</t>
    </rPh>
    <rPh sb="45" eb="47">
      <t>キョウシ</t>
    </rPh>
    <rPh sb="48" eb="50">
      <t>ワリアイ</t>
    </rPh>
    <phoneticPr fontId="6"/>
  </si>
  <si>
    <t>外国語教育強化地域拠点数</t>
    <rPh sb="0" eb="3">
      <t>ガイコクゴ</t>
    </rPh>
    <rPh sb="3" eb="5">
      <t>キョウイク</t>
    </rPh>
    <rPh sb="5" eb="7">
      <t>キョウカ</t>
    </rPh>
    <rPh sb="7" eb="9">
      <t>チイキ</t>
    </rPh>
    <rPh sb="9" eb="11">
      <t>キョテン</t>
    </rPh>
    <rPh sb="11" eb="12">
      <t>スウ</t>
    </rPh>
    <phoneticPr fontId="6"/>
  </si>
  <si>
    <t>外部専門機関と連携した英語指導力向上事業対象都道府県及び政令指定都市数</t>
    <rPh sb="0" eb="2">
      <t>ガイブ</t>
    </rPh>
    <rPh sb="2" eb="4">
      <t>センモン</t>
    </rPh>
    <rPh sb="4" eb="6">
      <t>キカン</t>
    </rPh>
    <rPh sb="7" eb="9">
      <t>レンケイ</t>
    </rPh>
    <rPh sb="11" eb="13">
      <t>エイゴ</t>
    </rPh>
    <rPh sb="13" eb="16">
      <t>シドウリョク</t>
    </rPh>
    <rPh sb="16" eb="18">
      <t>コウジョウ</t>
    </rPh>
    <rPh sb="18" eb="20">
      <t>ジギョウ</t>
    </rPh>
    <rPh sb="20" eb="22">
      <t>タイショウ</t>
    </rPh>
    <rPh sb="22" eb="26">
      <t>トドウフケン</t>
    </rPh>
    <rPh sb="26" eb="27">
      <t>オヨ</t>
    </rPh>
    <rPh sb="28" eb="30">
      <t>セイレイ</t>
    </rPh>
    <rPh sb="30" eb="32">
      <t>シテイ</t>
    </rPh>
    <rPh sb="32" eb="34">
      <t>トシ</t>
    </rPh>
    <rPh sb="34" eb="35">
      <t>スウ</t>
    </rPh>
    <phoneticPr fontId="6"/>
  </si>
  <si>
    <t>小学校英語教科化に向けた専門性向上のための講習の開発・実施事業実施大学及び都道府県数</t>
    <rPh sb="0" eb="3">
      <t>ショウガッコウ</t>
    </rPh>
    <rPh sb="3" eb="5">
      <t>エイゴ</t>
    </rPh>
    <rPh sb="5" eb="8">
      <t>キョウカカ</t>
    </rPh>
    <rPh sb="9" eb="10">
      <t>ム</t>
    </rPh>
    <rPh sb="12" eb="14">
      <t>センモン</t>
    </rPh>
    <rPh sb="14" eb="15">
      <t>セイ</t>
    </rPh>
    <rPh sb="15" eb="17">
      <t>コウジョウ</t>
    </rPh>
    <rPh sb="21" eb="23">
      <t>コウシュウ</t>
    </rPh>
    <rPh sb="24" eb="26">
      <t>カイハツ</t>
    </rPh>
    <rPh sb="27" eb="29">
      <t>ジッシ</t>
    </rPh>
    <rPh sb="29" eb="31">
      <t>ジギョウ</t>
    </rPh>
    <rPh sb="31" eb="33">
      <t>ジッシ</t>
    </rPh>
    <rPh sb="33" eb="35">
      <t>ダイガク</t>
    </rPh>
    <rPh sb="35" eb="36">
      <t>オヨ</t>
    </rPh>
    <rPh sb="37" eb="41">
      <t>トドウフケン</t>
    </rPh>
    <rPh sb="41" eb="42">
      <t>スウ</t>
    </rPh>
    <phoneticPr fontId="6"/>
  </si>
  <si>
    <t>中学校・高等学校における抜本的改善のための指導方法等に関する実証研究実施大学数</t>
    <rPh sb="0" eb="3">
      <t>チュウガッコウ</t>
    </rPh>
    <rPh sb="4" eb="6">
      <t>コウトウ</t>
    </rPh>
    <rPh sb="6" eb="8">
      <t>ガッコウ</t>
    </rPh>
    <rPh sb="12" eb="15">
      <t>バッポンテキ</t>
    </rPh>
    <rPh sb="15" eb="17">
      <t>カイゼン</t>
    </rPh>
    <rPh sb="21" eb="23">
      <t>シドウ</t>
    </rPh>
    <rPh sb="23" eb="25">
      <t>ホウホウ</t>
    </rPh>
    <rPh sb="25" eb="26">
      <t>トウ</t>
    </rPh>
    <rPh sb="27" eb="28">
      <t>カン</t>
    </rPh>
    <rPh sb="30" eb="32">
      <t>ジッショウ</t>
    </rPh>
    <rPh sb="32" eb="34">
      <t>ケンキュウ</t>
    </rPh>
    <rPh sb="34" eb="36">
      <t>ジッシ</t>
    </rPh>
    <rPh sb="36" eb="38">
      <t>ダイガク</t>
    </rPh>
    <rPh sb="38" eb="39">
      <t>スウ</t>
    </rPh>
    <phoneticPr fontId="6"/>
  </si>
  <si>
    <t>英語教育改善のための英語力調査（中学校・高等学校）調査人数</t>
    <rPh sb="0" eb="2">
      <t>エイゴ</t>
    </rPh>
    <rPh sb="2" eb="4">
      <t>キョウイク</t>
    </rPh>
    <rPh sb="4" eb="6">
      <t>カイゼン</t>
    </rPh>
    <rPh sb="10" eb="13">
      <t>エイゴリョク</t>
    </rPh>
    <rPh sb="13" eb="15">
      <t>チョウサ</t>
    </rPh>
    <rPh sb="16" eb="19">
      <t>チュウガッコウ</t>
    </rPh>
    <rPh sb="20" eb="22">
      <t>コウトウ</t>
    </rPh>
    <rPh sb="22" eb="24">
      <t>ガッコウ</t>
    </rPh>
    <rPh sb="25" eb="27">
      <t>チョウサ</t>
    </rPh>
    <rPh sb="27" eb="29">
      <t>ニンズウ</t>
    </rPh>
    <phoneticPr fontId="6"/>
  </si>
  <si>
    <t>実績額（円）／外国語教育強化地域拠点数（件）　　　　　　　　　　　　　　</t>
    <rPh sb="0" eb="3">
      <t>ジッセキガク</t>
    </rPh>
    <rPh sb="4" eb="5">
      <t>エン</t>
    </rPh>
    <rPh sb="7" eb="10">
      <t>ガイコクゴ</t>
    </rPh>
    <rPh sb="10" eb="12">
      <t>キョウイク</t>
    </rPh>
    <rPh sb="12" eb="14">
      <t>キョウカ</t>
    </rPh>
    <rPh sb="14" eb="16">
      <t>チイキ</t>
    </rPh>
    <rPh sb="16" eb="18">
      <t>キョテン</t>
    </rPh>
    <rPh sb="18" eb="19">
      <t>スウ</t>
    </rPh>
    <rPh sb="20" eb="21">
      <t>ケン</t>
    </rPh>
    <phoneticPr fontId="6"/>
  </si>
  <si>
    <t>実績額（円）／外部専門機関と連携した英語指導力向上事業対象都道府県及び政令指定都市数（件）　</t>
    <rPh sb="0" eb="3">
      <t>ジッセキガク</t>
    </rPh>
    <rPh sb="4" eb="5">
      <t>エン</t>
    </rPh>
    <rPh sb="7" eb="9">
      <t>ガイブ</t>
    </rPh>
    <rPh sb="9" eb="11">
      <t>センモン</t>
    </rPh>
    <rPh sb="11" eb="13">
      <t>キカン</t>
    </rPh>
    <rPh sb="14" eb="16">
      <t>レンケイ</t>
    </rPh>
    <rPh sb="18" eb="20">
      <t>エイゴ</t>
    </rPh>
    <rPh sb="20" eb="23">
      <t>シドウリョク</t>
    </rPh>
    <rPh sb="23" eb="25">
      <t>コウジョウ</t>
    </rPh>
    <rPh sb="25" eb="27">
      <t>ジギョウ</t>
    </rPh>
    <rPh sb="27" eb="29">
      <t>タイショウ</t>
    </rPh>
    <rPh sb="29" eb="33">
      <t>トドウフケン</t>
    </rPh>
    <rPh sb="33" eb="34">
      <t>オヨ</t>
    </rPh>
    <rPh sb="35" eb="37">
      <t>セイレイ</t>
    </rPh>
    <rPh sb="37" eb="39">
      <t>シテイ</t>
    </rPh>
    <rPh sb="39" eb="41">
      <t>トシ</t>
    </rPh>
    <rPh sb="41" eb="42">
      <t>スウ</t>
    </rPh>
    <rPh sb="43" eb="44">
      <t>ケン</t>
    </rPh>
    <phoneticPr fontId="6"/>
  </si>
  <si>
    <t>実績額（円）／小学校英語教科化に向けた専門性向上のための講習の開発・実施事業における講習の実施大学及び都道府県数（件）　　　　　　　　　　　　　　</t>
    <rPh sb="0" eb="3">
      <t>ジッセキガク</t>
    </rPh>
    <rPh sb="4" eb="5">
      <t>エン</t>
    </rPh>
    <rPh sb="7" eb="10">
      <t>ショウガッコウ</t>
    </rPh>
    <rPh sb="10" eb="12">
      <t>エイゴ</t>
    </rPh>
    <rPh sb="12" eb="14">
      <t>キョウカ</t>
    </rPh>
    <rPh sb="14" eb="15">
      <t>カ</t>
    </rPh>
    <rPh sb="16" eb="17">
      <t>ム</t>
    </rPh>
    <rPh sb="19" eb="21">
      <t>センモン</t>
    </rPh>
    <rPh sb="21" eb="22">
      <t>セイ</t>
    </rPh>
    <rPh sb="22" eb="24">
      <t>コウジョウ</t>
    </rPh>
    <rPh sb="28" eb="30">
      <t>コウシュウ</t>
    </rPh>
    <rPh sb="31" eb="33">
      <t>カイハツ</t>
    </rPh>
    <rPh sb="34" eb="36">
      <t>ジッシ</t>
    </rPh>
    <rPh sb="36" eb="38">
      <t>ジギョウ</t>
    </rPh>
    <rPh sb="42" eb="44">
      <t>コウシュウ</t>
    </rPh>
    <rPh sb="45" eb="47">
      <t>ジッシ</t>
    </rPh>
    <rPh sb="47" eb="49">
      <t>ダイガク</t>
    </rPh>
    <rPh sb="49" eb="50">
      <t>オヨ</t>
    </rPh>
    <rPh sb="51" eb="55">
      <t>トドウフケン</t>
    </rPh>
    <rPh sb="55" eb="56">
      <t>スウ</t>
    </rPh>
    <rPh sb="57" eb="58">
      <t>ケン</t>
    </rPh>
    <phoneticPr fontId="6"/>
  </si>
  <si>
    <t>実績額（円）／中学校・高等学校における英語教育の抜本的改善のための指導方法等に関する実証研究実施大学数（件）　　　　　　　　　　　　　　</t>
    <rPh sb="0" eb="3">
      <t>ジッセキガク</t>
    </rPh>
    <rPh sb="4" eb="5">
      <t>エン</t>
    </rPh>
    <rPh sb="7" eb="8">
      <t>チュウ</t>
    </rPh>
    <rPh sb="8" eb="10">
      <t>ガッコウ</t>
    </rPh>
    <rPh sb="11" eb="13">
      <t>コウトウ</t>
    </rPh>
    <rPh sb="13" eb="15">
      <t>ガッコウ</t>
    </rPh>
    <rPh sb="19" eb="21">
      <t>エイゴ</t>
    </rPh>
    <rPh sb="21" eb="23">
      <t>キョウイク</t>
    </rPh>
    <rPh sb="24" eb="27">
      <t>バッポンテキ</t>
    </rPh>
    <rPh sb="27" eb="29">
      <t>カイゼン</t>
    </rPh>
    <rPh sb="33" eb="35">
      <t>シドウ</t>
    </rPh>
    <rPh sb="35" eb="37">
      <t>ホウホウ</t>
    </rPh>
    <rPh sb="37" eb="38">
      <t>トウ</t>
    </rPh>
    <rPh sb="39" eb="40">
      <t>カン</t>
    </rPh>
    <rPh sb="42" eb="44">
      <t>ジッショウ</t>
    </rPh>
    <rPh sb="44" eb="46">
      <t>ケンキュウ</t>
    </rPh>
    <rPh sb="46" eb="48">
      <t>ジッシ</t>
    </rPh>
    <rPh sb="48" eb="50">
      <t>ダイガク</t>
    </rPh>
    <rPh sb="50" eb="51">
      <t>スウ</t>
    </rPh>
    <rPh sb="52" eb="53">
      <t>ケン</t>
    </rPh>
    <phoneticPr fontId="6"/>
  </si>
  <si>
    <t>実績額（円）／英語教育改善のための英語力（中学校・高等学校）調査人数　　　　　　　　　　　　　　</t>
    <rPh sb="0" eb="3">
      <t>ジッセキガク</t>
    </rPh>
    <rPh sb="4" eb="5">
      <t>エン</t>
    </rPh>
    <rPh sb="7" eb="9">
      <t>エイゴ</t>
    </rPh>
    <rPh sb="9" eb="11">
      <t>キョウイク</t>
    </rPh>
    <rPh sb="11" eb="13">
      <t>カイゼン</t>
    </rPh>
    <rPh sb="17" eb="20">
      <t>エイゴリョク</t>
    </rPh>
    <rPh sb="21" eb="24">
      <t>チュウガッコウ</t>
    </rPh>
    <rPh sb="25" eb="27">
      <t>コウトウ</t>
    </rPh>
    <rPh sb="27" eb="29">
      <t>ガッコウ</t>
    </rPh>
    <rPh sb="30" eb="32">
      <t>チョウサ</t>
    </rPh>
    <rPh sb="32" eb="33">
      <t>ニン</t>
    </rPh>
    <rPh sb="33" eb="34">
      <t>スウ</t>
    </rPh>
    <phoneticPr fontId="6"/>
  </si>
  <si>
    <t>-</t>
    <phoneticPr fontId="6"/>
  </si>
  <si>
    <t>-</t>
    <phoneticPr fontId="6"/>
  </si>
  <si>
    <t>-</t>
    <phoneticPr fontId="6"/>
  </si>
  <si>
    <t>-</t>
    <phoneticPr fontId="6"/>
  </si>
  <si>
    <t>-</t>
    <phoneticPr fontId="6"/>
  </si>
  <si>
    <t>-</t>
    <phoneticPr fontId="6"/>
  </si>
  <si>
    <t>-</t>
    <phoneticPr fontId="6"/>
  </si>
  <si>
    <t>89,579,343/29</t>
    <phoneticPr fontId="6"/>
  </si>
  <si>
    <t>80,257,608/29</t>
    <phoneticPr fontId="6"/>
  </si>
  <si>
    <t>49,172,297/32</t>
    <phoneticPr fontId="6"/>
  </si>
  <si>
    <t>80,788,204/43</t>
    <phoneticPr fontId="6"/>
  </si>
  <si>
    <t>69,277,760/49</t>
    <phoneticPr fontId="6"/>
  </si>
  <si>
    <t>58,779,058/50</t>
    <phoneticPr fontId="6"/>
  </si>
  <si>
    <t>116,982,000/67</t>
    <phoneticPr fontId="6"/>
  </si>
  <si>
    <t>69,920,000/40</t>
    <phoneticPr fontId="6"/>
  </si>
  <si>
    <t>34,608,000/3</t>
    <phoneticPr fontId="6"/>
  </si>
  <si>
    <t>44,319,956/31</t>
    <phoneticPr fontId="6"/>
  </si>
  <si>
    <t>52,560,925/36</t>
    <phoneticPr fontId="6"/>
  </si>
  <si>
    <t>-</t>
    <phoneticPr fontId="6"/>
  </si>
  <si>
    <t>50,253,365/3</t>
    <phoneticPr fontId="6"/>
  </si>
  <si>
    <t>36,327,554/3</t>
    <phoneticPr fontId="6"/>
  </si>
  <si>
    <t>29,592,000/150,000</t>
    <phoneticPr fontId="6"/>
  </si>
  <si>
    <t>19,440,000/60,000</t>
    <phoneticPr fontId="6"/>
  </si>
  <si>
    <t>27,950,400/120,000</t>
    <phoneticPr fontId="6"/>
  </si>
  <si>
    <t>２　確かな学力の育成</t>
    <rPh sb="2" eb="3">
      <t>タシ</t>
    </rPh>
    <rPh sb="5" eb="7">
      <t>ガクリョク</t>
    </rPh>
    <rPh sb="8" eb="10">
      <t>イクセイ</t>
    </rPh>
    <phoneticPr fontId="6"/>
  </si>
  <si>
    <t>２－１　確かな学力の育成</t>
    <rPh sb="4" eb="5">
      <t>タシ</t>
    </rPh>
    <rPh sb="7" eb="9">
      <t>ガクリョク</t>
    </rPh>
    <rPh sb="10" eb="12">
      <t>イクセイ</t>
    </rPh>
    <phoneticPr fontId="6"/>
  </si>
  <si>
    <t>○</t>
    <phoneticPr fontId="6"/>
  </si>
  <si>
    <t>無</t>
  </si>
  <si>
    <t>‐</t>
  </si>
  <si>
    <t>教育再生実行会議「これからの大学教育等の在り方について（第三次提言）（平成25年5月28日）、「日本再興戦略」（平成25年6月14日、平成26年6月24日、平成28年6月2日）、「ニッポン一億総活躍プラン」（平成28年6月2日）等において、初等中等教育段階からの英語教育の強化が提言されている。</t>
    <rPh sb="0" eb="2">
      <t>キョウイク</t>
    </rPh>
    <rPh sb="2" eb="4">
      <t>サイセイ</t>
    </rPh>
    <rPh sb="4" eb="6">
      <t>ジッコウ</t>
    </rPh>
    <rPh sb="6" eb="8">
      <t>カイギ</t>
    </rPh>
    <rPh sb="14" eb="16">
      <t>ダイガク</t>
    </rPh>
    <rPh sb="16" eb="18">
      <t>キョウイク</t>
    </rPh>
    <rPh sb="18" eb="19">
      <t>トウ</t>
    </rPh>
    <rPh sb="20" eb="21">
      <t>ア</t>
    </rPh>
    <rPh sb="22" eb="23">
      <t>カタ</t>
    </rPh>
    <rPh sb="28" eb="29">
      <t>ダイ</t>
    </rPh>
    <rPh sb="29" eb="31">
      <t>サンジ</t>
    </rPh>
    <rPh sb="31" eb="33">
      <t>テイゲン</t>
    </rPh>
    <rPh sb="35" eb="37">
      <t>ヘイセイ</t>
    </rPh>
    <rPh sb="39" eb="40">
      <t>ネン</t>
    </rPh>
    <rPh sb="41" eb="42">
      <t>ガツ</t>
    </rPh>
    <rPh sb="44" eb="45">
      <t>ヒ</t>
    </rPh>
    <rPh sb="48" eb="50">
      <t>ニホン</t>
    </rPh>
    <rPh sb="50" eb="52">
      <t>サイコウ</t>
    </rPh>
    <rPh sb="52" eb="54">
      <t>センリャク</t>
    </rPh>
    <rPh sb="56" eb="58">
      <t>ヘイセイ</t>
    </rPh>
    <rPh sb="60" eb="61">
      <t>ネン</t>
    </rPh>
    <rPh sb="62" eb="63">
      <t>ガツ</t>
    </rPh>
    <rPh sb="65" eb="66">
      <t>ヒ</t>
    </rPh>
    <rPh sb="67" eb="69">
      <t>ヘイセイ</t>
    </rPh>
    <rPh sb="71" eb="72">
      <t>ネン</t>
    </rPh>
    <rPh sb="73" eb="74">
      <t>ガツ</t>
    </rPh>
    <rPh sb="76" eb="77">
      <t>ヒ</t>
    </rPh>
    <rPh sb="78" eb="80">
      <t>ヘイセイ</t>
    </rPh>
    <rPh sb="82" eb="83">
      <t>ネン</t>
    </rPh>
    <rPh sb="84" eb="85">
      <t>ガツ</t>
    </rPh>
    <rPh sb="86" eb="87">
      <t>ヒ</t>
    </rPh>
    <rPh sb="94" eb="96">
      <t>イチオク</t>
    </rPh>
    <rPh sb="96" eb="97">
      <t>ソウ</t>
    </rPh>
    <rPh sb="97" eb="99">
      <t>カツヤク</t>
    </rPh>
    <rPh sb="104" eb="106">
      <t>ヘイセイ</t>
    </rPh>
    <rPh sb="108" eb="109">
      <t>ネン</t>
    </rPh>
    <rPh sb="110" eb="111">
      <t>ガツ</t>
    </rPh>
    <rPh sb="112" eb="113">
      <t>ヒ</t>
    </rPh>
    <rPh sb="114" eb="115">
      <t>トウ</t>
    </rPh>
    <rPh sb="120" eb="122">
      <t>ショトウ</t>
    </rPh>
    <rPh sb="122" eb="124">
      <t>チュウトウ</t>
    </rPh>
    <rPh sb="124" eb="126">
      <t>キョウイク</t>
    </rPh>
    <rPh sb="126" eb="128">
      <t>ダンカイ</t>
    </rPh>
    <rPh sb="131" eb="133">
      <t>エイゴ</t>
    </rPh>
    <rPh sb="133" eb="135">
      <t>キョウイク</t>
    </rPh>
    <rPh sb="136" eb="138">
      <t>キョウカ</t>
    </rPh>
    <rPh sb="139" eb="141">
      <t>テイゲン</t>
    </rPh>
    <phoneticPr fontId="6"/>
  </si>
  <si>
    <t>中央教育審議会「幼稚園、小学校、中学校、高等学校及び特別支援学校の学習指導要領の改善及び必要な方策等について（答申）」（平成28年12月21日）そ踏まえ、平成29年3月に小学校における外国教育実施学年の早期化・教科化等に向けた小・中学校学習指導要領の改訂を行った。さらに、平成30年3月には、5領域を総合的に扱う「英語コミュニケーションⅠ、Ⅱ、Ⅲ」を、発信力を高める「論理・表現Ⅰ、Ⅱ、Ⅲ」の科目群を設定した高等学校学習指導要領を公示した。
30年度から移行期間に入り、小学校については32年度から全面実施される優先度の高い事業である。さらに、小学校外国語教育の早期化・教科化に伴い、言語活動の高度化等が求められる中学校においては33年度から、、高等学校においては34年度から年次進行で全面実施となる優先順位の高い事業である。</t>
    <rPh sb="0" eb="2">
      <t>チュウオウ</t>
    </rPh>
    <rPh sb="2" eb="4">
      <t>キョウイク</t>
    </rPh>
    <rPh sb="4" eb="7">
      <t>シンギカイ</t>
    </rPh>
    <rPh sb="8" eb="11">
      <t>ヨウチエン</t>
    </rPh>
    <rPh sb="12" eb="15">
      <t>ショウガッコウ</t>
    </rPh>
    <rPh sb="16" eb="19">
      <t>チュウガッコウ</t>
    </rPh>
    <rPh sb="20" eb="22">
      <t>コウトウ</t>
    </rPh>
    <rPh sb="22" eb="24">
      <t>ガッコウ</t>
    </rPh>
    <rPh sb="24" eb="25">
      <t>オヨ</t>
    </rPh>
    <rPh sb="26" eb="28">
      <t>トクベツ</t>
    </rPh>
    <rPh sb="28" eb="30">
      <t>シエン</t>
    </rPh>
    <rPh sb="30" eb="32">
      <t>ガッコウ</t>
    </rPh>
    <rPh sb="33" eb="35">
      <t>ガクシュウ</t>
    </rPh>
    <rPh sb="35" eb="37">
      <t>シドウ</t>
    </rPh>
    <rPh sb="37" eb="39">
      <t>ヨウリョウ</t>
    </rPh>
    <rPh sb="40" eb="42">
      <t>カイゼン</t>
    </rPh>
    <rPh sb="42" eb="43">
      <t>オヨ</t>
    </rPh>
    <rPh sb="44" eb="46">
      <t>ヒツヨウ</t>
    </rPh>
    <rPh sb="47" eb="49">
      <t>ホウサク</t>
    </rPh>
    <rPh sb="49" eb="50">
      <t>トウ</t>
    </rPh>
    <rPh sb="55" eb="57">
      <t>トウシン</t>
    </rPh>
    <rPh sb="60" eb="62">
      <t>ヘイセイ</t>
    </rPh>
    <rPh sb="64" eb="65">
      <t>ネン</t>
    </rPh>
    <rPh sb="67" eb="68">
      <t>ガツ</t>
    </rPh>
    <rPh sb="70" eb="71">
      <t>ヒ</t>
    </rPh>
    <rPh sb="73" eb="74">
      <t>フ</t>
    </rPh>
    <rPh sb="77" eb="79">
      <t>ヘイセイ</t>
    </rPh>
    <rPh sb="81" eb="82">
      <t>ネン</t>
    </rPh>
    <rPh sb="83" eb="84">
      <t>ガツ</t>
    </rPh>
    <rPh sb="85" eb="88">
      <t>ショウガッコウ</t>
    </rPh>
    <rPh sb="92" eb="94">
      <t>ガイコク</t>
    </rPh>
    <rPh sb="94" eb="96">
      <t>キョウイク</t>
    </rPh>
    <rPh sb="96" eb="98">
      <t>ジッシ</t>
    </rPh>
    <rPh sb="98" eb="100">
      <t>ガクネン</t>
    </rPh>
    <rPh sb="101" eb="104">
      <t>ソウキカ</t>
    </rPh>
    <rPh sb="105" eb="108">
      <t>キョウカカ</t>
    </rPh>
    <rPh sb="108" eb="109">
      <t>トウ</t>
    </rPh>
    <rPh sb="110" eb="111">
      <t>ム</t>
    </rPh>
    <rPh sb="113" eb="114">
      <t>ショウ</t>
    </rPh>
    <rPh sb="115" eb="118">
      <t>チュウガッコウ</t>
    </rPh>
    <rPh sb="118" eb="120">
      <t>ガクシュウ</t>
    </rPh>
    <rPh sb="120" eb="122">
      <t>シドウ</t>
    </rPh>
    <rPh sb="122" eb="124">
      <t>ヨウリョウ</t>
    </rPh>
    <rPh sb="125" eb="127">
      <t>カイテイ</t>
    </rPh>
    <rPh sb="128" eb="129">
      <t>オコナ</t>
    </rPh>
    <rPh sb="136" eb="138">
      <t>ヘイセイ</t>
    </rPh>
    <rPh sb="140" eb="141">
      <t>ネン</t>
    </rPh>
    <rPh sb="142" eb="143">
      <t>ガツ</t>
    </rPh>
    <rPh sb="147" eb="149">
      <t>リョウイキ</t>
    </rPh>
    <rPh sb="150" eb="153">
      <t>ソウゴウテキ</t>
    </rPh>
    <rPh sb="154" eb="155">
      <t>アツカ</t>
    </rPh>
    <rPh sb="157" eb="159">
      <t>エイゴ</t>
    </rPh>
    <rPh sb="176" eb="178">
      <t>ハッシン</t>
    </rPh>
    <rPh sb="178" eb="179">
      <t>リョク</t>
    </rPh>
    <rPh sb="180" eb="181">
      <t>タカ</t>
    </rPh>
    <rPh sb="184" eb="186">
      <t>ロンリ</t>
    </rPh>
    <rPh sb="187" eb="189">
      <t>ヒョウゲン</t>
    </rPh>
    <rPh sb="196" eb="198">
      <t>カモク</t>
    </rPh>
    <rPh sb="198" eb="199">
      <t>グン</t>
    </rPh>
    <rPh sb="200" eb="202">
      <t>セッテイ</t>
    </rPh>
    <rPh sb="204" eb="206">
      <t>コウトウ</t>
    </rPh>
    <rPh sb="206" eb="208">
      <t>ガッコウ</t>
    </rPh>
    <rPh sb="208" eb="210">
      <t>ガクシュウ</t>
    </rPh>
    <rPh sb="210" eb="212">
      <t>シドウ</t>
    </rPh>
    <rPh sb="212" eb="214">
      <t>ヨウリョウ</t>
    </rPh>
    <rPh sb="215" eb="217">
      <t>コウジ</t>
    </rPh>
    <rPh sb="223" eb="224">
      <t>ネン</t>
    </rPh>
    <rPh sb="224" eb="225">
      <t>ド</t>
    </rPh>
    <rPh sb="227" eb="229">
      <t>イコウ</t>
    </rPh>
    <rPh sb="229" eb="231">
      <t>キカン</t>
    </rPh>
    <rPh sb="232" eb="233">
      <t>ハイ</t>
    </rPh>
    <rPh sb="235" eb="238">
      <t>ショウガッコウ</t>
    </rPh>
    <rPh sb="245" eb="246">
      <t>ネン</t>
    </rPh>
    <rPh sb="246" eb="247">
      <t>ド</t>
    </rPh>
    <rPh sb="249" eb="251">
      <t>ゼンメン</t>
    </rPh>
    <rPh sb="251" eb="253">
      <t>ジッシ</t>
    </rPh>
    <rPh sb="256" eb="259">
      <t>ユウセンド</t>
    </rPh>
    <rPh sb="260" eb="261">
      <t>タカ</t>
    </rPh>
    <rPh sb="262" eb="264">
      <t>ジギョウ</t>
    </rPh>
    <rPh sb="272" eb="275">
      <t>ショウガッコウ</t>
    </rPh>
    <rPh sb="275" eb="278">
      <t>ガイコクゴ</t>
    </rPh>
    <rPh sb="278" eb="280">
      <t>キョウイク</t>
    </rPh>
    <rPh sb="281" eb="284">
      <t>ソウキカ</t>
    </rPh>
    <rPh sb="285" eb="287">
      <t>キョウカ</t>
    </rPh>
    <rPh sb="287" eb="288">
      <t>カ</t>
    </rPh>
    <rPh sb="289" eb="290">
      <t>トモナ</t>
    </rPh>
    <rPh sb="292" eb="294">
      <t>ゲンゴ</t>
    </rPh>
    <rPh sb="294" eb="296">
      <t>カツドウ</t>
    </rPh>
    <rPh sb="297" eb="300">
      <t>コウドカ</t>
    </rPh>
    <rPh sb="300" eb="301">
      <t>トウ</t>
    </rPh>
    <rPh sb="302" eb="303">
      <t>モト</t>
    </rPh>
    <rPh sb="307" eb="310">
      <t>チュウガッコウ</t>
    </rPh>
    <rPh sb="317" eb="318">
      <t>ネン</t>
    </rPh>
    <rPh sb="318" eb="319">
      <t>ド</t>
    </rPh>
    <rPh sb="323" eb="325">
      <t>コウトウ</t>
    </rPh>
    <rPh sb="325" eb="327">
      <t>ガッコウ</t>
    </rPh>
    <rPh sb="334" eb="335">
      <t>ネン</t>
    </rPh>
    <rPh sb="335" eb="336">
      <t>ド</t>
    </rPh>
    <rPh sb="338" eb="340">
      <t>ネンジ</t>
    </rPh>
    <rPh sb="340" eb="342">
      <t>シンコウ</t>
    </rPh>
    <rPh sb="343" eb="345">
      <t>ゼンメン</t>
    </rPh>
    <rPh sb="345" eb="347">
      <t>ジッシ</t>
    </rPh>
    <rPh sb="350" eb="352">
      <t>ユウセン</t>
    </rPh>
    <rPh sb="352" eb="354">
      <t>ジュンイ</t>
    </rPh>
    <rPh sb="355" eb="356">
      <t>タカ</t>
    </rPh>
    <rPh sb="357" eb="359">
      <t>ジギョウ</t>
    </rPh>
    <phoneticPr fontId="6"/>
  </si>
  <si>
    <t>委託先の経費や事業内容等を確認し、負担関係が妥当であるか適切にチェックしている。</t>
    <rPh sb="0" eb="2">
      <t>イタク</t>
    </rPh>
    <rPh sb="2" eb="3">
      <t>サキ</t>
    </rPh>
    <rPh sb="4" eb="6">
      <t>ケイヒ</t>
    </rPh>
    <rPh sb="7" eb="9">
      <t>ジギョウ</t>
    </rPh>
    <rPh sb="9" eb="11">
      <t>ナイヨウ</t>
    </rPh>
    <rPh sb="11" eb="12">
      <t>トウ</t>
    </rPh>
    <rPh sb="13" eb="15">
      <t>カクニン</t>
    </rPh>
    <rPh sb="17" eb="19">
      <t>フタン</t>
    </rPh>
    <rPh sb="19" eb="21">
      <t>カンケイ</t>
    </rPh>
    <rPh sb="22" eb="24">
      <t>ダトウ</t>
    </rPh>
    <rPh sb="28" eb="30">
      <t>テキセツ</t>
    </rPh>
    <phoneticPr fontId="6"/>
  </si>
  <si>
    <t>委託先の単価表等を確認し、単位当たりのコストが妥当であるか適切にチェックしている。</t>
    <rPh sb="0" eb="2">
      <t>イタク</t>
    </rPh>
    <rPh sb="2" eb="3">
      <t>サキ</t>
    </rPh>
    <rPh sb="4" eb="6">
      <t>タンカ</t>
    </rPh>
    <rPh sb="6" eb="7">
      <t>ヒョウ</t>
    </rPh>
    <rPh sb="7" eb="8">
      <t>トウ</t>
    </rPh>
    <rPh sb="9" eb="11">
      <t>カクニン</t>
    </rPh>
    <rPh sb="13" eb="15">
      <t>タンイ</t>
    </rPh>
    <rPh sb="15" eb="16">
      <t>ア</t>
    </rPh>
    <rPh sb="23" eb="25">
      <t>ダトウ</t>
    </rPh>
    <rPh sb="29" eb="31">
      <t>テキセツ</t>
    </rPh>
    <phoneticPr fontId="6"/>
  </si>
  <si>
    <t>費目・使途は事業目的外に使用されることのないよう限定し、委託先に周知している。</t>
    <rPh sb="0" eb="2">
      <t>ヒモク</t>
    </rPh>
    <rPh sb="3" eb="5">
      <t>シト</t>
    </rPh>
    <rPh sb="6" eb="8">
      <t>ジギョウ</t>
    </rPh>
    <rPh sb="8" eb="10">
      <t>モクテキ</t>
    </rPh>
    <rPh sb="10" eb="11">
      <t>ガイ</t>
    </rPh>
    <rPh sb="12" eb="14">
      <t>シヨウ</t>
    </rPh>
    <rPh sb="24" eb="26">
      <t>ゲンテイ</t>
    </rPh>
    <rPh sb="28" eb="30">
      <t>イタク</t>
    </rPh>
    <rPh sb="30" eb="31">
      <t>サキ</t>
    </rPh>
    <rPh sb="32" eb="34">
      <t>シュウチ</t>
    </rPh>
    <phoneticPr fontId="6"/>
  </si>
  <si>
    <t>-</t>
    <phoneticPr fontId="6"/>
  </si>
  <si>
    <t>-</t>
    <phoneticPr fontId="6"/>
  </si>
  <si>
    <t>研修会等の会場に学校施設を使用することによる会場費削減、講師謝金、旅費の適正化等によりコスト削減や効率化の工夫を行っている。</t>
    <rPh sb="0" eb="2">
      <t>ケンシュウ</t>
    </rPh>
    <rPh sb="2" eb="3">
      <t>カイ</t>
    </rPh>
    <rPh sb="3" eb="4">
      <t>トウ</t>
    </rPh>
    <rPh sb="5" eb="7">
      <t>カイジョウ</t>
    </rPh>
    <rPh sb="8" eb="10">
      <t>ガッコウ</t>
    </rPh>
    <rPh sb="10" eb="12">
      <t>シセツ</t>
    </rPh>
    <rPh sb="13" eb="15">
      <t>シヨウ</t>
    </rPh>
    <rPh sb="22" eb="25">
      <t>カイジョウヒ</t>
    </rPh>
    <rPh sb="25" eb="27">
      <t>サクゲン</t>
    </rPh>
    <rPh sb="28" eb="30">
      <t>コウシ</t>
    </rPh>
    <rPh sb="30" eb="32">
      <t>シャキン</t>
    </rPh>
    <rPh sb="33" eb="35">
      <t>リョヒ</t>
    </rPh>
    <rPh sb="36" eb="38">
      <t>テキセイ</t>
    </rPh>
    <rPh sb="38" eb="39">
      <t>カ</t>
    </rPh>
    <rPh sb="39" eb="40">
      <t>トウ</t>
    </rPh>
    <rPh sb="46" eb="48">
      <t>サクゲン</t>
    </rPh>
    <rPh sb="49" eb="52">
      <t>コウリツカ</t>
    </rPh>
    <rPh sb="53" eb="55">
      <t>クフウ</t>
    </rPh>
    <rPh sb="56" eb="57">
      <t>オコナ</t>
    </rPh>
    <phoneticPr fontId="6"/>
  </si>
  <si>
    <t>各委託先においては、当該事業の趣旨を踏まえ、地域の実情に合わせた実施計画を設定し、着実に実施されている。</t>
    <rPh sb="0" eb="1">
      <t>カク</t>
    </rPh>
    <rPh sb="1" eb="3">
      <t>イタク</t>
    </rPh>
    <rPh sb="3" eb="4">
      <t>サキ</t>
    </rPh>
    <rPh sb="10" eb="12">
      <t>トウガイ</t>
    </rPh>
    <rPh sb="12" eb="14">
      <t>ジギョウ</t>
    </rPh>
    <rPh sb="15" eb="17">
      <t>シュシ</t>
    </rPh>
    <rPh sb="18" eb="19">
      <t>フ</t>
    </rPh>
    <rPh sb="22" eb="24">
      <t>チイキ</t>
    </rPh>
    <rPh sb="25" eb="27">
      <t>ジツジョウ</t>
    </rPh>
    <rPh sb="28" eb="29">
      <t>ア</t>
    </rPh>
    <rPh sb="32" eb="34">
      <t>ジッシ</t>
    </rPh>
    <rPh sb="34" eb="36">
      <t>ケイカク</t>
    </rPh>
    <rPh sb="37" eb="39">
      <t>セッテイ</t>
    </rPh>
    <rPh sb="41" eb="43">
      <t>チャクジツ</t>
    </rPh>
    <rPh sb="44" eb="46">
      <t>ジッシ</t>
    </rPh>
    <phoneticPr fontId="6"/>
  </si>
  <si>
    <t>地域によって課題が異なる中で、地域全体に効果が普及するよう各委託先が実情を踏まえた効果的な方法で実施されている。</t>
    <rPh sb="0" eb="2">
      <t>チイキ</t>
    </rPh>
    <rPh sb="6" eb="8">
      <t>カダイ</t>
    </rPh>
    <rPh sb="9" eb="10">
      <t>コト</t>
    </rPh>
    <rPh sb="12" eb="13">
      <t>ナカ</t>
    </rPh>
    <rPh sb="15" eb="17">
      <t>チイキ</t>
    </rPh>
    <rPh sb="17" eb="19">
      <t>ゼンタイ</t>
    </rPh>
    <rPh sb="20" eb="22">
      <t>コウカ</t>
    </rPh>
    <rPh sb="23" eb="25">
      <t>フキュウ</t>
    </rPh>
    <rPh sb="29" eb="30">
      <t>カク</t>
    </rPh>
    <rPh sb="30" eb="33">
      <t>イタクサキ</t>
    </rPh>
    <rPh sb="34" eb="36">
      <t>ジツジョウ</t>
    </rPh>
    <rPh sb="37" eb="38">
      <t>フ</t>
    </rPh>
    <rPh sb="41" eb="44">
      <t>コウカテキ</t>
    </rPh>
    <rPh sb="45" eb="47">
      <t>ホウホウ</t>
    </rPh>
    <rPh sb="48" eb="50">
      <t>ジッシ</t>
    </rPh>
    <phoneticPr fontId="6"/>
  </si>
  <si>
    <t>当省ホームページにて事業の経過報告を掲載するなど、成果の活用を図っている。</t>
    <rPh sb="0" eb="2">
      <t>トウショウ</t>
    </rPh>
    <rPh sb="10" eb="12">
      <t>ジギョウ</t>
    </rPh>
    <rPh sb="13" eb="15">
      <t>ケイカ</t>
    </rPh>
    <rPh sb="15" eb="17">
      <t>ホウコク</t>
    </rPh>
    <rPh sb="18" eb="20">
      <t>ケイサイ</t>
    </rPh>
    <rPh sb="25" eb="27">
      <t>セイカ</t>
    </rPh>
    <rPh sb="28" eb="30">
      <t>カツヨウ</t>
    </rPh>
    <rPh sb="31" eb="32">
      <t>ハカ</t>
    </rPh>
    <phoneticPr fontId="6"/>
  </si>
  <si>
    <t>A.　徳島県教育委員会</t>
    <rPh sb="3" eb="6">
      <t>トクシマケン</t>
    </rPh>
    <rPh sb="6" eb="8">
      <t>キョウイク</t>
    </rPh>
    <rPh sb="8" eb="11">
      <t>イインカイ</t>
    </rPh>
    <phoneticPr fontId="6"/>
  </si>
  <si>
    <t>B.　国立大学法人京都教育大学</t>
    <rPh sb="3" eb="5">
      <t>コクリツ</t>
    </rPh>
    <rPh sb="5" eb="7">
      <t>ダイガク</t>
    </rPh>
    <rPh sb="7" eb="9">
      <t>ホウジン</t>
    </rPh>
    <rPh sb="9" eb="11">
      <t>キョウト</t>
    </rPh>
    <rPh sb="11" eb="13">
      <t>キョウイク</t>
    </rPh>
    <rPh sb="13" eb="15">
      <t>ダイガク</t>
    </rPh>
    <phoneticPr fontId="6"/>
  </si>
  <si>
    <t>C.　大阪府教育委員会</t>
    <rPh sb="3" eb="6">
      <t>オオサカフ</t>
    </rPh>
    <rPh sb="6" eb="8">
      <t>キョウイク</t>
    </rPh>
    <rPh sb="8" eb="11">
      <t>イインカイ</t>
    </rPh>
    <phoneticPr fontId="6"/>
  </si>
  <si>
    <t>D.　新潟市教育委員会</t>
    <rPh sb="3" eb="6">
      <t>ニイガタシ</t>
    </rPh>
    <rPh sb="6" eb="8">
      <t>キョウイク</t>
    </rPh>
    <rPh sb="8" eb="11">
      <t>イインカイ</t>
    </rPh>
    <phoneticPr fontId="6"/>
  </si>
  <si>
    <t>E.　ブリティッシュ・カウンシル</t>
    <phoneticPr fontId="6"/>
  </si>
  <si>
    <t>G.　国立大学法人信州大学</t>
    <rPh sb="3" eb="5">
      <t>コクリツ</t>
    </rPh>
    <rPh sb="5" eb="7">
      <t>ダイガク</t>
    </rPh>
    <rPh sb="7" eb="9">
      <t>ホウジン</t>
    </rPh>
    <rPh sb="9" eb="11">
      <t>シンシュウ</t>
    </rPh>
    <rPh sb="11" eb="13">
      <t>ダイガク</t>
    </rPh>
    <phoneticPr fontId="6"/>
  </si>
  <si>
    <t>☑</t>
  </si>
  <si>
    <t>再委託費</t>
    <rPh sb="0" eb="3">
      <t>サイイタク</t>
    </rPh>
    <rPh sb="3" eb="4">
      <t>ヒ</t>
    </rPh>
    <phoneticPr fontId="6"/>
  </si>
  <si>
    <t>阿波市教育委員会</t>
    <rPh sb="0" eb="3">
      <t>アワシ</t>
    </rPh>
    <rPh sb="3" eb="5">
      <t>キョウイク</t>
    </rPh>
    <rPh sb="5" eb="8">
      <t>イインカイ</t>
    </rPh>
    <phoneticPr fontId="6"/>
  </si>
  <si>
    <t>委員等旅費</t>
    <rPh sb="0" eb="2">
      <t>イイン</t>
    </rPh>
    <rPh sb="2" eb="3">
      <t>トウ</t>
    </rPh>
    <rPh sb="3" eb="5">
      <t>リョヒ</t>
    </rPh>
    <phoneticPr fontId="6"/>
  </si>
  <si>
    <t>先進校視察旅費等</t>
    <rPh sb="0" eb="2">
      <t>センシン</t>
    </rPh>
    <rPh sb="2" eb="3">
      <t>コウ</t>
    </rPh>
    <rPh sb="3" eb="5">
      <t>シサツ</t>
    </rPh>
    <rPh sb="5" eb="7">
      <t>リョヒ</t>
    </rPh>
    <rPh sb="7" eb="8">
      <t>トウ</t>
    </rPh>
    <phoneticPr fontId="6"/>
  </si>
  <si>
    <t>消耗品費</t>
    <rPh sb="0" eb="3">
      <t>ショウモウヒン</t>
    </rPh>
    <rPh sb="3" eb="4">
      <t>ヒ</t>
    </rPh>
    <phoneticPr fontId="6"/>
  </si>
  <si>
    <t>プリンタートナー等</t>
    <rPh sb="8" eb="9">
      <t>トウ</t>
    </rPh>
    <phoneticPr fontId="6"/>
  </si>
  <si>
    <t>諸謝金</t>
    <rPh sb="0" eb="3">
      <t>ショシャキン</t>
    </rPh>
    <phoneticPr fontId="6"/>
  </si>
  <si>
    <t>運営指導委員会謝金</t>
    <rPh sb="0" eb="2">
      <t>ウンエイ</t>
    </rPh>
    <rPh sb="2" eb="4">
      <t>シドウ</t>
    </rPh>
    <rPh sb="4" eb="6">
      <t>イイン</t>
    </rPh>
    <rPh sb="6" eb="7">
      <t>カイ</t>
    </rPh>
    <rPh sb="7" eb="9">
      <t>シャキン</t>
    </rPh>
    <phoneticPr fontId="6"/>
  </si>
  <si>
    <t>通信運搬費、印刷製本費</t>
    <rPh sb="0" eb="2">
      <t>ツウシン</t>
    </rPh>
    <rPh sb="2" eb="4">
      <t>ウンパン</t>
    </rPh>
    <rPh sb="4" eb="5">
      <t>ヒ</t>
    </rPh>
    <rPh sb="6" eb="8">
      <t>インサツ</t>
    </rPh>
    <rPh sb="8" eb="10">
      <t>セイホン</t>
    </rPh>
    <rPh sb="10" eb="11">
      <t>ヒ</t>
    </rPh>
    <phoneticPr fontId="6"/>
  </si>
  <si>
    <t>人件費</t>
    <rPh sb="0" eb="3">
      <t>ジンケンヒ</t>
    </rPh>
    <phoneticPr fontId="6"/>
  </si>
  <si>
    <t>非常勤指導補助者賃金</t>
    <rPh sb="0" eb="3">
      <t>ヒジョウキン</t>
    </rPh>
    <rPh sb="3" eb="5">
      <t>シドウ</t>
    </rPh>
    <rPh sb="5" eb="8">
      <t>ホジョシャ</t>
    </rPh>
    <rPh sb="8" eb="10">
      <t>チンギン</t>
    </rPh>
    <phoneticPr fontId="6"/>
  </si>
  <si>
    <t>印刷製本費</t>
    <rPh sb="0" eb="2">
      <t>インサツ</t>
    </rPh>
    <rPh sb="2" eb="4">
      <t>セイホン</t>
    </rPh>
    <rPh sb="4" eb="5">
      <t>ヒ</t>
    </rPh>
    <phoneticPr fontId="6"/>
  </si>
  <si>
    <t>研究紀要</t>
    <rPh sb="0" eb="2">
      <t>ケンキュウ</t>
    </rPh>
    <rPh sb="2" eb="4">
      <t>キヨウ</t>
    </rPh>
    <phoneticPr fontId="6"/>
  </si>
  <si>
    <t>消耗品費、旅費</t>
    <rPh sb="0" eb="3">
      <t>ショウモウヒン</t>
    </rPh>
    <rPh sb="3" eb="4">
      <t>ヒ</t>
    </rPh>
    <rPh sb="5" eb="7">
      <t>リョヒ</t>
    </rPh>
    <phoneticPr fontId="6"/>
  </si>
  <si>
    <t>非常勤授業補助者分</t>
    <rPh sb="0" eb="3">
      <t>ヒジョウキン</t>
    </rPh>
    <rPh sb="3" eb="5">
      <t>ジュギョウ</t>
    </rPh>
    <rPh sb="5" eb="8">
      <t>ホジョシャ</t>
    </rPh>
    <rPh sb="8" eb="9">
      <t>ブン</t>
    </rPh>
    <phoneticPr fontId="6"/>
  </si>
  <si>
    <t>雑役務費</t>
    <rPh sb="0" eb="1">
      <t>ザツ</t>
    </rPh>
    <rPh sb="1" eb="4">
      <t>エキムヒ</t>
    </rPh>
    <phoneticPr fontId="6"/>
  </si>
  <si>
    <t>外部検定試験受験料</t>
    <rPh sb="0" eb="2">
      <t>ガイブ</t>
    </rPh>
    <rPh sb="2" eb="4">
      <t>ケンテイ</t>
    </rPh>
    <rPh sb="4" eb="6">
      <t>シケン</t>
    </rPh>
    <rPh sb="6" eb="8">
      <t>ジュケン</t>
    </rPh>
    <rPh sb="8" eb="9">
      <t>リョウ</t>
    </rPh>
    <phoneticPr fontId="6"/>
  </si>
  <si>
    <t>運営指導委員謝金</t>
    <rPh sb="0" eb="2">
      <t>ウンエイ</t>
    </rPh>
    <rPh sb="2" eb="4">
      <t>シドウ</t>
    </rPh>
    <rPh sb="4" eb="6">
      <t>イイン</t>
    </rPh>
    <rPh sb="6" eb="8">
      <t>シャキン</t>
    </rPh>
    <phoneticPr fontId="6"/>
  </si>
  <si>
    <t>消耗品費、図書購入費、会議費、通信運搬費</t>
    <rPh sb="0" eb="3">
      <t>ショウモウヒン</t>
    </rPh>
    <rPh sb="3" eb="4">
      <t>ヒ</t>
    </rPh>
    <rPh sb="5" eb="7">
      <t>トショ</t>
    </rPh>
    <rPh sb="7" eb="9">
      <t>コウニュウ</t>
    </rPh>
    <rPh sb="9" eb="10">
      <t>ヒ</t>
    </rPh>
    <rPh sb="11" eb="14">
      <t>カイギヒ</t>
    </rPh>
    <rPh sb="15" eb="17">
      <t>ツウシン</t>
    </rPh>
    <rPh sb="17" eb="19">
      <t>ウンパン</t>
    </rPh>
    <rPh sb="19" eb="20">
      <t>ヒ</t>
    </rPh>
    <phoneticPr fontId="6"/>
  </si>
  <si>
    <t>ブリティッシュ・カウンシル</t>
    <phoneticPr fontId="6"/>
  </si>
  <si>
    <t>諸謝金、委員等旅費</t>
    <rPh sb="0" eb="3">
      <t>ショシャキン</t>
    </rPh>
    <rPh sb="4" eb="6">
      <t>イイン</t>
    </rPh>
    <rPh sb="6" eb="7">
      <t>トウ</t>
    </rPh>
    <rPh sb="7" eb="9">
      <t>リョヒ</t>
    </rPh>
    <phoneticPr fontId="6"/>
  </si>
  <si>
    <t>雑役務費</t>
    <rPh sb="0" eb="1">
      <t>ザツ</t>
    </rPh>
    <rPh sb="1" eb="3">
      <t>エキム</t>
    </rPh>
    <rPh sb="3" eb="4">
      <t>ヒ</t>
    </rPh>
    <phoneticPr fontId="6"/>
  </si>
  <si>
    <t>インク、紙等</t>
    <rPh sb="4" eb="5">
      <t>カミ</t>
    </rPh>
    <rPh sb="5" eb="6">
      <t>トウ</t>
    </rPh>
    <phoneticPr fontId="6"/>
  </si>
  <si>
    <t>指導助言者旅費</t>
    <rPh sb="0" eb="2">
      <t>シドウ</t>
    </rPh>
    <rPh sb="2" eb="4">
      <t>ジョゲン</t>
    </rPh>
    <rPh sb="4" eb="5">
      <t>シャ</t>
    </rPh>
    <rPh sb="5" eb="7">
      <t>リョヒ</t>
    </rPh>
    <phoneticPr fontId="6"/>
  </si>
  <si>
    <t>諸謝金、会議費</t>
    <rPh sb="0" eb="3">
      <t>ショシャキン</t>
    </rPh>
    <rPh sb="4" eb="7">
      <t>カイギヒ</t>
    </rPh>
    <phoneticPr fontId="6"/>
  </si>
  <si>
    <t>研修講師謝金</t>
    <rPh sb="0" eb="2">
      <t>ケンシュウ</t>
    </rPh>
    <rPh sb="2" eb="4">
      <t>コウシ</t>
    </rPh>
    <rPh sb="4" eb="6">
      <t>シャキン</t>
    </rPh>
    <phoneticPr fontId="6"/>
  </si>
  <si>
    <t>会場借料</t>
    <rPh sb="0" eb="2">
      <t>カイジョウ</t>
    </rPh>
    <rPh sb="2" eb="4">
      <t>シャクリョウ</t>
    </rPh>
    <phoneticPr fontId="6"/>
  </si>
  <si>
    <t>委員等旅費、印刷製本費、通信運搬費</t>
    <rPh sb="0" eb="2">
      <t>イイン</t>
    </rPh>
    <rPh sb="2" eb="3">
      <t>トウ</t>
    </rPh>
    <rPh sb="3" eb="5">
      <t>リョヒ</t>
    </rPh>
    <rPh sb="6" eb="8">
      <t>インサツ</t>
    </rPh>
    <rPh sb="8" eb="10">
      <t>セイホン</t>
    </rPh>
    <rPh sb="10" eb="11">
      <t>ヒ</t>
    </rPh>
    <rPh sb="12" eb="14">
      <t>ツウシン</t>
    </rPh>
    <rPh sb="14" eb="16">
      <t>ウンパン</t>
    </rPh>
    <rPh sb="16" eb="17">
      <t>ヒ</t>
    </rPh>
    <phoneticPr fontId="6"/>
  </si>
  <si>
    <t>F. 　ブリティッシュ・カウンシル</t>
    <phoneticPr fontId="6"/>
  </si>
  <si>
    <t>H.　国立大学法人静岡大学</t>
    <rPh sb="3" eb="5">
      <t>コクリツ</t>
    </rPh>
    <rPh sb="5" eb="7">
      <t>ダイガク</t>
    </rPh>
    <rPh sb="7" eb="9">
      <t>ホウジン</t>
    </rPh>
    <rPh sb="9" eb="11">
      <t>シズオカ</t>
    </rPh>
    <rPh sb="11" eb="13">
      <t>ダイガク</t>
    </rPh>
    <phoneticPr fontId="6"/>
  </si>
  <si>
    <t>I.　国立大学法人兵庫教育大学</t>
    <rPh sb="3" eb="5">
      <t>コクリツ</t>
    </rPh>
    <rPh sb="5" eb="7">
      <t>ダイガク</t>
    </rPh>
    <rPh sb="7" eb="9">
      <t>ホウジン</t>
    </rPh>
    <rPh sb="9" eb="11">
      <t>ヒョウゴ</t>
    </rPh>
    <rPh sb="11" eb="13">
      <t>キョウイク</t>
    </rPh>
    <rPh sb="13" eb="15">
      <t>ダイガク</t>
    </rPh>
    <phoneticPr fontId="6"/>
  </si>
  <si>
    <t>J.　株式会社ベネッセ・コーポレーション</t>
    <rPh sb="3" eb="5">
      <t>カブシキ</t>
    </rPh>
    <rPh sb="5" eb="7">
      <t>カイシャ</t>
    </rPh>
    <phoneticPr fontId="6"/>
  </si>
  <si>
    <t>K.　株式会社旺文社</t>
    <rPh sb="3" eb="7">
      <t>カブシキガイシャ</t>
    </rPh>
    <rPh sb="7" eb="10">
      <t>オウブンシャ</t>
    </rPh>
    <phoneticPr fontId="6"/>
  </si>
  <si>
    <t>プログラム開発費</t>
    <rPh sb="5" eb="7">
      <t>カイハツ</t>
    </rPh>
    <rPh sb="7" eb="8">
      <t>ヒ</t>
    </rPh>
    <phoneticPr fontId="6"/>
  </si>
  <si>
    <t>研修参加者の研修プログラム参加費用等</t>
    <rPh sb="0" eb="2">
      <t>ケンシュウ</t>
    </rPh>
    <rPh sb="2" eb="5">
      <t>サンカシャ</t>
    </rPh>
    <rPh sb="6" eb="8">
      <t>ケンシュウ</t>
    </rPh>
    <rPh sb="13" eb="15">
      <t>サンカ</t>
    </rPh>
    <rPh sb="15" eb="17">
      <t>ヒヨウ</t>
    </rPh>
    <rPh sb="17" eb="18">
      <t>トウ</t>
    </rPh>
    <phoneticPr fontId="6"/>
  </si>
  <si>
    <t>旅費</t>
    <rPh sb="0" eb="2">
      <t>リョヒ</t>
    </rPh>
    <phoneticPr fontId="6"/>
  </si>
  <si>
    <t>研修宿泊費、講師、職員旅費等</t>
    <rPh sb="0" eb="2">
      <t>ケンシュウ</t>
    </rPh>
    <rPh sb="2" eb="4">
      <t>シュクハク</t>
    </rPh>
    <rPh sb="4" eb="5">
      <t>ヒ</t>
    </rPh>
    <rPh sb="6" eb="8">
      <t>コウシ</t>
    </rPh>
    <rPh sb="9" eb="11">
      <t>ショクイン</t>
    </rPh>
    <rPh sb="11" eb="13">
      <t>リョヒ</t>
    </rPh>
    <rPh sb="13" eb="14">
      <t>トウ</t>
    </rPh>
    <phoneticPr fontId="6"/>
  </si>
  <si>
    <t>人件費</t>
    <rPh sb="0" eb="3">
      <t>ジンケンヒ</t>
    </rPh>
    <phoneticPr fontId="6"/>
  </si>
  <si>
    <t>運営事務補助費</t>
    <rPh sb="0" eb="2">
      <t>ウンエイ</t>
    </rPh>
    <rPh sb="2" eb="4">
      <t>ジム</t>
    </rPh>
    <rPh sb="4" eb="6">
      <t>ホジョ</t>
    </rPh>
    <rPh sb="6" eb="7">
      <t>ヒ</t>
    </rPh>
    <phoneticPr fontId="6"/>
  </si>
  <si>
    <t>試験実施費</t>
    <rPh sb="0" eb="2">
      <t>シケン</t>
    </rPh>
    <rPh sb="2" eb="4">
      <t>ジッシ</t>
    </rPh>
    <rPh sb="4" eb="5">
      <t>ヒ</t>
    </rPh>
    <phoneticPr fontId="6"/>
  </si>
  <si>
    <t>英語試験実施料</t>
    <rPh sb="0" eb="2">
      <t>エイゴ</t>
    </rPh>
    <rPh sb="2" eb="4">
      <t>シケン</t>
    </rPh>
    <rPh sb="4" eb="6">
      <t>ジッシ</t>
    </rPh>
    <rPh sb="6" eb="7">
      <t>リョウ</t>
    </rPh>
    <phoneticPr fontId="6"/>
  </si>
  <si>
    <t>その他</t>
    <rPh sb="2" eb="3">
      <t>タ</t>
    </rPh>
    <phoneticPr fontId="6"/>
  </si>
  <si>
    <t>借損料</t>
    <rPh sb="0" eb="3">
      <t>シャクソンリョウ</t>
    </rPh>
    <phoneticPr fontId="6"/>
  </si>
  <si>
    <t>研修会場借料等</t>
    <rPh sb="0" eb="2">
      <t>ケンシュウ</t>
    </rPh>
    <rPh sb="2" eb="4">
      <t>カイジョウ</t>
    </rPh>
    <rPh sb="4" eb="6">
      <t>シャクリョウ</t>
    </rPh>
    <rPh sb="6" eb="7">
      <t>トウ</t>
    </rPh>
    <phoneticPr fontId="6"/>
  </si>
  <si>
    <t>印刷製本費、消耗品費、通信運搬費</t>
    <rPh sb="0" eb="2">
      <t>インサツ</t>
    </rPh>
    <rPh sb="2" eb="4">
      <t>セイホン</t>
    </rPh>
    <rPh sb="4" eb="5">
      <t>ヒ</t>
    </rPh>
    <rPh sb="6" eb="9">
      <t>ショウモウヒン</t>
    </rPh>
    <rPh sb="9" eb="10">
      <t>ヒ</t>
    </rPh>
    <rPh sb="11" eb="13">
      <t>ツウシン</t>
    </rPh>
    <rPh sb="13" eb="15">
      <t>ウンパン</t>
    </rPh>
    <rPh sb="15" eb="16">
      <t>ヒ</t>
    </rPh>
    <phoneticPr fontId="6"/>
  </si>
  <si>
    <t>一般管理費</t>
    <rPh sb="0" eb="2">
      <t>イッパン</t>
    </rPh>
    <rPh sb="2" eb="5">
      <t>カンリヒ</t>
    </rPh>
    <phoneticPr fontId="6"/>
  </si>
  <si>
    <t>事業活動費</t>
    <rPh sb="0" eb="2">
      <t>ジギョウ</t>
    </rPh>
    <rPh sb="2" eb="4">
      <t>カツドウ</t>
    </rPh>
    <rPh sb="4" eb="5">
      <t>ヒ</t>
    </rPh>
    <phoneticPr fontId="6"/>
  </si>
  <si>
    <t>再委託費</t>
    <rPh sb="0" eb="3">
      <t>サイイタク</t>
    </rPh>
    <rPh sb="3" eb="4">
      <t>ヒ</t>
    </rPh>
    <phoneticPr fontId="6"/>
  </si>
  <si>
    <t>株式会社エー・トゥー・ゼット</t>
    <rPh sb="0" eb="4">
      <t>カブシキカイシャ</t>
    </rPh>
    <phoneticPr fontId="6"/>
  </si>
  <si>
    <t>一般管理費</t>
    <rPh sb="0" eb="5">
      <t>イッパンカンリヒ</t>
    </rPh>
    <phoneticPr fontId="6"/>
  </si>
  <si>
    <t>講師賃金等</t>
    <rPh sb="0" eb="2">
      <t>コウシ</t>
    </rPh>
    <rPh sb="2" eb="4">
      <t>チンギン</t>
    </rPh>
    <rPh sb="4" eb="5">
      <t>トウ</t>
    </rPh>
    <phoneticPr fontId="6"/>
  </si>
  <si>
    <t>旅費、諸謝金、消耗品費、通信運搬費、雑役務費</t>
    <rPh sb="0" eb="2">
      <t>リョヒ</t>
    </rPh>
    <rPh sb="3" eb="6">
      <t>ショシャキン</t>
    </rPh>
    <rPh sb="7" eb="10">
      <t>ショウモウヒン</t>
    </rPh>
    <rPh sb="10" eb="11">
      <t>ヒ</t>
    </rPh>
    <rPh sb="12" eb="14">
      <t>ツウシン</t>
    </rPh>
    <rPh sb="14" eb="16">
      <t>ウンパン</t>
    </rPh>
    <rPh sb="16" eb="17">
      <t>ヒ</t>
    </rPh>
    <rPh sb="18" eb="19">
      <t>ザツ</t>
    </rPh>
    <rPh sb="19" eb="22">
      <t>エキムヒ</t>
    </rPh>
    <phoneticPr fontId="6"/>
  </si>
  <si>
    <t>一般管理費、設備備品費</t>
    <rPh sb="0" eb="2">
      <t>イッパン</t>
    </rPh>
    <rPh sb="2" eb="5">
      <t>カンリヒ</t>
    </rPh>
    <rPh sb="6" eb="8">
      <t>セツビ</t>
    </rPh>
    <rPh sb="8" eb="10">
      <t>ビヒン</t>
    </rPh>
    <rPh sb="10" eb="11">
      <t>ヒ</t>
    </rPh>
    <phoneticPr fontId="6"/>
  </si>
  <si>
    <t>事業活動費</t>
    <rPh sb="0" eb="2">
      <t>ジギョウ</t>
    </rPh>
    <rPh sb="2" eb="4">
      <t>カツドウ</t>
    </rPh>
    <rPh sb="4" eb="5">
      <t>ヒ</t>
    </rPh>
    <phoneticPr fontId="6"/>
  </si>
  <si>
    <t>一般管理費</t>
    <rPh sb="0" eb="5">
      <t>イッパンカンリヒ</t>
    </rPh>
    <phoneticPr fontId="6"/>
  </si>
  <si>
    <t>旅費、諸謝金、消耗品費、通信運搬費</t>
    <rPh sb="0" eb="2">
      <t>リョヒ</t>
    </rPh>
    <rPh sb="3" eb="6">
      <t>ショシャキン</t>
    </rPh>
    <rPh sb="7" eb="10">
      <t>ショウモウヒン</t>
    </rPh>
    <rPh sb="10" eb="11">
      <t>ヒ</t>
    </rPh>
    <rPh sb="12" eb="14">
      <t>ツウシン</t>
    </rPh>
    <rPh sb="14" eb="16">
      <t>ウンパン</t>
    </rPh>
    <rPh sb="16" eb="17">
      <t>ヒ</t>
    </rPh>
    <phoneticPr fontId="6"/>
  </si>
  <si>
    <t>事業費</t>
    <rPh sb="0" eb="2">
      <t>ジギョウ</t>
    </rPh>
    <rPh sb="2" eb="3">
      <t>ヒ</t>
    </rPh>
    <phoneticPr fontId="6"/>
  </si>
  <si>
    <t>一般管理費</t>
    <rPh sb="0" eb="2">
      <t>イッパン</t>
    </rPh>
    <rPh sb="2" eb="5">
      <t>カンリヒ</t>
    </rPh>
    <phoneticPr fontId="6"/>
  </si>
  <si>
    <t>印刷製本費、通信運搬費、雑役務費</t>
    <rPh sb="0" eb="2">
      <t>インサツ</t>
    </rPh>
    <rPh sb="2" eb="4">
      <t>セイホン</t>
    </rPh>
    <rPh sb="4" eb="5">
      <t>ヒ</t>
    </rPh>
    <rPh sb="6" eb="8">
      <t>ツウシン</t>
    </rPh>
    <rPh sb="8" eb="10">
      <t>ウンパン</t>
    </rPh>
    <rPh sb="10" eb="11">
      <t>ヒ</t>
    </rPh>
    <rPh sb="12" eb="13">
      <t>ザツ</t>
    </rPh>
    <rPh sb="13" eb="16">
      <t>エキムヒ</t>
    </rPh>
    <phoneticPr fontId="6"/>
  </si>
  <si>
    <t>人件費</t>
    <rPh sb="0" eb="3">
      <t>ジンケンヒ</t>
    </rPh>
    <phoneticPr fontId="6"/>
  </si>
  <si>
    <t>賃金</t>
    <rPh sb="0" eb="2">
      <t>チンギン</t>
    </rPh>
    <phoneticPr fontId="6"/>
  </si>
  <si>
    <t>諸謝金、旅費、印刷製本費、通信運搬費、会議費、雑役務費、消耗品費</t>
    <rPh sb="0" eb="3">
      <t>ショシャキン</t>
    </rPh>
    <rPh sb="4" eb="6">
      <t>リョヒ</t>
    </rPh>
    <rPh sb="7" eb="9">
      <t>インサツ</t>
    </rPh>
    <rPh sb="9" eb="11">
      <t>セイホン</t>
    </rPh>
    <rPh sb="11" eb="12">
      <t>ヒ</t>
    </rPh>
    <rPh sb="13" eb="15">
      <t>ツウシン</t>
    </rPh>
    <rPh sb="15" eb="17">
      <t>ウンパン</t>
    </rPh>
    <rPh sb="17" eb="18">
      <t>ヒ</t>
    </rPh>
    <rPh sb="19" eb="22">
      <t>カイギヒ</t>
    </rPh>
    <rPh sb="23" eb="24">
      <t>ザツ</t>
    </rPh>
    <rPh sb="24" eb="27">
      <t>エキムヒ</t>
    </rPh>
    <rPh sb="28" eb="31">
      <t>ショウモウヒン</t>
    </rPh>
    <rPh sb="31" eb="32">
      <t>ヒ</t>
    </rPh>
    <phoneticPr fontId="6"/>
  </si>
  <si>
    <t>徳島県教育委員会</t>
    <rPh sb="0" eb="3">
      <t>トクシマケン</t>
    </rPh>
    <rPh sb="3" eb="5">
      <t>キョウイク</t>
    </rPh>
    <rPh sb="5" eb="8">
      <t>イインカイ</t>
    </rPh>
    <phoneticPr fontId="6"/>
  </si>
  <si>
    <t>京都府教育委員会</t>
    <rPh sb="0" eb="3">
      <t>キョウトフ</t>
    </rPh>
    <rPh sb="3" eb="5">
      <t>キョウイク</t>
    </rPh>
    <rPh sb="5" eb="8">
      <t>イインカイ</t>
    </rPh>
    <phoneticPr fontId="6"/>
  </si>
  <si>
    <t>千葉県教育委員会</t>
    <rPh sb="0" eb="3">
      <t>チバケン</t>
    </rPh>
    <rPh sb="3" eb="5">
      <t>キョウイク</t>
    </rPh>
    <rPh sb="5" eb="8">
      <t>イインカイ</t>
    </rPh>
    <phoneticPr fontId="6"/>
  </si>
  <si>
    <t>群馬県教育委員会</t>
    <rPh sb="0" eb="3">
      <t>グンマケン</t>
    </rPh>
    <rPh sb="3" eb="5">
      <t>キョウイク</t>
    </rPh>
    <rPh sb="5" eb="8">
      <t>イインカイ</t>
    </rPh>
    <phoneticPr fontId="6"/>
  </si>
  <si>
    <t>高知県教育委員会</t>
    <rPh sb="0" eb="3">
      <t>コウチケン</t>
    </rPh>
    <rPh sb="3" eb="5">
      <t>キョウイク</t>
    </rPh>
    <rPh sb="5" eb="8">
      <t>イインカイ</t>
    </rPh>
    <phoneticPr fontId="6"/>
  </si>
  <si>
    <t>福岡県教育委員会</t>
    <rPh sb="0" eb="3">
      <t>フクオカケン</t>
    </rPh>
    <rPh sb="3" eb="5">
      <t>キョウイク</t>
    </rPh>
    <rPh sb="5" eb="8">
      <t>イインカイ</t>
    </rPh>
    <phoneticPr fontId="6"/>
  </si>
  <si>
    <t>広島県教育委員会</t>
    <rPh sb="0" eb="3">
      <t>ヒロシマケン</t>
    </rPh>
    <rPh sb="3" eb="5">
      <t>キョウイク</t>
    </rPh>
    <rPh sb="5" eb="8">
      <t>イインカイ</t>
    </rPh>
    <phoneticPr fontId="6"/>
  </si>
  <si>
    <t>熊本県教育委員会</t>
    <rPh sb="0" eb="3">
      <t>クマモトケン</t>
    </rPh>
    <rPh sb="3" eb="5">
      <t>キョウイク</t>
    </rPh>
    <rPh sb="5" eb="8">
      <t>イインカイ</t>
    </rPh>
    <phoneticPr fontId="6"/>
  </si>
  <si>
    <t>兵庫県教育委員会</t>
    <rPh sb="0" eb="3">
      <t>ヒョウゴケン</t>
    </rPh>
    <rPh sb="3" eb="5">
      <t>キョウイク</t>
    </rPh>
    <rPh sb="5" eb="8">
      <t>イインカイ</t>
    </rPh>
    <phoneticPr fontId="6"/>
  </si>
  <si>
    <t>山梨県教育委員会</t>
    <rPh sb="0" eb="3">
      <t>ヤマナシケン</t>
    </rPh>
    <rPh sb="3" eb="5">
      <t>キョウイク</t>
    </rPh>
    <rPh sb="5" eb="8">
      <t>イインカイ</t>
    </rPh>
    <phoneticPr fontId="6"/>
  </si>
  <si>
    <t>研究拠点地域を指定し、先進的な取組を支援・活用</t>
    <rPh sb="0" eb="2">
      <t>ケンキュウ</t>
    </rPh>
    <rPh sb="2" eb="4">
      <t>キョテン</t>
    </rPh>
    <rPh sb="4" eb="6">
      <t>チイキ</t>
    </rPh>
    <rPh sb="7" eb="9">
      <t>シテイ</t>
    </rPh>
    <rPh sb="11" eb="13">
      <t>センシン</t>
    </rPh>
    <rPh sb="13" eb="14">
      <t>テキ</t>
    </rPh>
    <rPh sb="15" eb="17">
      <t>トリクミ</t>
    </rPh>
    <rPh sb="18" eb="20">
      <t>シエン</t>
    </rPh>
    <rPh sb="21" eb="23">
      <t>カツヨウ</t>
    </rPh>
    <phoneticPr fontId="6"/>
  </si>
  <si>
    <t>-</t>
    <phoneticPr fontId="6"/>
  </si>
  <si>
    <t>講師給与</t>
    <rPh sb="0" eb="2">
      <t>コウシ</t>
    </rPh>
    <rPh sb="2" eb="4">
      <t>キュウヨ</t>
    </rPh>
    <phoneticPr fontId="6"/>
  </si>
  <si>
    <t>国立大学法人京都教育大学</t>
    <rPh sb="0" eb="2">
      <t>コクリツ</t>
    </rPh>
    <rPh sb="2" eb="4">
      <t>ダイガク</t>
    </rPh>
    <rPh sb="4" eb="6">
      <t>ホウジン</t>
    </rPh>
    <rPh sb="6" eb="8">
      <t>キョウト</t>
    </rPh>
    <rPh sb="8" eb="10">
      <t>キョウイク</t>
    </rPh>
    <rPh sb="10" eb="12">
      <t>ダイガク</t>
    </rPh>
    <phoneticPr fontId="6"/>
  </si>
  <si>
    <t>国立大学法人大阪大学</t>
    <rPh sb="0" eb="2">
      <t>コクリツ</t>
    </rPh>
    <rPh sb="2" eb="4">
      <t>ダイガク</t>
    </rPh>
    <rPh sb="4" eb="6">
      <t>ホウジン</t>
    </rPh>
    <rPh sb="6" eb="8">
      <t>オオサカ</t>
    </rPh>
    <rPh sb="8" eb="10">
      <t>ダイガク</t>
    </rPh>
    <phoneticPr fontId="6"/>
  </si>
  <si>
    <t>学校法人光華女子学園</t>
    <rPh sb="0" eb="2">
      <t>ガッコウ</t>
    </rPh>
    <rPh sb="2" eb="4">
      <t>ホウジン</t>
    </rPh>
    <rPh sb="4" eb="5">
      <t>ヒカリ</t>
    </rPh>
    <rPh sb="5" eb="6">
      <t>ハナ</t>
    </rPh>
    <rPh sb="6" eb="8">
      <t>ジョシ</t>
    </rPh>
    <rPh sb="8" eb="10">
      <t>ガクエン</t>
    </rPh>
    <phoneticPr fontId="6"/>
  </si>
  <si>
    <t>鳥取県教育委員会</t>
    <rPh sb="0" eb="3">
      <t>トットリケン</t>
    </rPh>
    <rPh sb="3" eb="5">
      <t>キョウイク</t>
    </rPh>
    <rPh sb="5" eb="8">
      <t>イインカイ</t>
    </rPh>
    <phoneticPr fontId="6"/>
  </si>
  <si>
    <t>国立大学法人宮城教育大学</t>
    <rPh sb="0" eb="2">
      <t>コクリツ</t>
    </rPh>
    <rPh sb="2" eb="4">
      <t>ダイガク</t>
    </rPh>
    <rPh sb="4" eb="6">
      <t>ホウジン</t>
    </rPh>
    <rPh sb="6" eb="8">
      <t>ミヤギ</t>
    </rPh>
    <rPh sb="8" eb="10">
      <t>キョウイク</t>
    </rPh>
    <rPh sb="10" eb="12">
      <t>ダイガク</t>
    </rPh>
    <phoneticPr fontId="6"/>
  </si>
  <si>
    <t>学校法人慶應義塾</t>
    <rPh sb="0" eb="2">
      <t>ガッコウ</t>
    </rPh>
    <rPh sb="2" eb="4">
      <t>ホウジン</t>
    </rPh>
    <rPh sb="4" eb="6">
      <t>ケイオウ</t>
    </rPh>
    <rPh sb="6" eb="8">
      <t>ギジュク</t>
    </rPh>
    <phoneticPr fontId="6"/>
  </si>
  <si>
    <t>福井県教育委員会</t>
    <rPh sb="0" eb="3">
      <t>フクイケン</t>
    </rPh>
    <rPh sb="3" eb="5">
      <t>キョウイク</t>
    </rPh>
    <rPh sb="5" eb="8">
      <t>イインカイ</t>
    </rPh>
    <phoneticPr fontId="6"/>
  </si>
  <si>
    <t>北海道教育委員会</t>
    <rPh sb="0" eb="3">
      <t>ホッカイドウ</t>
    </rPh>
    <rPh sb="3" eb="5">
      <t>キョウイク</t>
    </rPh>
    <rPh sb="5" eb="8">
      <t>イインカイ</t>
    </rPh>
    <phoneticPr fontId="6"/>
  </si>
  <si>
    <t>熊本市教育委員会</t>
    <rPh sb="0" eb="3">
      <t>クマモトシ</t>
    </rPh>
    <rPh sb="3" eb="5">
      <t>キョウイク</t>
    </rPh>
    <rPh sb="5" eb="8">
      <t>イインカイ</t>
    </rPh>
    <phoneticPr fontId="6"/>
  </si>
  <si>
    <t>学校法人中西学園</t>
    <rPh sb="0" eb="2">
      <t>ガッコウ</t>
    </rPh>
    <rPh sb="2" eb="4">
      <t>ホウジン</t>
    </rPh>
    <rPh sb="4" eb="6">
      <t>ナカニシ</t>
    </rPh>
    <rPh sb="6" eb="8">
      <t>ガクエン</t>
    </rPh>
    <phoneticPr fontId="6"/>
  </si>
  <si>
    <t>大阪府教育委員会</t>
    <rPh sb="0" eb="3">
      <t>オオサカフ</t>
    </rPh>
    <rPh sb="3" eb="5">
      <t>キョウイク</t>
    </rPh>
    <rPh sb="5" eb="8">
      <t>イインカイ</t>
    </rPh>
    <phoneticPr fontId="6"/>
  </si>
  <si>
    <t>栃木県教育委員会</t>
    <rPh sb="0" eb="3">
      <t>トチギケン</t>
    </rPh>
    <rPh sb="3" eb="5">
      <t>キョウイク</t>
    </rPh>
    <rPh sb="5" eb="8">
      <t>イインカイ</t>
    </rPh>
    <phoneticPr fontId="6"/>
  </si>
  <si>
    <t>東京都教育委員会</t>
    <rPh sb="0" eb="2">
      <t>トウキョウ</t>
    </rPh>
    <rPh sb="2" eb="3">
      <t>ト</t>
    </rPh>
    <rPh sb="3" eb="5">
      <t>キョウイク</t>
    </rPh>
    <rPh sb="5" eb="8">
      <t>イインカイ</t>
    </rPh>
    <phoneticPr fontId="6"/>
  </si>
  <si>
    <t>岐阜県教育委員会</t>
    <rPh sb="0" eb="3">
      <t>ギフケン</t>
    </rPh>
    <rPh sb="3" eb="8">
      <t>キョウイクイインカイ</t>
    </rPh>
    <phoneticPr fontId="6"/>
  </si>
  <si>
    <t>長崎県教育委員会</t>
    <rPh sb="0" eb="3">
      <t>ナガサキケン</t>
    </rPh>
    <rPh sb="3" eb="8">
      <t>キョウイクイインカイ</t>
    </rPh>
    <phoneticPr fontId="6"/>
  </si>
  <si>
    <t>和歌山県教育委員会</t>
    <rPh sb="0" eb="4">
      <t>ワカヤマケン</t>
    </rPh>
    <rPh sb="4" eb="9">
      <t>キョウイクイインカイ</t>
    </rPh>
    <phoneticPr fontId="6"/>
  </si>
  <si>
    <t>埼玉県教育委員会</t>
    <rPh sb="0" eb="3">
      <t>サイタマケン</t>
    </rPh>
    <rPh sb="3" eb="8">
      <t>キョウイクイインカイ</t>
    </rPh>
    <phoneticPr fontId="6"/>
  </si>
  <si>
    <t>愛知県教育委員会</t>
    <rPh sb="0" eb="3">
      <t>アイチケン</t>
    </rPh>
    <rPh sb="3" eb="5">
      <t>キョウイク</t>
    </rPh>
    <rPh sb="5" eb="8">
      <t>イインカイ</t>
    </rPh>
    <phoneticPr fontId="6"/>
  </si>
  <si>
    <t>鳥取県教育委員会</t>
    <rPh sb="0" eb="3">
      <t>トットリケン</t>
    </rPh>
    <rPh sb="3" eb="8">
      <t>キョウイクイインカイ</t>
    </rPh>
    <phoneticPr fontId="6"/>
  </si>
  <si>
    <t>英語教育に携わる教員等の指導力を高める研修を実施</t>
    <rPh sb="0" eb="2">
      <t>エイゴ</t>
    </rPh>
    <rPh sb="2" eb="4">
      <t>キョウイク</t>
    </rPh>
    <rPh sb="5" eb="6">
      <t>タズサ</t>
    </rPh>
    <rPh sb="8" eb="10">
      <t>キョウイン</t>
    </rPh>
    <rPh sb="10" eb="11">
      <t>トウ</t>
    </rPh>
    <rPh sb="12" eb="15">
      <t>シドウリョク</t>
    </rPh>
    <rPh sb="16" eb="17">
      <t>タカ</t>
    </rPh>
    <rPh sb="19" eb="21">
      <t>ケンシュウ</t>
    </rPh>
    <rPh sb="22" eb="24">
      <t>ジッシ</t>
    </rPh>
    <phoneticPr fontId="6"/>
  </si>
  <si>
    <t>新潟市教育委員会</t>
    <rPh sb="0" eb="3">
      <t>ニイガタシ</t>
    </rPh>
    <rPh sb="3" eb="5">
      <t>キョウイク</t>
    </rPh>
    <rPh sb="5" eb="8">
      <t>イインカイ</t>
    </rPh>
    <phoneticPr fontId="6"/>
  </si>
  <si>
    <t>京都市教育委員会</t>
    <rPh sb="0" eb="3">
      <t>キョウトシ</t>
    </rPh>
    <rPh sb="3" eb="5">
      <t>キョウイク</t>
    </rPh>
    <rPh sb="5" eb="8">
      <t>イインカイ</t>
    </rPh>
    <phoneticPr fontId="6"/>
  </si>
  <si>
    <t>高知県教育委員会</t>
    <rPh sb="0" eb="3">
      <t>コウチケン</t>
    </rPh>
    <rPh sb="3" eb="8">
      <t>キョウイクイインカイ</t>
    </rPh>
    <phoneticPr fontId="6"/>
  </si>
  <si>
    <t>三重県教育委員会</t>
    <rPh sb="0" eb="3">
      <t>ミエケン</t>
    </rPh>
    <rPh sb="3" eb="8">
      <t>キョウイクイインカイ</t>
    </rPh>
    <phoneticPr fontId="6"/>
  </si>
  <si>
    <t>福岡県教育委員会</t>
    <rPh sb="0" eb="3">
      <t>フクオカケン</t>
    </rPh>
    <rPh sb="3" eb="8">
      <t>キョウイクイインカイ</t>
    </rPh>
    <phoneticPr fontId="6"/>
  </si>
  <si>
    <t>千葉県教育委員会</t>
    <rPh sb="0" eb="3">
      <t>チバケン</t>
    </rPh>
    <rPh sb="3" eb="8">
      <t>キョウイクイインカイ</t>
    </rPh>
    <phoneticPr fontId="6"/>
  </si>
  <si>
    <t>山形県教育委員会</t>
    <rPh sb="0" eb="3">
      <t>ヤマガタケン</t>
    </rPh>
    <rPh sb="3" eb="8">
      <t>キョウイクイインカイ</t>
    </rPh>
    <phoneticPr fontId="6"/>
  </si>
  <si>
    <t>群馬県教育委員会</t>
    <rPh sb="0" eb="3">
      <t>グンマケン</t>
    </rPh>
    <rPh sb="3" eb="8">
      <t>キョウイクイインカイ</t>
    </rPh>
    <phoneticPr fontId="6"/>
  </si>
  <si>
    <t>青森県教育委員会</t>
    <rPh sb="0" eb="3">
      <t>アオモリケン</t>
    </rPh>
    <rPh sb="3" eb="8">
      <t>キョウイクイインカイ</t>
    </rPh>
    <phoneticPr fontId="6"/>
  </si>
  <si>
    <t>ブリティッシュ・カウンシル</t>
  </si>
  <si>
    <t>ブリティッシュ・カウンシル</t>
    <phoneticPr fontId="6"/>
  </si>
  <si>
    <t>英語教育推進リーダー（中・高等学校）を養成するための中央研修実施</t>
    <rPh sb="0" eb="2">
      <t>エイゴ</t>
    </rPh>
    <rPh sb="2" eb="4">
      <t>キョウイク</t>
    </rPh>
    <rPh sb="4" eb="6">
      <t>スイシン</t>
    </rPh>
    <rPh sb="11" eb="12">
      <t>チュウ</t>
    </rPh>
    <rPh sb="13" eb="15">
      <t>コウトウ</t>
    </rPh>
    <rPh sb="15" eb="17">
      <t>ガッコウ</t>
    </rPh>
    <rPh sb="19" eb="21">
      <t>ヨウセイ</t>
    </rPh>
    <rPh sb="26" eb="28">
      <t>チュウオウ</t>
    </rPh>
    <rPh sb="28" eb="30">
      <t>ケンシュウ</t>
    </rPh>
    <rPh sb="30" eb="32">
      <t>ジッシ</t>
    </rPh>
    <phoneticPr fontId="6"/>
  </si>
  <si>
    <t>‐</t>
    <phoneticPr fontId="6"/>
  </si>
  <si>
    <t>-</t>
    <phoneticPr fontId="6"/>
  </si>
  <si>
    <t>-</t>
    <phoneticPr fontId="6"/>
  </si>
  <si>
    <t>英語教育推進リーダー（小学校）を養成するための中央研修実施</t>
    <rPh sb="0" eb="2">
      <t>エイゴ</t>
    </rPh>
    <rPh sb="2" eb="4">
      <t>キョウイク</t>
    </rPh>
    <rPh sb="4" eb="6">
      <t>スイシン</t>
    </rPh>
    <rPh sb="11" eb="14">
      <t>ショウガッコウ</t>
    </rPh>
    <rPh sb="16" eb="18">
      <t>ヨウセイ</t>
    </rPh>
    <rPh sb="23" eb="25">
      <t>チュウオウ</t>
    </rPh>
    <rPh sb="25" eb="27">
      <t>ケンシュウ</t>
    </rPh>
    <rPh sb="27" eb="29">
      <t>ジッシ</t>
    </rPh>
    <phoneticPr fontId="6"/>
  </si>
  <si>
    <t>‐</t>
    <phoneticPr fontId="6"/>
  </si>
  <si>
    <t>国立大学法人信州大学</t>
    <rPh sb="0" eb="2">
      <t>コクリツ</t>
    </rPh>
    <rPh sb="2" eb="4">
      <t>ダイガク</t>
    </rPh>
    <rPh sb="4" eb="6">
      <t>ホウジン</t>
    </rPh>
    <rPh sb="6" eb="8">
      <t>シンシュウ</t>
    </rPh>
    <rPh sb="8" eb="10">
      <t>ダイガク</t>
    </rPh>
    <phoneticPr fontId="6"/>
  </si>
  <si>
    <t>先進的な指導法やＩＣＴ教材活用についての実証研究</t>
    <rPh sb="0" eb="3">
      <t>センシンテキ</t>
    </rPh>
    <rPh sb="4" eb="7">
      <t>シドウホウ</t>
    </rPh>
    <rPh sb="11" eb="13">
      <t>キョウザイ</t>
    </rPh>
    <rPh sb="13" eb="15">
      <t>カツヨウ</t>
    </rPh>
    <rPh sb="20" eb="22">
      <t>ジッショウ</t>
    </rPh>
    <rPh sb="22" eb="24">
      <t>ケンキュウ</t>
    </rPh>
    <phoneticPr fontId="6"/>
  </si>
  <si>
    <t>国立大学法人静岡大学</t>
    <rPh sb="0" eb="2">
      <t>コクリツ</t>
    </rPh>
    <rPh sb="2" eb="4">
      <t>ダイガク</t>
    </rPh>
    <rPh sb="4" eb="6">
      <t>ホウジン</t>
    </rPh>
    <rPh sb="6" eb="8">
      <t>シズオカ</t>
    </rPh>
    <rPh sb="8" eb="10">
      <t>ダイガク</t>
    </rPh>
    <phoneticPr fontId="6"/>
  </si>
  <si>
    <t>国立大学法人兵庫教育大学</t>
    <rPh sb="0" eb="2">
      <t>コクリツ</t>
    </rPh>
    <rPh sb="2" eb="4">
      <t>ダイガク</t>
    </rPh>
    <rPh sb="4" eb="6">
      <t>ホウジン</t>
    </rPh>
    <rPh sb="6" eb="8">
      <t>ヒョウゴ</t>
    </rPh>
    <rPh sb="8" eb="10">
      <t>キョウイク</t>
    </rPh>
    <rPh sb="10" eb="12">
      <t>ダイガク</t>
    </rPh>
    <phoneticPr fontId="6"/>
  </si>
  <si>
    <t>-</t>
    <phoneticPr fontId="6"/>
  </si>
  <si>
    <t>小学校の専科指導の講座及び免許法認定講習の開発</t>
    <rPh sb="0" eb="3">
      <t>ショウガッコウ</t>
    </rPh>
    <rPh sb="4" eb="6">
      <t>センカ</t>
    </rPh>
    <rPh sb="6" eb="8">
      <t>シドウ</t>
    </rPh>
    <rPh sb="9" eb="11">
      <t>コウザ</t>
    </rPh>
    <rPh sb="11" eb="12">
      <t>オヨ</t>
    </rPh>
    <rPh sb="13" eb="15">
      <t>メンキョ</t>
    </rPh>
    <rPh sb="15" eb="16">
      <t>ホウ</t>
    </rPh>
    <rPh sb="16" eb="18">
      <t>ニンテイ</t>
    </rPh>
    <rPh sb="18" eb="20">
      <t>コウシュウ</t>
    </rPh>
    <rPh sb="21" eb="23">
      <t>カイハツ</t>
    </rPh>
    <phoneticPr fontId="6"/>
  </si>
  <si>
    <t>-</t>
    <phoneticPr fontId="6"/>
  </si>
  <si>
    <t>-</t>
    <phoneticPr fontId="6"/>
  </si>
  <si>
    <t>-</t>
    <phoneticPr fontId="6"/>
  </si>
  <si>
    <t>-</t>
    <phoneticPr fontId="6"/>
  </si>
  <si>
    <t>-</t>
    <phoneticPr fontId="6"/>
  </si>
  <si>
    <t>国立大学法人兵庫教育大学</t>
    <rPh sb="0" eb="12">
      <t>コクリツダイガクホウジンヒョウゴキョウイクダイガク</t>
    </rPh>
    <phoneticPr fontId="6"/>
  </si>
  <si>
    <t>国立大学法人北海道教育大学</t>
    <rPh sb="0" eb="2">
      <t>コクリツ</t>
    </rPh>
    <rPh sb="2" eb="4">
      <t>ダイガク</t>
    </rPh>
    <rPh sb="4" eb="6">
      <t>ホウジン</t>
    </rPh>
    <rPh sb="6" eb="9">
      <t>ホッカイドウ</t>
    </rPh>
    <rPh sb="9" eb="11">
      <t>キョウイク</t>
    </rPh>
    <rPh sb="11" eb="13">
      <t>ダイガク</t>
    </rPh>
    <phoneticPr fontId="6"/>
  </si>
  <si>
    <t>国立大学法人愛知教育大学</t>
    <rPh sb="0" eb="2">
      <t>コクリツ</t>
    </rPh>
    <rPh sb="2" eb="4">
      <t>ダイガク</t>
    </rPh>
    <rPh sb="4" eb="6">
      <t>ホウジン</t>
    </rPh>
    <rPh sb="6" eb="8">
      <t>アイチ</t>
    </rPh>
    <rPh sb="8" eb="10">
      <t>キョウイク</t>
    </rPh>
    <rPh sb="10" eb="12">
      <t>ダイガク</t>
    </rPh>
    <phoneticPr fontId="6"/>
  </si>
  <si>
    <t>国立大学法人香川大学</t>
    <rPh sb="0" eb="2">
      <t>コクリツ</t>
    </rPh>
    <rPh sb="2" eb="4">
      <t>ダイガク</t>
    </rPh>
    <rPh sb="4" eb="6">
      <t>ホウジン</t>
    </rPh>
    <rPh sb="6" eb="8">
      <t>カガワ</t>
    </rPh>
    <rPh sb="8" eb="10">
      <t>ダイガク</t>
    </rPh>
    <phoneticPr fontId="6"/>
  </si>
  <si>
    <t>東北学院大学</t>
    <rPh sb="0" eb="2">
      <t>トウホク</t>
    </rPh>
    <rPh sb="2" eb="4">
      <t>ガクイン</t>
    </rPh>
    <rPh sb="4" eb="6">
      <t>ダイガク</t>
    </rPh>
    <phoneticPr fontId="6"/>
  </si>
  <si>
    <t>国立大学法人新潟大学</t>
    <rPh sb="0" eb="2">
      <t>コクリツ</t>
    </rPh>
    <rPh sb="2" eb="4">
      <t>ダイガク</t>
    </rPh>
    <rPh sb="4" eb="6">
      <t>ホウジン</t>
    </rPh>
    <rPh sb="6" eb="8">
      <t>ニイガタ</t>
    </rPh>
    <rPh sb="8" eb="10">
      <t>ダイガク</t>
    </rPh>
    <phoneticPr fontId="6"/>
  </si>
  <si>
    <t>国立大学法人鳴門教育大学</t>
    <rPh sb="0" eb="2">
      <t>コクリツ</t>
    </rPh>
    <rPh sb="2" eb="4">
      <t>ダイガク</t>
    </rPh>
    <rPh sb="4" eb="6">
      <t>ホウジン</t>
    </rPh>
    <rPh sb="6" eb="8">
      <t>ナルト</t>
    </rPh>
    <rPh sb="8" eb="10">
      <t>キョウイク</t>
    </rPh>
    <rPh sb="10" eb="12">
      <t>ダイガク</t>
    </rPh>
    <phoneticPr fontId="6"/>
  </si>
  <si>
    <t>国立大学法人岩手大学</t>
    <rPh sb="0" eb="6">
      <t>コクリツダイガクホウジン</t>
    </rPh>
    <rPh sb="6" eb="8">
      <t>イワテ</t>
    </rPh>
    <rPh sb="8" eb="10">
      <t>ダイガク</t>
    </rPh>
    <phoneticPr fontId="6"/>
  </si>
  <si>
    <t>国立大学法人愛媛大学</t>
    <rPh sb="0" eb="6">
      <t>コクリツダイガクホウジン</t>
    </rPh>
    <rPh sb="6" eb="8">
      <t>エヒメ</t>
    </rPh>
    <rPh sb="8" eb="10">
      <t>ダイガク</t>
    </rPh>
    <phoneticPr fontId="6"/>
  </si>
  <si>
    <t>京都外国語大学</t>
    <rPh sb="0" eb="2">
      <t>キョウト</t>
    </rPh>
    <rPh sb="2" eb="5">
      <t>ガイコクゴ</t>
    </rPh>
    <rPh sb="5" eb="7">
      <t>ダイガク</t>
    </rPh>
    <phoneticPr fontId="6"/>
  </si>
  <si>
    <t>（株）ベネッセ・コーポレーション</t>
    <rPh sb="0" eb="3">
      <t>カブ</t>
    </rPh>
    <phoneticPr fontId="6"/>
  </si>
  <si>
    <t>生徒の英語力や学習状況を把握・分析し、英語教育の成果と課題を検証</t>
    <rPh sb="0" eb="2">
      <t>セイト</t>
    </rPh>
    <rPh sb="3" eb="5">
      <t>エイゴ</t>
    </rPh>
    <rPh sb="5" eb="6">
      <t>リョク</t>
    </rPh>
    <rPh sb="7" eb="9">
      <t>ガクシュウ</t>
    </rPh>
    <rPh sb="9" eb="11">
      <t>ジョウキョウ</t>
    </rPh>
    <rPh sb="12" eb="14">
      <t>ハアク</t>
    </rPh>
    <rPh sb="15" eb="17">
      <t>ブンセキ</t>
    </rPh>
    <rPh sb="19" eb="21">
      <t>エイゴ</t>
    </rPh>
    <rPh sb="21" eb="23">
      <t>キョウイク</t>
    </rPh>
    <rPh sb="24" eb="26">
      <t>セイカ</t>
    </rPh>
    <rPh sb="27" eb="29">
      <t>カダイ</t>
    </rPh>
    <rPh sb="30" eb="32">
      <t>ケンショウ</t>
    </rPh>
    <phoneticPr fontId="6"/>
  </si>
  <si>
    <t>株式会社旺文社</t>
    <rPh sb="0" eb="7">
      <t>カブシキガイシャオウブンシャ</t>
    </rPh>
    <phoneticPr fontId="6"/>
  </si>
  <si>
    <t>小学校外国語研修ガイドブック及び附属音声ＣＤの作成</t>
    <rPh sb="0" eb="3">
      <t>ショウガッコウ</t>
    </rPh>
    <rPh sb="3" eb="6">
      <t>ガイコクゴ</t>
    </rPh>
    <rPh sb="6" eb="8">
      <t>ケンシュウ</t>
    </rPh>
    <rPh sb="14" eb="15">
      <t>オヨ</t>
    </rPh>
    <rPh sb="16" eb="18">
      <t>フゾク</t>
    </rPh>
    <rPh sb="18" eb="20">
      <t>オンセイ</t>
    </rPh>
    <rPh sb="23" eb="25">
      <t>サクセイ</t>
    </rPh>
    <phoneticPr fontId="6"/>
  </si>
  <si>
    <t>流山市教育委員会</t>
    <rPh sb="0" eb="3">
      <t>ナガレヤマシ</t>
    </rPh>
    <rPh sb="3" eb="5">
      <t>キョウイク</t>
    </rPh>
    <rPh sb="5" eb="8">
      <t>イインカイ</t>
    </rPh>
    <phoneticPr fontId="6"/>
  </si>
  <si>
    <t>東広島市教育委員会</t>
    <rPh sb="0" eb="1">
      <t>ヒガシ</t>
    </rPh>
    <rPh sb="1" eb="3">
      <t>ヒロシマ</t>
    </rPh>
    <rPh sb="3" eb="4">
      <t>シ</t>
    </rPh>
    <rPh sb="4" eb="6">
      <t>キョウイク</t>
    </rPh>
    <rPh sb="6" eb="8">
      <t>イイン</t>
    </rPh>
    <rPh sb="8" eb="9">
      <t>カイ</t>
    </rPh>
    <phoneticPr fontId="6"/>
  </si>
  <si>
    <t>高森町教育委員会</t>
    <rPh sb="0" eb="2">
      <t>タカモリ</t>
    </rPh>
    <rPh sb="2" eb="3">
      <t>マチ</t>
    </rPh>
    <rPh sb="3" eb="5">
      <t>キョウイク</t>
    </rPh>
    <rPh sb="5" eb="8">
      <t>イインカイ</t>
    </rPh>
    <phoneticPr fontId="6"/>
  </si>
  <si>
    <t>横須賀市教育委員会</t>
    <rPh sb="0" eb="4">
      <t>ヨコスカシ</t>
    </rPh>
    <rPh sb="4" eb="6">
      <t>キョウイク</t>
    </rPh>
    <rPh sb="6" eb="9">
      <t>イインカイ</t>
    </rPh>
    <phoneticPr fontId="6"/>
  </si>
  <si>
    <t>朝来市教育委員会</t>
    <rPh sb="0" eb="2">
      <t>アサゴ</t>
    </rPh>
    <rPh sb="2" eb="3">
      <t>シ</t>
    </rPh>
    <rPh sb="3" eb="5">
      <t>キョウイク</t>
    </rPh>
    <rPh sb="5" eb="8">
      <t>イインカイ</t>
    </rPh>
    <phoneticPr fontId="6"/>
  </si>
  <si>
    <t>光市教育委員会</t>
    <rPh sb="0" eb="2">
      <t>ヒカリシ</t>
    </rPh>
    <rPh sb="2" eb="4">
      <t>キョウイク</t>
    </rPh>
    <rPh sb="4" eb="7">
      <t>イインカイ</t>
    </rPh>
    <phoneticPr fontId="6"/>
  </si>
  <si>
    <t>阿波市教育委員会</t>
    <rPh sb="0" eb="3">
      <t>アワシ</t>
    </rPh>
    <rPh sb="3" eb="5">
      <t>キョウイク</t>
    </rPh>
    <rPh sb="5" eb="8">
      <t>イインカイ</t>
    </rPh>
    <phoneticPr fontId="6"/>
  </si>
  <si>
    <t>小諸市教育委員会</t>
    <rPh sb="0" eb="3">
      <t>コモロシ</t>
    </rPh>
    <rPh sb="3" eb="5">
      <t>キョウイク</t>
    </rPh>
    <rPh sb="5" eb="8">
      <t>イインカイ</t>
    </rPh>
    <phoneticPr fontId="6"/>
  </si>
  <si>
    <t>雲南市教育委員会</t>
    <rPh sb="0" eb="2">
      <t>ウンナン</t>
    </rPh>
    <rPh sb="2" eb="3">
      <t>シ</t>
    </rPh>
    <rPh sb="3" eb="5">
      <t>キョウイク</t>
    </rPh>
    <rPh sb="5" eb="8">
      <t>イインカイ</t>
    </rPh>
    <phoneticPr fontId="6"/>
  </si>
  <si>
    <t>由利本荘市教育委員会</t>
    <rPh sb="0" eb="5">
      <t>ユリホンジョウシ</t>
    </rPh>
    <rPh sb="5" eb="7">
      <t>キョウイク</t>
    </rPh>
    <rPh sb="7" eb="10">
      <t>イインカイ</t>
    </rPh>
    <phoneticPr fontId="6"/>
  </si>
  <si>
    <t>研究拠点を指定し、先進的な取組を支援・活用</t>
    <rPh sb="0" eb="2">
      <t>ケンキュウ</t>
    </rPh>
    <rPh sb="2" eb="4">
      <t>キョテン</t>
    </rPh>
    <rPh sb="5" eb="7">
      <t>シテイ</t>
    </rPh>
    <rPh sb="9" eb="12">
      <t>センシンテキ</t>
    </rPh>
    <rPh sb="13" eb="15">
      <t>トリクミ</t>
    </rPh>
    <rPh sb="16" eb="18">
      <t>シエン</t>
    </rPh>
    <rPh sb="19" eb="21">
      <t>カツヨウ</t>
    </rPh>
    <phoneticPr fontId="6"/>
  </si>
  <si>
    <t>（株）アイエスエイ</t>
    <rPh sb="0" eb="3">
      <t>カブ</t>
    </rPh>
    <phoneticPr fontId="6"/>
  </si>
  <si>
    <t>（株）アルク</t>
    <rPh sb="0" eb="3">
      <t>カブ</t>
    </rPh>
    <phoneticPr fontId="6"/>
  </si>
  <si>
    <t>国立大学法人兵庫教育大学</t>
    <rPh sb="0" eb="6">
      <t>コクリツダイガクホウジン</t>
    </rPh>
    <rPh sb="6" eb="12">
      <t>ヒョウゴキョウイクダイガク</t>
    </rPh>
    <phoneticPr fontId="6"/>
  </si>
  <si>
    <t>海南市教育委員会</t>
    <rPh sb="0" eb="3">
      <t>カイナンシ</t>
    </rPh>
    <rPh sb="3" eb="5">
      <t>キョウイク</t>
    </rPh>
    <rPh sb="5" eb="8">
      <t>イインカイ</t>
    </rPh>
    <phoneticPr fontId="6"/>
  </si>
  <si>
    <t>刈谷市教育委員会</t>
    <rPh sb="0" eb="3">
      <t>カリヤシ</t>
    </rPh>
    <rPh sb="3" eb="5">
      <t>キョウイク</t>
    </rPh>
    <rPh sb="5" eb="8">
      <t>イインカイ</t>
    </rPh>
    <phoneticPr fontId="6"/>
  </si>
  <si>
    <t>福島市教育委員会</t>
    <rPh sb="0" eb="3">
      <t>フクシマシ</t>
    </rPh>
    <rPh sb="3" eb="5">
      <t>キョウイク</t>
    </rPh>
    <rPh sb="5" eb="8">
      <t>イインカイ</t>
    </rPh>
    <phoneticPr fontId="6"/>
  </si>
  <si>
    <t>にかほ市教育委員会</t>
    <rPh sb="3" eb="4">
      <t>シ</t>
    </rPh>
    <rPh sb="4" eb="6">
      <t>キョウイク</t>
    </rPh>
    <rPh sb="6" eb="9">
      <t>イインカイ</t>
    </rPh>
    <phoneticPr fontId="6"/>
  </si>
  <si>
    <t>英語教育に携わる教員の指導力を高める研修を実施</t>
  </si>
  <si>
    <t>英語教育に携わる教員の指導力を高める研修を実施</t>
    <rPh sb="0" eb="2">
      <t>エイゴ</t>
    </rPh>
    <rPh sb="2" eb="4">
      <t>キョウイク</t>
    </rPh>
    <rPh sb="5" eb="6">
      <t>タズサ</t>
    </rPh>
    <rPh sb="8" eb="10">
      <t>キョウイン</t>
    </rPh>
    <rPh sb="11" eb="14">
      <t>シドウリョク</t>
    </rPh>
    <rPh sb="15" eb="16">
      <t>タカ</t>
    </rPh>
    <rPh sb="18" eb="20">
      <t>ケンシュウ</t>
    </rPh>
    <rPh sb="21" eb="23">
      <t>ジッシ</t>
    </rPh>
    <phoneticPr fontId="6"/>
  </si>
  <si>
    <t>-</t>
    <phoneticPr fontId="6"/>
  </si>
  <si>
    <t>-</t>
    <phoneticPr fontId="6"/>
  </si>
  <si>
    <t>先進的な指導法やＩＣＴ教材活用についての実証研究</t>
    <rPh sb="0" eb="3">
      <t>センシンテキ</t>
    </rPh>
    <rPh sb="4" eb="7">
      <t>シドウホウ</t>
    </rPh>
    <rPh sb="11" eb="13">
      <t>キョウザイ</t>
    </rPh>
    <rPh sb="13" eb="15">
      <t>カツヨウ</t>
    </rPh>
    <rPh sb="20" eb="22">
      <t>ジッショウ</t>
    </rPh>
    <rPh sb="22" eb="24">
      <t>ケンキュウ</t>
    </rPh>
    <phoneticPr fontId="6"/>
  </si>
  <si>
    <t>-</t>
    <phoneticPr fontId="6"/>
  </si>
  <si>
    <t>-</t>
    <phoneticPr fontId="6"/>
  </si>
  <si>
    <t>O.　株式会社エー・トゥー・ゼット</t>
    <rPh sb="3" eb="7">
      <t>カブシキカイシャ</t>
    </rPh>
    <phoneticPr fontId="6"/>
  </si>
  <si>
    <t>N.　ブリティッシュ・カウンシル</t>
    <phoneticPr fontId="6"/>
  </si>
  <si>
    <t>諸謝金</t>
    <rPh sb="0" eb="3">
      <t>ショシャキン</t>
    </rPh>
    <phoneticPr fontId="6"/>
  </si>
  <si>
    <t>借損料</t>
    <rPh sb="0" eb="3">
      <t>シャクソンリョウ</t>
    </rPh>
    <phoneticPr fontId="6"/>
  </si>
  <si>
    <t>その他</t>
    <rPh sb="2" eb="3">
      <t>タ</t>
    </rPh>
    <phoneticPr fontId="6"/>
  </si>
  <si>
    <t>M.　流山市教育委員会</t>
    <rPh sb="3" eb="6">
      <t>ナガレヤマシ</t>
    </rPh>
    <rPh sb="6" eb="8">
      <t>キョウイク</t>
    </rPh>
    <rPh sb="8" eb="11">
      <t>イインカイ</t>
    </rPh>
    <phoneticPr fontId="6"/>
  </si>
  <si>
    <t>L.　東京書籍株式会社</t>
    <rPh sb="3" eb="5">
      <t>トウキョウ</t>
    </rPh>
    <rPh sb="5" eb="7">
      <t>ショセキ</t>
    </rPh>
    <rPh sb="7" eb="9">
      <t>カブシキ</t>
    </rPh>
    <rPh sb="9" eb="11">
      <t>カイシャ</t>
    </rPh>
    <phoneticPr fontId="6"/>
  </si>
  <si>
    <t>再委託費</t>
    <rPh sb="0" eb="3">
      <t>サイイタク</t>
    </rPh>
    <rPh sb="3" eb="4">
      <t>ヒ</t>
    </rPh>
    <phoneticPr fontId="6"/>
  </si>
  <si>
    <t>（株）メディコム</t>
    <rPh sb="0" eb="3">
      <t>カブ</t>
    </rPh>
    <phoneticPr fontId="6"/>
  </si>
  <si>
    <t>雑役務費</t>
    <rPh sb="0" eb="1">
      <t>ザツ</t>
    </rPh>
    <rPh sb="1" eb="4">
      <t>エキムヒ</t>
    </rPh>
    <phoneticPr fontId="6"/>
  </si>
  <si>
    <t>-</t>
    <phoneticPr fontId="6"/>
  </si>
  <si>
    <t>-</t>
    <phoneticPr fontId="6"/>
  </si>
  <si>
    <t>東京書籍株式会社</t>
    <rPh sb="0" eb="2">
      <t>トウキョウ</t>
    </rPh>
    <rPh sb="2" eb="4">
      <t>ショセキ</t>
    </rPh>
    <rPh sb="4" eb="6">
      <t>カブシキ</t>
    </rPh>
    <rPh sb="6" eb="8">
      <t>カイシャ</t>
    </rPh>
    <phoneticPr fontId="6"/>
  </si>
  <si>
    <t>小学校高学年用、中学年用の児童用教材、教師用指導書、デジタル教材の作成</t>
    <rPh sb="0" eb="3">
      <t>ショウガッコウ</t>
    </rPh>
    <rPh sb="3" eb="7">
      <t>コウガクネンヨウ</t>
    </rPh>
    <rPh sb="8" eb="11">
      <t>チュウガクネン</t>
    </rPh>
    <rPh sb="11" eb="12">
      <t>ヨウ</t>
    </rPh>
    <rPh sb="13" eb="16">
      <t>ジドウヨウ</t>
    </rPh>
    <rPh sb="16" eb="18">
      <t>キョウザイ</t>
    </rPh>
    <rPh sb="19" eb="22">
      <t>キョウシヨウ</t>
    </rPh>
    <rPh sb="22" eb="24">
      <t>シドウ</t>
    </rPh>
    <rPh sb="24" eb="25">
      <t>ショ</t>
    </rPh>
    <rPh sb="30" eb="32">
      <t>キョウザイ</t>
    </rPh>
    <rPh sb="33" eb="35">
      <t>サクセイ</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</si>
  <si>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</si>
  <si>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</si>
  <si>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</si>
  <si>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</si>
  <si>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</si>
  <si>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</si>
  <si>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</si>
  <si>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</si>
  <si>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</si>
  <si>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</si>
  <si>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</si>
  <si>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</si>
  <si>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外国語教育推進室長
金城　太一</t>
    <rPh sb="8" eb="9">
      <t>チョウ</t>
    </rPh>
    <rPh sb="10" eb="12">
      <t>カネシロ</t>
    </rPh>
    <rPh sb="13" eb="15">
      <t>タイチ</t>
    </rPh>
    <phoneticPr fontId="6"/>
  </si>
  <si>
    <t>平成34年度に中学校3年生で英検3級程度（CEFR A1レベル）以上を有する生徒の割合を50％まで引き上げる。</t>
    <rPh sb="0" eb="2">
      <t>ヘイセイ</t>
    </rPh>
    <rPh sb="4" eb="5">
      <t>ネン</t>
    </rPh>
    <rPh sb="5" eb="6">
      <t>ド</t>
    </rPh>
    <rPh sb="7" eb="10">
      <t>チュウガッコウ</t>
    </rPh>
    <rPh sb="11" eb="13">
      <t>ネンセイ</t>
    </rPh>
    <rPh sb="14" eb="16">
      <t>エイケン</t>
    </rPh>
    <rPh sb="17" eb="18">
      <t>キュウ</t>
    </rPh>
    <rPh sb="18" eb="20">
      <t>テイド</t>
    </rPh>
    <rPh sb="32" eb="34">
      <t>イジョウ</t>
    </rPh>
    <rPh sb="35" eb="36">
      <t>ユウ</t>
    </rPh>
    <rPh sb="38" eb="40">
      <t>セイト</t>
    </rPh>
    <rPh sb="41" eb="43">
      <t>ワリアイ</t>
    </rPh>
    <rPh sb="49" eb="50">
      <t>ヒ</t>
    </rPh>
    <rPh sb="51" eb="52">
      <t>ア</t>
    </rPh>
    <phoneticPr fontId="6"/>
  </si>
  <si>
    <t>平成34年度に高校3年生で英検準2級程度（CEFR A2レベル以上）を有する生徒の割合を50％まで引き上げる。</t>
    <rPh sb="0" eb="2">
      <t>ヘイセイ</t>
    </rPh>
    <rPh sb="4" eb="5">
      <t>ネン</t>
    </rPh>
    <rPh sb="5" eb="6">
      <t>ド</t>
    </rPh>
    <rPh sb="7" eb="9">
      <t>コウコウ</t>
    </rPh>
    <rPh sb="10" eb="12">
      <t>ネンセイ</t>
    </rPh>
    <rPh sb="13" eb="15">
      <t>エイケン</t>
    </rPh>
    <rPh sb="15" eb="16">
      <t>ジュン</t>
    </rPh>
    <rPh sb="17" eb="18">
      <t>キュウ</t>
    </rPh>
    <rPh sb="18" eb="20">
      <t>テイド</t>
    </rPh>
    <rPh sb="31" eb="33">
      <t>イジョウ</t>
    </rPh>
    <rPh sb="35" eb="36">
      <t>ユウ</t>
    </rPh>
    <rPh sb="38" eb="40">
      <t>セイト</t>
    </rPh>
    <rPh sb="41" eb="43">
      <t>ワリアイ</t>
    </rPh>
    <rPh sb="49" eb="50">
      <t>ヒ</t>
    </rPh>
    <rPh sb="51" eb="52">
      <t>ア</t>
    </rPh>
    <phoneticPr fontId="6"/>
  </si>
  <si>
    <t>・教育再生実行会議 「これからの大学教育等の在り方について（第三次提言）」 （平成25年5月28日）
・「日本再興戦略-JAPAN is BACK-」（平成25年6月14日閣議決定） 
・第二期教育振興基本計画（平成25年6月14日閣議決定）
・文部科学省「グローバル化に対応した英語教育改革実施計画」（平成25年12月13日）
・「日本再興戦略　改訂2014-未来への挑戦-」（平成26年6月24日閣議決定）
・文部科学省「英語教育の在り方に関する有識者会議　報告」（平成26年9月26日）
・中央教育審議会「初等中等教育における教育課程の基準等の在り方について」諮問(平成26年11月20日）
・中央教育審議会教育課程企画特別部会「論点整理」（平成27年8月26日）
・「日本再興戦略2016」（平成28年6月2日閣議決定）
・「経済財政運営と改革の基本方針2016～600兆円経済への道筋～」（平成28年6月2日閣議決定）
・「ニッポン一億総活躍プラン」（平成28年6月2日閣議決定）
・中央教育審議会教育課程部会「次期学習指導要領等に向けたこれまでの審議のまとめ」（平成28年8月26日）
・中央教育審議会「幼稚園、小学校、中学校、高等学校及び特別支援学校の学習指導要領等の改善及び必要な方策等について（答申）」（平成28年12月21日）　
・「第三期教育振興基本計画」（平成30年6月15日閣議決定）</t>
    <rPh sb="39" eb="41">
      <t>ヘイセイ</t>
    </rPh>
    <rPh sb="43" eb="44">
      <t>ネン</t>
    </rPh>
    <rPh sb="45" eb="46">
      <t>ガツ</t>
    </rPh>
    <rPh sb="48" eb="49">
      <t>ニチ</t>
    </rPh>
    <rPh sb="76" eb="78">
      <t>ヘイセイ</t>
    </rPh>
    <rPh sb="80" eb="81">
      <t>ネン</t>
    </rPh>
    <rPh sb="82" eb="83">
      <t>ガツ</t>
    </rPh>
    <rPh sb="85" eb="86">
      <t>ニチ</t>
    </rPh>
    <rPh sb="86" eb="88">
      <t>カクギ</t>
    </rPh>
    <rPh sb="88" eb="90">
      <t>ケッテイ</t>
    </rPh>
    <rPh sb="97" eb="99">
      <t>キョウイク</t>
    </rPh>
    <rPh sb="115" eb="116">
      <t>ニチ</t>
    </rPh>
    <rPh sb="123" eb="125">
      <t>モンブ</t>
    </rPh>
    <rPh sb="125" eb="128">
      <t>カガクショウ</t>
    </rPh>
    <rPh sb="162" eb="163">
      <t>ニチ</t>
    </rPh>
    <rPh sb="167" eb="169">
      <t>ニホン</t>
    </rPh>
    <rPh sb="169" eb="171">
      <t>サイコウ</t>
    </rPh>
    <rPh sb="171" eb="173">
      <t>センリャク</t>
    </rPh>
    <rPh sb="174" eb="176">
      <t>カイテイ</t>
    </rPh>
    <rPh sb="181" eb="183">
      <t>ミライ</t>
    </rPh>
    <rPh sb="185" eb="187">
      <t>チョウセン</t>
    </rPh>
    <rPh sb="190" eb="192">
      <t>ヘイセイ</t>
    </rPh>
    <rPh sb="194" eb="195">
      <t>ネン</t>
    </rPh>
    <rPh sb="196" eb="197">
      <t>ガツ</t>
    </rPh>
    <rPh sb="199" eb="200">
      <t>ニチ</t>
    </rPh>
    <rPh sb="200" eb="202">
      <t>カクギ</t>
    </rPh>
    <rPh sb="202" eb="204">
      <t>ケッテイ</t>
    </rPh>
    <rPh sb="213" eb="215">
      <t>エイゴ</t>
    </rPh>
    <rPh sb="215" eb="217">
      <t>キョウイク</t>
    </rPh>
    <rPh sb="218" eb="219">
      <t>ア</t>
    </rPh>
    <rPh sb="220" eb="221">
      <t>カタ</t>
    </rPh>
    <rPh sb="222" eb="223">
      <t>カン</t>
    </rPh>
    <rPh sb="225" eb="228">
      <t>ユウシキシャ</t>
    </rPh>
    <rPh sb="228" eb="230">
      <t>カイギ</t>
    </rPh>
    <rPh sb="231" eb="233">
      <t>ホウコク</t>
    </rPh>
    <rPh sb="235" eb="237">
      <t>ヘイセイ</t>
    </rPh>
    <rPh sb="239" eb="240">
      <t>ネン</t>
    </rPh>
    <rPh sb="241" eb="242">
      <t>ガツ</t>
    </rPh>
    <rPh sb="244" eb="245">
      <t>ニチ</t>
    </rPh>
    <rPh sb="296" eb="297">
      <t>ニチ</t>
    </rPh>
    <rPh sb="300" eb="302">
      <t>チュウオウ</t>
    </rPh>
    <rPh sb="302" eb="304">
      <t>キョウイク</t>
    </rPh>
    <rPh sb="304" eb="307">
      <t>シンギカイ</t>
    </rPh>
    <rPh sb="324" eb="326">
      <t>ヘイセイ</t>
    </rPh>
    <rPh sb="328" eb="329">
      <t>ネン</t>
    </rPh>
    <rPh sb="330" eb="331">
      <t>ガツ</t>
    </rPh>
    <rPh sb="333" eb="334">
      <t>ニチ</t>
    </rPh>
    <rPh sb="367" eb="369">
      <t>ケイザイ</t>
    </rPh>
    <rPh sb="369" eb="371">
      <t>ザイセイ</t>
    </rPh>
    <rPh sb="371" eb="373">
      <t>ウンエイ</t>
    </rPh>
    <rPh sb="374" eb="376">
      <t>カイカク</t>
    </rPh>
    <rPh sb="377" eb="379">
      <t>キホン</t>
    </rPh>
    <rPh sb="379" eb="381">
      <t>ホウシン</t>
    </rPh>
    <rPh sb="389" eb="391">
      <t>チョウエン</t>
    </rPh>
    <rPh sb="391" eb="393">
      <t>ケイザイ</t>
    </rPh>
    <rPh sb="395" eb="397">
      <t>ミチスジ</t>
    </rPh>
    <rPh sb="421" eb="423">
      <t>イチオク</t>
    </rPh>
    <rPh sb="447" eb="449">
      <t>チュウオウ</t>
    </rPh>
    <rPh sb="449" eb="451">
      <t>キョウイク</t>
    </rPh>
    <rPh sb="451" eb="454">
      <t>シンギカイ</t>
    </rPh>
    <rPh sb="454" eb="456">
      <t>キョウイク</t>
    </rPh>
    <rPh sb="456" eb="458">
      <t>カテイ</t>
    </rPh>
    <rPh sb="458" eb="460">
      <t>ブカイ</t>
    </rPh>
    <rPh sb="461" eb="463">
      <t>ジキ</t>
    </rPh>
    <rPh sb="463" eb="469">
      <t>ガクシュウシドウヨウリョウ</t>
    </rPh>
    <rPh sb="469" eb="470">
      <t>トウ</t>
    </rPh>
    <rPh sb="471" eb="472">
      <t>ム</t>
    </rPh>
    <rPh sb="479" eb="481">
      <t>シンギ</t>
    </rPh>
    <rPh sb="487" eb="489">
      <t>ヘイセイ</t>
    </rPh>
    <rPh sb="491" eb="492">
      <t>ネン</t>
    </rPh>
    <rPh sb="493" eb="494">
      <t>ガツ</t>
    </rPh>
    <rPh sb="496" eb="497">
      <t>ニチ</t>
    </rPh>
    <rPh sb="508" eb="511">
      <t>ヨウチエン</t>
    </rPh>
    <rPh sb="512" eb="515">
      <t>ショウガッコウ</t>
    </rPh>
    <rPh sb="516" eb="519">
      <t>チュウガッコウ</t>
    </rPh>
    <rPh sb="520" eb="522">
      <t>コウトウ</t>
    </rPh>
    <rPh sb="522" eb="524">
      <t>ガッコウ</t>
    </rPh>
    <rPh sb="524" eb="525">
      <t>オヨ</t>
    </rPh>
    <rPh sb="526" eb="528">
      <t>トクベツ</t>
    </rPh>
    <rPh sb="528" eb="530">
      <t>シエン</t>
    </rPh>
    <rPh sb="530" eb="532">
      <t>ガッコウ</t>
    </rPh>
    <rPh sb="533" eb="535">
      <t>ガクシュウ</t>
    </rPh>
    <rPh sb="535" eb="537">
      <t>シドウ</t>
    </rPh>
    <rPh sb="537" eb="539">
      <t>ヨウリョウ</t>
    </rPh>
    <rPh sb="539" eb="540">
      <t>トウ</t>
    </rPh>
    <rPh sb="541" eb="543">
      <t>カイゼン</t>
    </rPh>
    <rPh sb="543" eb="544">
      <t>オヨ</t>
    </rPh>
    <rPh sb="545" eb="547">
      <t>ヒツヨウ</t>
    </rPh>
    <rPh sb="548" eb="550">
      <t>ホウサク</t>
    </rPh>
    <rPh sb="550" eb="551">
      <t>トウ</t>
    </rPh>
    <rPh sb="556" eb="558">
      <t>トウシン</t>
    </rPh>
    <rPh sb="561" eb="563">
      <t>ヘイセイ</t>
    </rPh>
    <rPh sb="565" eb="566">
      <t>ネン</t>
    </rPh>
    <rPh sb="568" eb="569">
      <t>ガツ</t>
    </rPh>
    <rPh sb="571" eb="572">
      <t>ヒ</t>
    </rPh>
    <rPh sb="577" eb="578">
      <t>ダイ</t>
    </rPh>
    <rPh sb="578" eb="580">
      <t>サンキ</t>
    </rPh>
    <rPh sb="580" eb="582">
      <t>キョウイク</t>
    </rPh>
    <rPh sb="582" eb="584">
      <t>シンコウ</t>
    </rPh>
    <rPh sb="584" eb="586">
      <t>キホン</t>
    </rPh>
    <rPh sb="586" eb="588">
      <t>ケイカク</t>
    </rPh>
    <rPh sb="590" eb="592">
      <t>ヘイセイ</t>
    </rPh>
    <rPh sb="594" eb="595">
      <t>ネン</t>
    </rPh>
    <rPh sb="596" eb="597">
      <t>ガツ</t>
    </rPh>
    <rPh sb="599" eb="600">
      <t>ヒ</t>
    </rPh>
    <rPh sb="600" eb="602">
      <t>カクギ</t>
    </rPh>
    <rPh sb="602" eb="604">
      <t>ケッテイ</t>
    </rPh>
    <phoneticPr fontId="6"/>
  </si>
  <si>
    <t>平成32年度に英語能力に関する外部試験によりCEFR B2レベル以上のスコア等を取得している英語担当教師の割合を中学校で50％以上に引き上げる。</t>
    <rPh sb="0" eb="2">
      <t>ヘイセイ</t>
    </rPh>
    <rPh sb="4" eb="5">
      <t>ネン</t>
    </rPh>
    <rPh sb="5" eb="6">
      <t>ド</t>
    </rPh>
    <rPh sb="7" eb="9">
      <t>エイゴ</t>
    </rPh>
    <rPh sb="9" eb="11">
      <t>ノウリョク</t>
    </rPh>
    <rPh sb="12" eb="13">
      <t>カン</t>
    </rPh>
    <rPh sb="15" eb="17">
      <t>ガイブ</t>
    </rPh>
    <rPh sb="17" eb="19">
      <t>シケン</t>
    </rPh>
    <rPh sb="32" eb="34">
      <t>イジョウ</t>
    </rPh>
    <rPh sb="38" eb="39">
      <t>トウ</t>
    </rPh>
    <rPh sb="40" eb="42">
      <t>シュトク</t>
    </rPh>
    <rPh sb="46" eb="48">
      <t>エイゴ</t>
    </rPh>
    <rPh sb="48" eb="50">
      <t>タントウ</t>
    </rPh>
    <rPh sb="50" eb="52">
      <t>キョウシ</t>
    </rPh>
    <rPh sb="53" eb="55">
      <t>ワリアイ</t>
    </rPh>
    <rPh sb="56" eb="59">
      <t>チュウガッコウ</t>
    </rPh>
    <rPh sb="63" eb="65">
      <t>イジョウ</t>
    </rPh>
    <rPh sb="66" eb="67">
      <t>ヒ</t>
    </rPh>
    <rPh sb="68" eb="69">
      <t>ア</t>
    </rPh>
    <phoneticPr fontId="6"/>
  </si>
  <si>
    <t>平成32年度に英語能力に関する外部試験によりCEFR B2レベル以上のスコア等を取得している英語担当教師の割合を高校で75％以上に引き上げる。</t>
    <rPh sb="0" eb="2">
      <t>ヘイセイ</t>
    </rPh>
    <rPh sb="4" eb="5">
      <t>ネン</t>
    </rPh>
    <rPh sb="5" eb="6">
      <t>ド</t>
    </rPh>
    <rPh sb="7" eb="9">
      <t>エイゴ</t>
    </rPh>
    <rPh sb="9" eb="11">
      <t>ノウリョク</t>
    </rPh>
    <rPh sb="12" eb="13">
      <t>カン</t>
    </rPh>
    <rPh sb="15" eb="17">
      <t>ガイブ</t>
    </rPh>
    <rPh sb="17" eb="19">
      <t>シケン</t>
    </rPh>
    <rPh sb="32" eb="34">
      <t>イジョウ</t>
    </rPh>
    <rPh sb="38" eb="39">
      <t>トウ</t>
    </rPh>
    <rPh sb="40" eb="42">
      <t>シュトク</t>
    </rPh>
    <rPh sb="46" eb="48">
      <t>エイゴ</t>
    </rPh>
    <rPh sb="48" eb="50">
      <t>タントウ</t>
    </rPh>
    <rPh sb="50" eb="52">
      <t>キョウシ</t>
    </rPh>
    <rPh sb="53" eb="55">
      <t>ワリアイ</t>
    </rPh>
    <rPh sb="56" eb="58">
      <t>コウコウ</t>
    </rPh>
    <rPh sb="62" eb="64">
      <t>イジョウ</t>
    </rPh>
    <rPh sb="65" eb="66">
      <t>ヒ</t>
    </rPh>
    <rPh sb="67" eb="68">
      <t>ア</t>
    </rPh>
    <phoneticPr fontId="6"/>
  </si>
  <si>
    <t>小学校については、32年度（中学校は33年度、高等学校は34年度より年次進行）より全面実施される新学習指導要領に向けて、国として先行的に取り組むことが必要な内容であり、地方自治体や民間等に委ねることができない事業である。</t>
    <rPh sb="0" eb="3">
      <t>ショウガッコウ</t>
    </rPh>
    <rPh sb="11" eb="12">
      <t>ネン</t>
    </rPh>
    <rPh sb="12" eb="13">
      <t>ド</t>
    </rPh>
    <rPh sb="14" eb="17">
      <t>チュウガッコウ</t>
    </rPh>
    <rPh sb="20" eb="21">
      <t>ネン</t>
    </rPh>
    <rPh sb="21" eb="22">
      <t>ド</t>
    </rPh>
    <rPh sb="23" eb="25">
      <t>コウトウ</t>
    </rPh>
    <rPh sb="25" eb="27">
      <t>ガッコウ</t>
    </rPh>
    <rPh sb="30" eb="31">
      <t>ネン</t>
    </rPh>
    <rPh sb="31" eb="32">
      <t>ド</t>
    </rPh>
    <rPh sb="34" eb="36">
      <t>ネンジ</t>
    </rPh>
    <rPh sb="36" eb="38">
      <t>シンコウ</t>
    </rPh>
    <rPh sb="41" eb="43">
      <t>ゼンメン</t>
    </rPh>
    <rPh sb="43" eb="45">
      <t>ジッシ</t>
    </rPh>
    <rPh sb="48" eb="49">
      <t>シン</t>
    </rPh>
    <rPh sb="49" eb="51">
      <t>ガクシュウ</t>
    </rPh>
    <rPh sb="51" eb="53">
      <t>シドウ</t>
    </rPh>
    <rPh sb="53" eb="55">
      <t>ヨウリョウ</t>
    </rPh>
    <rPh sb="56" eb="57">
      <t>ム</t>
    </rPh>
    <rPh sb="60" eb="61">
      <t>クニ</t>
    </rPh>
    <rPh sb="64" eb="67">
      <t>センコウテキ</t>
    </rPh>
    <rPh sb="68" eb="69">
      <t>ト</t>
    </rPh>
    <rPh sb="70" eb="71">
      <t>ク</t>
    </rPh>
    <rPh sb="75" eb="77">
      <t>ヒツヨウ</t>
    </rPh>
    <rPh sb="78" eb="80">
      <t>ナイヨウ</t>
    </rPh>
    <rPh sb="84" eb="86">
      <t>チホウ</t>
    </rPh>
    <rPh sb="86" eb="89">
      <t>ジチタイ</t>
    </rPh>
    <rPh sb="90" eb="92">
      <t>ミンカン</t>
    </rPh>
    <rPh sb="92" eb="93">
      <t>トウ</t>
    </rPh>
    <rPh sb="94" eb="95">
      <t>ユダ</t>
    </rPh>
    <rPh sb="104" eb="106">
      <t>ジギョウ</t>
    </rPh>
    <phoneticPr fontId="6"/>
  </si>
  <si>
    <t>有</t>
  </si>
  <si>
    <t>当該事業の選定は有識者による書面審査により事業の目的、執行計画等を厳正に評価し選定を行っている。
一者応募となった契約についても有識者による書面審査を実施し、事業目的等に沿った計画に基づいて契約を行っている。</t>
    <rPh sb="0" eb="2">
      <t>トウガイ</t>
    </rPh>
    <rPh sb="2" eb="4">
      <t>ジギョウ</t>
    </rPh>
    <rPh sb="5" eb="7">
      <t>センテイ</t>
    </rPh>
    <rPh sb="8" eb="11">
      <t>ユウシキシャ</t>
    </rPh>
    <rPh sb="14" eb="16">
      <t>ショメン</t>
    </rPh>
    <rPh sb="16" eb="18">
      <t>シンサ</t>
    </rPh>
    <rPh sb="21" eb="23">
      <t>ジギョウ</t>
    </rPh>
    <rPh sb="24" eb="26">
      <t>モクテキ</t>
    </rPh>
    <rPh sb="27" eb="29">
      <t>シッコウ</t>
    </rPh>
    <rPh sb="29" eb="31">
      <t>ケイカク</t>
    </rPh>
    <rPh sb="31" eb="32">
      <t>トウ</t>
    </rPh>
    <rPh sb="33" eb="35">
      <t>ゲンセイ</t>
    </rPh>
    <rPh sb="36" eb="38">
      <t>ヒョウカ</t>
    </rPh>
    <rPh sb="39" eb="41">
      <t>センテイ</t>
    </rPh>
    <rPh sb="42" eb="43">
      <t>オコナ</t>
    </rPh>
    <rPh sb="49" eb="50">
      <t>イチ</t>
    </rPh>
    <rPh sb="50" eb="51">
      <t>シャ</t>
    </rPh>
    <rPh sb="51" eb="53">
      <t>オウボ</t>
    </rPh>
    <rPh sb="57" eb="59">
      <t>ケイヤク</t>
    </rPh>
    <rPh sb="64" eb="67">
      <t>ユウシキシャ</t>
    </rPh>
    <rPh sb="70" eb="72">
      <t>ショメン</t>
    </rPh>
    <rPh sb="72" eb="74">
      <t>シンサ</t>
    </rPh>
    <rPh sb="75" eb="77">
      <t>ジッシ</t>
    </rPh>
    <rPh sb="79" eb="81">
      <t>ジギョウ</t>
    </rPh>
    <rPh sb="81" eb="83">
      <t>モクテキ</t>
    </rPh>
    <rPh sb="83" eb="84">
      <t>トウ</t>
    </rPh>
    <rPh sb="85" eb="86">
      <t>ソ</t>
    </rPh>
    <rPh sb="88" eb="90">
      <t>ケイカク</t>
    </rPh>
    <rPh sb="91" eb="92">
      <t>モト</t>
    </rPh>
    <rPh sb="95" eb="97">
      <t>ケイヤク</t>
    </rPh>
    <rPh sb="98" eb="99">
      <t>オコナ</t>
    </rPh>
    <phoneticPr fontId="6"/>
  </si>
  <si>
    <t>　当事業は、小・中・高等学校を通じた外国語教育を抜本的に強化するため、小学校については、32年度、中学校は33年度、高等学校は段階的に34年度より全面実施される新学習指導要領が円滑に実施されるように先進的な取組の支援や教材の整備、教員の英語力・指導力の向上のための取組、関係者が成果・課題を共有する場の設定、協議会等の実施及び生徒の英語力調査等を実施することとしている。
　平成29年度を最終年度とする第2期教育振興基本計画では、生徒の英語力、教師の英語力ともに目標を達成できていないことから、今後、本事業については、より効率的かつ効果的に実施するとともに、その成果の周知・普及を行うことが必要である。</t>
    <rPh sb="1" eb="2">
      <t>トウ</t>
    </rPh>
    <rPh sb="2" eb="4">
      <t>ジギョウ</t>
    </rPh>
    <rPh sb="6" eb="7">
      <t>ショウ</t>
    </rPh>
    <rPh sb="8" eb="9">
      <t>チュウ</t>
    </rPh>
    <rPh sb="10" eb="12">
      <t>コウトウ</t>
    </rPh>
    <rPh sb="12" eb="14">
      <t>ガッコウ</t>
    </rPh>
    <rPh sb="15" eb="16">
      <t>ツウ</t>
    </rPh>
    <rPh sb="18" eb="21">
      <t>ガイコクゴ</t>
    </rPh>
    <rPh sb="21" eb="23">
      <t>キョウイク</t>
    </rPh>
    <rPh sb="24" eb="26">
      <t>バッポン</t>
    </rPh>
    <rPh sb="26" eb="27">
      <t>テキ</t>
    </rPh>
    <rPh sb="28" eb="30">
      <t>キョウカ</t>
    </rPh>
    <rPh sb="88" eb="90">
      <t>エンカツ</t>
    </rPh>
    <rPh sb="91" eb="93">
      <t>ジッシ</t>
    </rPh>
    <rPh sb="99" eb="101">
      <t>センシン</t>
    </rPh>
    <rPh sb="101" eb="102">
      <t>テキ</t>
    </rPh>
    <rPh sb="103" eb="105">
      <t>トリクミ</t>
    </rPh>
    <rPh sb="187" eb="189">
      <t>ヘイセイ</t>
    </rPh>
    <rPh sb="191" eb="192">
      <t>ネン</t>
    </rPh>
    <rPh sb="192" eb="193">
      <t>ド</t>
    </rPh>
    <rPh sb="194" eb="196">
      <t>サイシュウ</t>
    </rPh>
    <rPh sb="196" eb="198">
      <t>ネンド</t>
    </rPh>
    <rPh sb="201" eb="202">
      <t>ダイ</t>
    </rPh>
    <rPh sb="203" eb="204">
      <t>キ</t>
    </rPh>
    <rPh sb="204" eb="206">
      <t>キョウイク</t>
    </rPh>
    <rPh sb="206" eb="208">
      <t>シンコウ</t>
    </rPh>
    <rPh sb="208" eb="210">
      <t>キホン</t>
    </rPh>
    <rPh sb="210" eb="212">
      <t>ケイカク</t>
    </rPh>
    <rPh sb="215" eb="217">
      <t>セイト</t>
    </rPh>
    <rPh sb="218" eb="221">
      <t>エイゴリョク</t>
    </rPh>
    <rPh sb="222" eb="224">
      <t>キョウシ</t>
    </rPh>
    <rPh sb="225" eb="228">
      <t>エイゴリョク</t>
    </rPh>
    <rPh sb="231" eb="233">
      <t>モクヒョウ</t>
    </rPh>
    <rPh sb="234" eb="236">
      <t>タッセイ</t>
    </rPh>
    <rPh sb="250" eb="251">
      <t>ホン</t>
    </rPh>
    <rPh sb="251" eb="253">
      <t>ジギョウ</t>
    </rPh>
    <rPh sb="284" eb="286">
      <t>シュウチ</t>
    </rPh>
    <rPh sb="287" eb="289">
      <t>フキュウ</t>
    </rPh>
    <rPh sb="290" eb="291">
      <t>オコナ</t>
    </rPh>
    <rPh sb="295" eb="297">
      <t>ヒツヨウ</t>
    </rPh>
    <phoneticPr fontId="6"/>
  </si>
  <si>
    <t>　教師の英語力向上、指導力向上につながる実践例や生徒の英語を向上させた好事例等を周知したり、実証研究で得られた効果的な指導法等を周知すること等を通じて、事業の成果の更なる活用促進を図る。</t>
    <rPh sb="1" eb="3">
      <t>キョウシ</t>
    </rPh>
    <rPh sb="4" eb="7">
      <t>エイゴリョク</t>
    </rPh>
    <rPh sb="7" eb="9">
      <t>コウジョウ</t>
    </rPh>
    <rPh sb="10" eb="13">
      <t>シドウリョク</t>
    </rPh>
    <rPh sb="13" eb="15">
      <t>コウジョウ</t>
    </rPh>
    <rPh sb="20" eb="22">
      <t>ジッセン</t>
    </rPh>
    <rPh sb="24" eb="26">
      <t>セイト</t>
    </rPh>
    <rPh sb="27" eb="29">
      <t>エイゴ</t>
    </rPh>
    <rPh sb="30" eb="32">
      <t>コウジョウ</t>
    </rPh>
    <rPh sb="35" eb="36">
      <t>コウ</t>
    </rPh>
    <rPh sb="36" eb="38">
      <t>ジレイ</t>
    </rPh>
    <rPh sb="38" eb="39">
      <t>トウ</t>
    </rPh>
    <rPh sb="40" eb="42">
      <t>シュウチ</t>
    </rPh>
    <rPh sb="46" eb="48">
      <t>ジッショウ</t>
    </rPh>
    <rPh sb="48" eb="50">
      <t>ケンキュウ</t>
    </rPh>
    <rPh sb="51" eb="52">
      <t>エ</t>
    </rPh>
    <rPh sb="55" eb="58">
      <t>コウカテキ</t>
    </rPh>
    <rPh sb="59" eb="62">
      <t>シドウホウ</t>
    </rPh>
    <rPh sb="62" eb="63">
      <t>トウ</t>
    </rPh>
    <rPh sb="64" eb="66">
      <t>シュウチ</t>
    </rPh>
    <rPh sb="70" eb="71">
      <t>トウ</t>
    </rPh>
    <rPh sb="72" eb="73">
      <t>ツウ</t>
    </rPh>
    <rPh sb="76" eb="78">
      <t>ジギョウ</t>
    </rPh>
    <rPh sb="79" eb="81">
      <t>セイカ</t>
    </rPh>
    <rPh sb="82" eb="83">
      <t>サラ</t>
    </rPh>
    <rPh sb="85" eb="87">
      <t>カツヨウ</t>
    </rPh>
    <rPh sb="87" eb="89">
      <t>ソクシン</t>
    </rPh>
    <rPh sb="90" eb="91">
      <t>ハカ</t>
    </rPh>
    <phoneticPr fontId="6"/>
  </si>
  <si>
    <t>％</t>
    <phoneticPr fontId="6"/>
  </si>
  <si>
    <t>-</t>
    <phoneticPr fontId="6"/>
  </si>
  <si>
    <t>-</t>
    <phoneticPr fontId="6"/>
  </si>
  <si>
    <t>-</t>
    <phoneticPr fontId="6"/>
  </si>
  <si>
    <t>-</t>
    <phoneticPr fontId="6"/>
  </si>
  <si>
    <t>-</t>
    <phoneticPr fontId="6"/>
  </si>
  <si>
    <t>校</t>
    <rPh sb="0" eb="1">
      <t>コウ</t>
    </rPh>
    <phoneticPr fontId="6"/>
  </si>
  <si>
    <t>人</t>
    <rPh sb="0" eb="1">
      <t>ニン</t>
    </rPh>
    <phoneticPr fontId="6"/>
  </si>
  <si>
    <t>-</t>
    <phoneticPr fontId="6"/>
  </si>
  <si>
    <t>-</t>
    <phoneticPr fontId="6"/>
  </si>
  <si>
    <t>-</t>
    <phoneticPr fontId="6"/>
  </si>
  <si>
    <t>円</t>
    <phoneticPr fontId="6"/>
  </si>
  <si>
    <t>円</t>
    <rPh sb="0" eb="1">
      <t>エン</t>
    </rPh>
    <phoneticPr fontId="6"/>
  </si>
  <si>
    <t>-</t>
    <phoneticPr fontId="6"/>
  </si>
  <si>
    <t>外部有識者による点検対象外</t>
    <rPh sb="0" eb="2">
      <t>ガイブ</t>
    </rPh>
    <rPh sb="2" eb="5">
      <t>ユウシキシャ</t>
    </rPh>
    <rPh sb="8" eb="10">
      <t>テンケン</t>
    </rPh>
    <rPh sb="10" eb="12">
      <t>タイショウ</t>
    </rPh>
    <rPh sb="12" eb="13">
      <t>ガイ</t>
    </rPh>
    <phoneticPr fontId="6"/>
  </si>
  <si>
    <t>執行等改善</t>
  </si>
  <si>
    <t>委員等旅費</t>
    <phoneticPr fontId="6"/>
  </si>
  <si>
    <t>職員旅費</t>
    <phoneticPr fontId="6"/>
  </si>
  <si>
    <t>各契約先の選定にあたっては、公募を実施し、有識者の書面審査により事業の目的、執行計画等を厳正に評価している。また必要に応じて、公募開始後に説明会を実施しており、複数の事業者が参加している。一者応札となった契約については、説明会に参加した事業者のうち企画提案を行わなかった者に対しての、応募に至らなかった理由等に関するヒアリングの結果を踏まえて、今後の公募内容等を検討してまいりたい。</t>
    <rPh sb="1" eb="4">
      <t>ケイヤクサキ</t>
    </rPh>
    <rPh sb="14" eb="16">
      <t>コウボ</t>
    </rPh>
    <rPh sb="17" eb="19">
      <t>ジッシ</t>
    </rPh>
    <rPh sb="56" eb="58">
      <t>ヒツヨウ</t>
    </rPh>
    <rPh sb="59" eb="60">
      <t>オウ</t>
    </rPh>
    <rPh sb="63" eb="65">
      <t>コウボ</t>
    </rPh>
    <rPh sb="65" eb="67">
      <t>カイシ</t>
    </rPh>
    <rPh sb="67" eb="68">
      <t>ゴ</t>
    </rPh>
    <rPh sb="69" eb="72">
      <t>セツメイカイ</t>
    </rPh>
    <rPh sb="73" eb="75">
      <t>ジッシ</t>
    </rPh>
    <rPh sb="80" eb="82">
      <t>フクスウ</t>
    </rPh>
    <rPh sb="83" eb="86">
      <t>ジギョウシャ</t>
    </rPh>
    <rPh sb="87" eb="89">
      <t>サンカ</t>
    </rPh>
    <rPh sb="94" eb="96">
      <t>イッシャ</t>
    </rPh>
    <rPh sb="96" eb="98">
      <t>オウサツ</t>
    </rPh>
    <rPh sb="102" eb="104">
      <t>ケイヤク</t>
    </rPh>
    <rPh sb="110" eb="113">
      <t>セツメイカイ</t>
    </rPh>
    <rPh sb="114" eb="116">
      <t>サンカ</t>
    </rPh>
    <rPh sb="118" eb="121">
      <t>ジギョウシャ</t>
    </rPh>
    <rPh sb="124" eb="126">
      <t>キカク</t>
    </rPh>
    <rPh sb="126" eb="128">
      <t>テイアン</t>
    </rPh>
    <rPh sb="129" eb="130">
      <t>オコナ</t>
    </rPh>
    <rPh sb="137" eb="138">
      <t>タイ</t>
    </rPh>
    <rPh sb="142" eb="144">
      <t>オウボ</t>
    </rPh>
    <rPh sb="145" eb="146">
      <t>イタ</t>
    </rPh>
    <rPh sb="151" eb="153">
      <t>リユウ</t>
    </rPh>
    <rPh sb="153" eb="154">
      <t>トウ</t>
    </rPh>
    <rPh sb="155" eb="156">
      <t>カン</t>
    </rPh>
    <rPh sb="164" eb="166">
      <t>ケッカ</t>
    </rPh>
    <rPh sb="167" eb="168">
      <t>フ</t>
    </rPh>
    <rPh sb="172" eb="174">
      <t>コンゴ</t>
    </rPh>
    <rPh sb="175" eb="177">
      <t>コウボ</t>
    </rPh>
    <rPh sb="177" eb="179">
      <t>ナイヨウ</t>
    </rPh>
    <rPh sb="179" eb="180">
      <t>トウ</t>
    </rPh>
    <rPh sb="181" eb="183">
      <t>ケントウ</t>
    </rPh>
    <phoneticPr fontId="6"/>
  </si>
  <si>
    <t>初等中等教育振興事業委託費</t>
    <rPh sb="0" eb="2">
      <t>ショトウ</t>
    </rPh>
    <rPh sb="2" eb="4">
      <t>チュウトウ</t>
    </rPh>
    <rPh sb="4" eb="6">
      <t>キョウイク</t>
    </rPh>
    <rPh sb="6" eb="8">
      <t>シンコウ</t>
    </rPh>
    <rPh sb="8" eb="10">
      <t>ジギョウ</t>
    </rPh>
    <rPh sb="10" eb="12">
      <t>イタク</t>
    </rPh>
    <rPh sb="12" eb="13">
      <t>ヒ</t>
    </rPh>
    <phoneticPr fontId="6"/>
  </si>
  <si>
    <t>グローバル化が加速する中で、豊かな語学力・コミュニケーション能力、主体性・積極性、異文化理解の精神等を身に付けて様々な分野で活躍できるグローバル人材の育成が重要であるため、「第３期教育振興基本計画」（平成30年6月閣議決定）の成果目標７に基づき、中学校卒業段階においては、CEFR A1レベル相当以上を達成した生徒の割合を50％、高等学校卒業段階においては、CEFR A2レベル相当以上を達成した生徒の割合を50％と設定している。</t>
    <rPh sb="5" eb="6">
      <t>カ</t>
    </rPh>
    <rPh sb="7" eb="9">
      <t>カソク</t>
    </rPh>
    <rPh sb="11" eb="12">
      <t>ナカ</t>
    </rPh>
    <rPh sb="14" eb="15">
      <t>ユタ</t>
    </rPh>
    <rPh sb="17" eb="20">
      <t>ゴガクリョク</t>
    </rPh>
    <rPh sb="30" eb="32">
      <t>ノウリョク</t>
    </rPh>
    <rPh sb="33" eb="36">
      <t>シュタイセイ</t>
    </rPh>
    <rPh sb="37" eb="40">
      <t>セッキョクセイ</t>
    </rPh>
    <rPh sb="41" eb="44">
      <t>イブンカ</t>
    </rPh>
    <rPh sb="44" eb="46">
      <t>リカイ</t>
    </rPh>
    <rPh sb="47" eb="49">
      <t>セイシン</t>
    </rPh>
    <rPh sb="49" eb="50">
      <t>トウ</t>
    </rPh>
    <rPh sb="51" eb="52">
      <t>ミ</t>
    </rPh>
    <rPh sb="53" eb="54">
      <t>ツ</t>
    </rPh>
    <rPh sb="56" eb="58">
      <t>サマザマ</t>
    </rPh>
    <rPh sb="59" eb="61">
      <t>ブンヤ</t>
    </rPh>
    <rPh sb="62" eb="64">
      <t>カツヤク</t>
    </rPh>
    <rPh sb="72" eb="74">
      <t>ジンザイ</t>
    </rPh>
    <rPh sb="75" eb="77">
      <t>イクセイ</t>
    </rPh>
    <rPh sb="78" eb="80">
      <t>ジュウヨウ</t>
    </rPh>
    <rPh sb="87" eb="88">
      <t>ダイ</t>
    </rPh>
    <rPh sb="89" eb="90">
      <t>キ</t>
    </rPh>
    <rPh sb="90" eb="92">
      <t>キョウイク</t>
    </rPh>
    <rPh sb="92" eb="94">
      <t>シンコウ</t>
    </rPh>
    <rPh sb="94" eb="96">
      <t>キホン</t>
    </rPh>
    <rPh sb="96" eb="98">
      <t>ケイカク</t>
    </rPh>
    <rPh sb="100" eb="102">
      <t>ヘイセイ</t>
    </rPh>
    <rPh sb="104" eb="105">
      <t>ネン</t>
    </rPh>
    <rPh sb="106" eb="107">
      <t>ガツ</t>
    </rPh>
    <rPh sb="107" eb="109">
      <t>カクギ</t>
    </rPh>
    <rPh sb="109" eb="111">
      <t>ケッテイ</t>
    </rPh>
    <rPh sb="113" eb="115">
      <t>セイカ</t>
    </rPh>
    <rPh sb="115" eb="117">
      <t>モクヒョウ</t>
    </rPh>
    <rPh sb="119" eb="120">
      <t>モト</t>
    </rPh>
    <rPh sb="123" eb="126">
      <t>チュウガッコウ</t>
    </rPh>
    <rPh sb="126" eb="128">
      <t>ソツギョウ</t>
    </rPh>
    <rPh sb="128" eb="130">
      <t>ダンカイ</t>
    </rPh>
    <rPh sb="146" eb="148">
      <t>ソウトウ</t>
    </rPh>
    <rPh sb="148" eb="150">
      <t>イジョウ</t>
    </rPh>
    <rPh sb="151" eb="153">
      <t>タッセイ</t>
    </rPh>
    <rPh sb="155" eb="157">
      <t>セイト</t>
    </rPh>
    <rPh sb="158" eb="160">
      <t>ワリアイ</t>
    </rPh>
    <rPh sb="165" eb="167">
      <t>コウトウ</t>
    </rPh>
    <rPh sb="167" eb="169">
      <t>ガッコウ</t>
    </rPh>
    <rPh sb="169" eb="171">
      <t>ソツギョウ</t>
    </rPh>
    <rPh sb="171" eb="173">
      <t>ダンカイ</t>
    </rPh>
    <rPh sb="189" eb="191">
      <t>ソウトウ</t>
    </rPh>
    <rPh sb="191" eb="193">
      <t>イジョウ</t>
    </rPh>
    <rPh sb="194" eb="196">
      <t>タッセイ</t>
    </rPh>
    <rPh sb="198" eb="200">
      <t>セイト</t>
    </rPh>
    <rPh sb="201" eb="203">
      <t>ワリアイ</t>
    </rPh>
    <rPh sb="208" eb="210">
      <t>セッテイ</t>
    </rPh>
    <phoneticPr fontId="6"/>
  </si>
  <si>
    <t>①中学３年生でCEFR A1レベル相当以上を達成した生徒の割合（％）
分母：全国全ての公立中学校・義務教育学校（後期課程）・中等教育学校（前期課程）に在籍する中学３年生
分子：CEFR A1レベル相当以上を達成した中学3年生</t>
    <rPh sb="1" eb="3">
      <t>チュウガク</t>
    </rPh>
    <rPh sb="4" eb="6">
      <t>ネンセイ</t>
    </rPh>
    <rPh sb="17" eb="19">
      <t>ソウトウ</t>
    </rPh>
    <rPh sb="19" eb="21">
      <t>イジョウ</t>
    </rPh>
    <rPh sb="22" eb="24">
      <t>タッセイ</t>
    </rPh>
    <rPh sb="26" eb="28">
      <t>セイト</t>
    </rPh>
    <rPh sb="29" eb="31">
      <t>ワリアイ</t>
    </rPh>
    <rPh sb="35" eb="37">
      <t>ブンボ</t>
    </rPh>
    <rPh sb="38" eb="40">
      <t>ゼンコク</t>
    </rPh>
    <rPh sb="40" eb="41">
      <t>スベ</t>
    </rPh>
    <rPh sb="43" eb="45">
      <t>コウリツ</t>
    </rPh>
    <rPh sb="45" eb="48">
      <t>チュウガッコウ</t>
    </rPh>
    <rPh sb="49" eb="51">
      <t>ギム</t>
    </rPh>
    <rPh sb="51" eb="53">
      <t>キョウイク</t>
    </rPh>
    <rPh sb="53" eb="55">
      <t>ガッコウ</t>
    </rPh>
    <rPh sb="56" eb="58">
      <t>コウキ</t>
    </rPh>
    <rPh sb="58" eb="60">
      <t>カテイ</t>
    </rPh>
    <rPh sb="62" eb="64">
      <t>チュウトウ</t>
    </rPh>
    <rPh sb="64" eb="66">
      <t>キョウイク</t>
    </rPh>
    <rPh sb="66" eb="68">
      <t>ガッコウ</t>
    </rPh>
    <rPh sb="69" eb="71">
      <t>ゼンキ</t>
    </rPh>
    <rPh sb="71" eb="73">
      <t>カテイ</t>
    </rPh>
    <rPh sb="75" eb="77">
      <t>ザイセキ</t>
    </rPh>
    <rPh sb="79" eb="81">
      <t>チュウガク</t>
    </rPh>
    <rPh sb="82" eb="84">
      <t>ネンセイ</t>
    </rPh>
    <rPh sb="85" eb="87">
      <t>ブンシ</t>
    </rPh>
    <rPh sb="98" eb="100">
      <t>ソウトウ</t>
    </rPh>
    <rPh sb="100" eb="102">
      <t>イジョウ</t>
    </rPh>
    <rPh sb="103" eb="105">
      <t>タッセイ</t>
    </rPh>
    <rPh sb="107" eb="109">
      <t>チュウガク</t>
    </rPh>
    <rPh sb="110" eb="112">
      <t>ネンセイ</t>
    </rPh>
    <phoneticPr fontId="6"/>
  </si>
  <si>
    <t>②高校3年生でCEFR A2レベル相当以上を達成した生徒の割合（％）
分母：全国全ての公立高等学校・中等教育学校（後期課程）に在籍する高校3年生
分子：CEFR A2レベル相当以上を達成した高校3年生</t>
    <rPh sb="1" eb="3">
      <t>コウコウ</t>
    </rPh>
    <rPh sb="4" eb="6">
      <t>ネンセイ</t>
    </rPh>
    <rPh sb="17" eb="19">
      <t>ソウトウ</t>
    </rPh>
    <rPh sb="19" eb="21">
      <t>イジョウ</t>
    </rPh>
    <rPh sb="22" eb="24">
      <t>タッセイ</t>
    </rPh>
    <rPh sb="26" eb="28">
      <t>セイト</t>
    </rPh>
    <rPh sb="29" eb="31">
      <t>ワリアイ</t>
    </rPh>
    <rPh sb="35" eb="37">
      <t>ブンボ</t>
    </rPh>
    <rPh sb="38" eb="40">
      <t>ゼンコク</t>
    </rPh>
    <rPh sb="40" eb="41">
      <t>スベ</t>
    </rPh>
    <rPh sb="43" eb="45">
      <t>コウリツ</t>
    </rPh>
    <rPh sb="45" eb="47">
      <t>コウトウ</t>
    </rPh>
    <rPh sb="47" eb="49">
      <t>ガッコウ</t>
    </rPh>
    <rPh sb="50" eb="52">
      <t>チュウトウ</t>
    </rPh>
    <rPh sb="52" eb="54">
      <t>キョウイク</t>
    </rPh>
    <rPh sb="54" eb="56">
      <t>ガッコウ</t>
    </rPh>
    <rPh sb="57" eb="59">
      <t>コウキ</t>
    </rPh>
    <rPh sb="59" eb="61">
      <t>カテイ</t>
    </rPh>
    <rPh sb="63" eb="65">
      <t>ザイセキ</t>
    </rPh>
    <rPh sb="67" eb="69">
      <t>コウコウ</t>
    </rPh>
    <rPh sb="70" eb="72">
      <t>ネンセイ</t>
    </rPh>
    <rPh sb="73" eb="75">
      <t>ブンシ</t>
    </rPh>
    <rPh sb="86" eb="88">
      <t>ソウトウ</t>
    </rPh>
    <rPh sb="88" eb="90">
      <t>イジョウ</t>
    </rPh>
    <rPh sb="91" eb="93">
      <t>タッセイ</t>
    </rPh>
    <rPh sb="95" eb="97">
      <t>コウコウ</t>
    </rPh>
    <rPh sb="98" eb="100">
      <t>ネンセイ</t>
    </rPh>
    <phoneticPr fontId="6"/>
  </si>
  <si>
    <t>-</t>
    <phoneticPr fontId="6"/>
  </si>
  <si>
    <t>-</t>
    <phoneticPr fontId="6"/>
  </si>
  <si>
    <t>-</t>
    <phoneticPr fontId="6"/>
  </si>
  <si>
    <t>1．事業評価の観点：当該事業は、小学校における英語教育実施学年の早期化、教科化、指導体制の在り方や、中・高等学校における英語による英語授業実施や、言語活動の充実・高度化等、初等中等教育を通じた系統的な英語教育について検討するとともに、新学習指導要領に向けた先進的な取り組みの支援や教材の整備・開発、教員指導力向上のための取組、生徒の英語力調査等を実施し、小・中・高等学校を通じた英語教育を抜本的に強化するものであり、契約・執行手続きの観点から検証を行った。
２．所見：当該事業は、競争参加条件等のより一層の見直しを図るなど、契約の競争性、公平性、透明性を確保すべきである。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</si>
</sst>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33</xdr:col>
      <xdr:colOff>114300</xdr:colOff>
      <xdr:row>752</xdr:row>
      <xdr:rowOff>257174</xdr:rowOff>
    </xdr:from>
    <xdr:to>
      <xdr:col>34</xdr:col>
      <xdr:colOff>137584</xdr:colOff>
      <xdr:row>756</xdr:row>
      <xdr:rowOff>518583</xdr:rowOff>
    </xdr:to>
    <xdr:sp macro="" textlink="">
      <xdr:nvSpPr>
        <xdr:cNvPr id="2" name="AutoShape 74">
          <a:extLst>
            <a:ext uri="{FF2B5EF4-FFF2-40B4-BE49-F238E27FC236}">
              <a16:creationId xmlns:a16="http://schemas.microsoft.com/office/drawing/2014/main" id="{2BB33DCF-46DF-412D-9617-9235904195B7}"/>
            </a:ext>
          </a:extLst>
        </xdr:cNvPr>
        <xdr:cNvSpPr>
          <a:spLocks noChangeArrowheads="1"/>
        </xdr:cNvSpPr>
      </xdr:nvSpPr>
      <xdr:spPr bwMode="auto">
        <a:xfrm>
          <a:off x="6750050" y="70223591"/>
          <a:ext cx="224367" cy="1658409"/>
        </a:xfrm>
        <a:prstGeom prst="downArrow">
          <a:avLst>
            <a:gd name="adj1" fmla="val 50000"/>
            <a:gd name="adj2" fmla="val 39706"/>
          </a:avLst>
        </a:prstGeom>
        <a:solidFill>
          <a:schemeClr val="bg1">
            <a:lumMod val="85000"/>
          </a:schemeClr>
        </a:solidFill>
        <a:ln>
          <a:noFill/>
        </a:ln>
        <a:effectLst/>
      </xdr:spPr>
      <xdr:txBody>
        <a:bodyPr vert="eaVert" wrap="square"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eaLnBrk="1" hangingPunct="1">
            <a:defRPr/>
          </a:pPr>
          <a:endParaRPr lang="ja-JP" altLang="en-US"/>
        </a:p>
      </xdr:txBody>
    </xdr:sp>
    <xdr:clientData/>
  </xdr:twoCellAnchor>
  <xdr:twoCellAnchor editAs="oneCell">
    <xdr:from>
      <xdr:col>16</xdr:col>
      <xdr:colOff>193675</xdr:colOff>
      <xdr:row>753</xdr:row>
      <xdr:rowOff>233892</xdr:rowOff>
    </xdr:from>
    <xdr:to>
      <xdr:col>18</xdr:col>
      <xdr:colOff>84666</xdr:colOff>
      <xdr:row>756</xdr:row>
      <xdr:rowOff>285750</xdr:rowOff>
    </xdr:to>
    <xdr:sp macro="" textlink="">
      <xdr:nvSpPr>
        <xdr:cNvPr id="3" name="AutoShape 74">
          <a:extLst>
            <a:ext uri="{FF2B5EF4-FFF2-40B4-BE49-F238E27FC236}">
              <a16:creationId xmlns:a16="http://schemas.microsoft.com/office/drawing/2014/main" id="{A448C306-CFBB-4AB7-A5DF-0CDF858F6A5B}"/>
            </a:ext>
          </a:extLst>
        </xdr:cNvPr>
        <xdr:cNvSpPr>
          <a:spLocks noChangeArrowheads="1"/>
        </xdr:cNvSpPr>
      </xdr:nvSpPr>
      <xdr:spPr bwMode="auto">
        <a:xfrm>
          <a:off x="3411008" y="70549559"/>
          <a:ext cx="293158" cy="1099608"/>
        </a:xfrm>
        <a:prstGeom prst="downArrow">
          <a:avLst>
            <a:gd name="adj1" fmla="val 50000"/>
            <a:gd name="adj2" fmla="val 39706"/>
          </a:avLst>
        </a:prstGeom>
        <a:solidFill>
          <a:schemeClr val="bg1">
            <a:lumMod val="85000"/>
          </a:schemeClr>
        </a:solidFill>
        <a:ln>
          <a:noFill/>
        </a:ln>
        <a:effectLst/>
      </xdr:spPr>
      <xdr:txBody>
        <a:bodyPr vert="eaVert" wrap="square"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eaLnBrk="1" hangingPunct="1">
            <a:defRPr/>
          </a:pPr>
          <a:endParaRPr lang="ja-JP" altLang="en-US"/>
        </a:p>
      </xdr:txBody>
    </xdr:sp>
    <xdr:clientData/>
  </xdr:twoCellAnchor>
  <xdr:twoCellAnchor editAs="oneCell">
    <xdr:from>
      <xdr:col>6</xdr:col>
      <xdr:colOff>171450</xdr:colOff>
      <xdr:row>751</xdr:row>
      <xdr:rowOff>238125</xdr:rowOff>
    </xdr:from>
    <xdr:to>
      <xdr:col>8</xdr:col>
      <xdr:colOff>0</xdr:colOff>
      <xdr:row>756</xdr:row>
      <xdr:rowOff>66675</xdr:rowOff>
    </xdr:to>
    <xdr:sp macro="" textlink="">
      <xdr:nvSpPr>
        <xdr:cNvPr id="4" name="AutoShape 26">
          <a:extLst>
            <a:ext uri="{FF2B5EF4-FFF2-40B4-BE49-F238E27FC236}">
              <a16:creationId xmlns:a16="http://schemas.microsoft.com/office/drawing/2014/main" id="{100FF16D-BD60-4384-A9C2-73B66B7E3A38}"/>
            </a:ext>
          </a:extLst>
        </xdr:cNvPr>
        <xdr:cNvSpPr>
          <a:spLocks noChangeArrowheads="1"/>
        </xdr:cNvSpPr>
      </xdr:nvSpPr>
      <xdr:spPr bwMode="auto">
        <a:xfrm>
          <a:off x="1371600" y="69656325"/>
          <a:ext cx="228600" cy="1590675"/>
        </a:xfrm>
        <a:prstGeom prst="downArrow">
          <a:avLst>
            <a:gd name="adj1" fmla="val 50000"/>
            <a:gd name="adj2" fmla="val 29412"/>
          </a:avLst>
        </a:prstGeom>
        <a:solidFill>
          <a:schemeClr val="bg1">
            <a:lumMod val="85000"/>
          </a:schemeClr>
        </a:solidFill>
        <a:ln>
          <a:noFill/>
        </a:ln>
        <a:effectLst/>
      </xdr:spPr>
      <xdr:txBody>
        <a:bodyPr vert="eaVert" wrap="square"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eaLnBrk="1" hangingPunct="1">
            <a:defRPr/>
          </a:pPr>
          <a:endParaRPr lang="ja-JP" altLang="en-US"/>
        </a:p>
      </xdr:txBody>
    </xdr:sp>
    <xdr:clientData/>
  </xdr:twoCellAnchor>
  <xdr:twoCellAnchor editAs="oneCell">
    <xdr:from>
      <xdr:col>5</xdr:col>
      <xdr:colOff>142875</xdr:colOff>
      <xdr:row>746</xdr:row>
      <xdr:rowOff>47625</xdr:rowOff>
    </xdr:from>
    <xdr:to>
      <xdr:col>17</xdr:col>
      <xdr:colOff>79766</xdr:colOff>
      <xdr:row>746</xdr:row>
      <xdr:rowOff>341022</xdr:rowOff>
    </xdr:to>
    <xdr:sp macro="" textlink="">
      <xdr:nvSpPr>
        <xdr:cNvPr id="5" name="Rectangle 15">
          <a:extLst>
            <a:ext uri="{FF2B5EF4-FFF2-40B4-BE49-F238E27FC236}">
              <a16:creationId xmlns:a16="http://schemas.microsoft.com/office/drawing/2014/main" id="{8DD97F6D-CAAC-4C57-8F99-AFDDCC074FBB}"/>
            </a:ext>
          </a:extLst>
        </xdr:cNvPr>
        <xdr:cNvSpPr>
          <a:spLocks noChangeArrowheads="1"/>
        </xdr:cNvSpPr>
      </xdr:nvSpPr>
      <xdr:spPr bwMode="auto">
        <a:xfrm>
          <a:off x="1139864" y="72521501"/>
          <a:ext cx="2337191" cy="29339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eaLnBrk="1" hangingPunct="1">
            <a:spcBef>
              <a:spcPct val="0"/>
            </a:spcBef>
            <a:buFontTx/>
            <a:buNone/>
          </a:pPr>
          <a:r>
            <a:rPr lang="ja-JP" altLang="en-US" sz="1000"/>
            <a:t>委託</a:t>
          </a:r>
          <a:r>
            <a:rPr lang="en-US" altLang="ja-JP" sz="1000"/>
            <a:t>【</a:t>
          </a:r>
          <a:r>
            <a:rPr lang="ja-JP" altLang="en-US" sz="1000"/>
            <a:t>随意契約（企画競争）</a:t>
          </a:r>
          <a:r>
            <a:rPr lang="en-US" altLang="ja-JP" sz="1000"/>
            <a:t>】</a:t>
          </a:r>
        </a:p>
      </xdr:txBody>
    </xdr:sp>
    <xdr:clientData/>
  </xdr:twoCellAnchor>
  <xdr:twoCellAnchor editAs="oneCell">
    <xdr:from>
      <xdr:col>16</xdr:col>
      <xdr:colOff>66675</xdr:colOff>
      <xdr:row>746</xdr:row>
      <xdr:rowOff>38100</xdr:rowOff>
    </xdr:from>
    <xdr:to>
      <xdr:col>28</xdr:col>
      <xdr:colOff>6306</xdr:colOff>
      <xdr:row>746</xdr:row>
      <xdr:rowOff>331497</xdr:rowOff>
    </xdr:to>
    <xdr:sp macro="" textlink="">
      <xdr:nvSpPr>
        <xdr:cNvPr id="6" name="Rectangle 15">
          <a:extLst>
            <a:ext uri="{FF2B5EF4-FFF2-40B4-BE49-F238E27FC236}">
              <a16:creationId xmlns:a16="http://schemas.microsoft.com/office/drawing/2014/main" id="{2E49380C-C0A1-4B68-9CE5-720F9996D6FE}"/>
            </a:ext>
          </a:extLst>
        </xdr:cNvPr>
        <xdr:cNvSpPr>
          <a:spLocks noChangeArrowheads="1"/>
        </xdr:cNvSpPr>
      </xdr:nvSpPr>
      <xdr:spPr bwMode="auto">
        <a:xfrm>
          <a:off x="3266597" y="72511648"/>
          <a:ext cx="2339931" cy="29339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eaLnBrk="1" hangingPunct="1">
            <a:spcBef>
              <a:spcPct val="0"/>
            </a:spcBef>
            <a:buFontTx/>
            <a:buNone/>
          </a:pPr>
          <a:r>
            <a:rPr lang="ja-JP" altLang="en-US" sz="1000"/>
            <a:t>委託</a:t>
          </a:r>
          <a:r>
            <a:rPr lang="en-US" altLang="ja-JP" sz="1000"/>
            <a:t>【</a:t>
          </a:r>
          <a:r>
            <a:rPr lang="ja-JP" altLang="en-US" sz="1000"/>
            <a:t>随意契約（企画競争）</a:t>
          </a:r>
          <a:r>
            <a:rPr lang="en-US" altLang="ja-JP" sz="1000"/>
            <a:t>】</a:t>
          </a:r>
        </a:p>
      </xdr:txBody>
    </xdr:sp>
    <xdr:clientData/>
  </xdr:twoCellAnchor>
  <xdr:twoCellAnchor editAs="oneCell">
    <xdr:from>
      <xdr:col>30</xdr:col>
      <xdr:colOff>120650</xdr:colOff>
      <xdr:row>746</xdr:row>
      <xdr:rowOff>58208</xdr:rowOff>
    </xdr:from>
    <xdr:to>
      <xdr:col>41</xdr:col>
      <xdr:colOff>76704</xdr:colOff>
      <xdr:row>747</xdr:row>
      <xdr:rowOff>2355</xdr:rowOff>
    </xdr:to>
    <xdr:sp macro="" textlink="">
      <xdr:nvSpPr>
        <xdr:cNvPr id="7" name="Rectangle 15">
          <a:extLst>
            <a:ext uri="{FF2B5EF4-FFF2-40B4-BE49-F238E27FC236}">
              <a16:creationId xmlns:a16="http://schemas.microsoft.com/office/drawing/2014/main" id="{FE1BB921-B1DC-4240-9385-3DA6C73237A9}"/>
            </a:ext>
          </a:extLst>
        </xdr:cNvPr>
        <xdr:cNvSpPr>
          <a:spLocks noChangeArrowheads="1"/>
        </xdr:cNvSpPr>
      </xdr:nvSpPr>
      <xdr:spPr bwMode="auto">
        <a:xfrm>
          <a:off x="6153150" y="67929125"/>
          <a:ext cx="2167971" cy="29339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eaLnBrk="1" hangingPunct="1">
            <a:spcBef>
              <a:spcPct val="0"/>
            </a:spcBef>
            <a:buFontTx/>
            <a:buNone/>
          </a:pPr>
          <a:r>
            <a:rPr lang="ja-JP" altLang="en-US" sz="1000"/>
            <a:t>委託</a:t>
          </a:r>
          <a:r>
            <a:rPr lang="en-US" altLang="ja-JP" sz="1000"/>
            <a:t>【</a:t>
          </a:r>
          <a:r>
            <a:rPr lang="ja-JP" altLang="en-US" sz="1000"/>
            <a:t>随意契約（企画競争）</a:t>
          </a:r>
          <a:r>
            <a:rPr lang="en-US" altLang="ja-JP" sz="1000"/>
            <a:t>】</a:t>
          </a:r>
        </a:p>
      </xdr:txBody>
    </xdr:sp>
    <xdr:clientData/>
  </xdr:twoCellAnchor>
  <xdr:twoCellAnchor editAs="oneCell">
    <xdr:from>
      <xdr:col>38</xdr:col>
      <xdr:colOff>66675</xdr:colOff>
      <xdr:row>746</xdr:row>
      <xdr:rowOff>47625</xdr:rowOff>
    </xdr:from>
    <xdr:to>
      <xdr:col>49</xdr:col>
      <xdr:colOff>129312</xdr:colOff>
      <xdr:row>746</xdr:row>
      <xdr:rowOff>341022</xdr:rowOff>
    </xdr:to>
    <xdr:sp macro="" textlink="">
      <xdr:nvSpPr>
        <xdr:cNvPr id="8" name="Rectangle 15">
          <a:extLst>
            <a:ext uri="{FF2B5EF4-FFF2-40B4-BE49-F238E27FC236}">
              <a16:creationId xmlns:a16="http://schemas.microsoft.com/office/drawing/2014/main" id="{AA49A5E6-C2A3-44B5-AB94-4D31D7D80AFA}"/>
            </a:ext>
          </a:extLst>
        </xdr:cNvPr>
        <xdr:cNvSpPr>
          <a:spLocks noChangeArrowheads="1"/>
        </xdr:cNvSpPr>
      </xdr:nvSpPr>
      <xdr:spPr bwMode="auto">
        <a:xfrm>
          <a:off x="7667625" y="67703700"/>
          <a:ext cx="2262912" cy="29339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eaLnBrk="1" hangingPunct="1">
            <a:spcBef>
              <a:spcPct val="0"/>
            </a:spcBef>
            <a:buFontTx/>
            <a:buNone/>
          </a:pPr>
          <a:r>
            <a:rPr lang="ja-JP" altLang="en-US" sz="1000"/>
            <a:t>委託</a:t>
          </a:r>
          <a:r>
            <a:rPr lang="en-US" altLang="ja-JP" sz="1000"/>
            <a:t>【</a:t>
          </a:r>
          <a:r>
            <a:rPr lang="ja-JP" altLang="en-US" sz="1000"/>
            <a:t>随意契約（企画競争）</a:t>
          </a:r>
          <a:r>
            <a:rPr lang="en-US" altLang="ja-JP" sz="1000"/>
            <a:t>】</a:t>
          </a:r>
        </a:p>
      </xdr:txBody>
    </xdr:sp>
    <xdr:clientData/>
  </xdr:twoCellAnchor>
  <xdr:twoCellAnchor editAs="oneCell">
    <xdr:from>
      <xdr:col>6</xdr:col>
      <xdr:colOff>104775</xdr:colOff>
      <xdr:row>746</xdr:row>
      <xdr:rowOff>276224</xdr:rowOff>
    </xdr:from>
    <xdr:to>
      <xdr:col>11</xdr:col>
      <xdr:colOff>2819</xdr:colOff>
      <xdr:row>751</xdr:row>
      <xdr:rowOff>285749</xdr:rowOff>
    </xdr:to>
    <xdr:sp macro="" textlink="">
      <xdr:nvSpPr>
        <xdr:cNvPr id="9" name="Rectangle 8">
          <a:extLst>
            <a:ext uri="{FF2B5EF4-FFF2-40B4-BE49-F238E27FC236}">
              <a16:creationId xmlns:a16="http://schemas.microsoft.com/office/drawing/2014/main" id="{89305B44-CC7B-478A-AF56-95ECF90A0280}"/>
            </a:ext>
          </a:extLst>
        </xdr:cNvPr>
        <xdr:cNvSpPr>
          <a:spLocks noChangeArrowheads="1"/>
        </xdr:cNvSpPr>
      </xdr:nvSpPr>
      <xdr:spPr bwMode="auto">
        <a:xfrm>
          <a:off x="1311275" y="68147141"/>
          <a:ext cx="903461" cy="1755775"/>
        </a:xfrm>
        <a:prstGeom prst="rect">
          <a:avLst/>
        </a:prstGeom>
        <a:noFill/>
        <a:ln w="19050">
          <a:solidFill>
            <a:schemeClr val="tx1"/>
          </a:solidFill>
          <a:miter lim="800000"/>
          <a:headEnd/>
          <a:tailEnd/>
        </a:ln>
        <a:effectLst/>
      </xdr:spPr>
      <xdr:txBody>
        <a:bodyPr wrap="square" lIns="89406" tIns="44703" rIns="89406" bIns="44703"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defTabSz="893763">
            <a:defRPr/>
          </a:pPr>
          <a:r>
            <a:rPr lang="ja-JP" altLang="en-US" sz="900">
              <a:latin typeface="ＭＳ ゴシック" panose="020B0609070205080204" pitchFamily="49" charset="-128"/>
              <a:ea typeface="ＭＳ ゴシック" panose="020B0609070205080204" pitchFamily="49" charset="-128"/>
            </a:rPr>
            <a:t>Ａ．</a:t>
          </a:r>
          <a:r>
            <a:rPr lang="ja-JP" altLang="en-US" sz="800">
              <a:latin typeface="ＭＳ ゴシック" panose="020B0609070205080204" pitchFamily="49" charset="-128"/>
              <a:ea typeface="ＭＳ ゴシック" panose="020B0609070205080204" pitchFamily="49" charset="-128"/>
            </a:rPr>
            <a:t>外国語教育強化地域拠点事業：都道府県教育委員会</a:t>
          </a:r>
          <a:endParaRPr lang="en-US" altLang="ja-JP" sz="800">
            <a:latin typeface="ＭＳ ゴシック" panose="020B0609070205080204" pitchFamily="49" charset="-128"/>
            <a:ea typeface="ＭＳ ゴシック" panose="020B0609070205080204" pitchFamily="49" charset="-128"/>
          </a:endParaRPr>
        </a:p>
        <a:p>
          <a:pPr algn="ctr" defTabSz="893763">
            <a:defRPr/>
          </a:pPr>
          <a:r>
            <a:rPr lang="ja-JP" altLang="en-US" sz="800">
              <a:latin typeface="ＭＳ ゴシック" panose="020B0609070205080204" pitchFamily="49" charset="-128"/>
              <a:ea typeface="ＭＳ ゴシック" panose="020B0609070205080204" pitchFamily="49" charset="-128"/>
            </a:rPr>
            <a:t>（２２機関）　　　　</a:t>
          </a:r>
          <a:endParaRPr lang="en-US" altLang="ja-JP" sz="800">
            <a:latin typeface="ＭＳ ゴシック" panose="020B0609070205080204" pitchFamily="49" charset="-128"/>
            <a:ea typeface="ＭＳ ゴシック" panose="020B0609070205080204" pitchFamily="49" charset="-128"/>
          </a:endParaRPr>
        </a:p>
        <a:p>
          <a:pPr marL="0" marR="0" indent="0" algn="ctr" defTabSz="893763" rtl="0" eaLnBrk="1" fontAlgn="base" latinLnBrk="0" hangingPunct="1">
            <a:lnSpc>
              <a:spcPct val="100000"/>
            </a:lnSpc>
            <a:spcBef>
              <a:spcPct val="0"/>
            </a:spcBef>
            <a:spcAft>
              <a:spcPct val="0"/>
            </a:spcAft>
            <a:buClrTx/>
            <a:buSzTx/>
            <a:buFontTx/>
            <a:buNone/>
            <a:tabLst/>
            <a:defRPr/>
          </a:pPr>
          <a:r>
            <a:rPr kumimoji="1" lang="ja-JP" altLang="en-US" sz="800" kern="1200">
              <a:solidFill>
                <a:schemeClr val="tx1"/>
              </a:solidFill>
              <a:effectLst/>
              <a:latin typeface="ＭＳ ゴシック" panose="020B0609070205080204" pitchFamily="49" charset="-128"/>
              <a:ea typeface="ＭＳ ゴシック" panose="020B0609070205080204" pitchFamily="49" charset="-128"/>
              <a:cs typeface="+mn-cs"/>
            </a:rPr>
            <a:t>３５</a:t>
          </a:r>
          <a:r>
            <a:rPr kumimoji="1" lang="ja-JP" altLang="ja-JP" sz="800" kern="1200">
              <a:solidFill>
                <a:schemeClr val="tx1"/>
              </a:solidFill>
              <a:effectLst/>
              <a:latin typeface="ＭＳ ゴシック" panose="020B0609070205080204" pitchFamily="49" charset="-128"/>
              <a:ea typeface="ＭＳ ゴシック" panose="020B0609070205080204" pitchFamily="49" charset="-128"/>
              <a:cs typeface="+mn-cs"/>
            </a:rPr>
            <a:t>百万円</a:t>
          </a:r>
          <a:r>
            <a:rPr lang="ja-JP" altLang="en-US" sz="900">
              <a:latin typeface="ＭＳ ゴシック" panose="020B0609070205080204" pitchFamily="49" charset="-128"/>
              <a:ea typeface="ＭＳ ゴシック" panose="020B0609070205080204" pitchFamily="49" charset="-128"/>
            </a:rPr>
            <a:t>　</a:t>
          </a:r>
          <a:r>
            <a:rPr lang="ja-JP" altLang="en-US" sz="1100">
              <a:ea typeface="ＭＳ Ｐゴシック" pitchFamily="50" charset="-128"/>
            </a:rPr>
            <a:t>　　</a:t>
          </a:r>
        </a:p>
      </xdr:txBody>
    </xdr:sp>
    <xdr:clientData/>
  </xdr:twoCellAnchor>
  <xdr:twoCellAnchor editAs="oneCell">
    <xdr:from>
      <xdr:col>16</xdr:col>
      <xdr:colOff>110067</xdr:colOff>
      <xdr:row>746</xdr:row>
      <xdr:rowOff>276225</xdr:rowOff>
    </xdr:from>
    <xdr:to>
      <xdr:col>19</xdr:col>
      <xdr:colOff>186267</xdr:colOff>
      <xdr:row>753</xdr:row>
      <xdr:rowOff>260657</xdr:rowOff>
    </xdr:to>
    <xdr:sp macro="" textlink="">
      <xdr:nvSpPr>
        <xdr:cNvPr id="10" name="Rectangle 8">
          <a:extLst>
            <a:ext uri="{FF2B5EF4-FFF2-40B4-BE49-F238E27FC236}">
              <a16:creationId xmlns:a16="http://schemas.microsoft.com/office/drawing/2014/main" id="{473B466E-942E-4DEF-B19C-71D5BC80A9E6}"/>
            </a:ext>
          </a:extLst>
        </xdr:cNvPr>
        <xdr:cNvSpPr>
          <a:spLocks noChangeArrowheads="1"/>
        </xdr:cNvSpPr>
      </xdr:nvSpPr>
      <xdr:spPr bwMode="auto">
        <a:xfrm>
          <a:off x="3327400" y="68147142"/>
          <a:ext cx="679450" cy="2429182"/>
        </a:xfrm>
        <a:prstGeom prst="rect">
          <a:avLst/>
        </a:prstGeom>
        <a:noFill/>
        <a:ln w="19050">
          <a:solidFill>
            <a:schemeClr val="tx1"/>
          </a:solidFill>
          <a:miter lim="800000"/>
          <a:headEnd/>
          <a:tailEnd/>
        </a:ln>
        <a:effectLst/>
      </xdr:spPr>
      <xdr:txBody>
        <a:bodyPr wrap="square" lIns="89406" tIns="44703" rIns="89406" bIns="44703"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defTabSz="893763">
            <a:defRPr/>
          </a:pPr>
          <a:r>
            <a:rPr lang="ja-JP" altLang="en-US" sz="900">
              <a:latin typeface="ＭＳ ゴシック" panose="020B0609070205080204" pitchFamily="49" charset="-128"/>
              <a:ea typeface="ＭＳ ゴシック" panose="020B0609070205080204" pitchFamily="49" charset="-128"/>
            </a:rPr>
            <a:t>Ｃ．外部専門機関と連携した英語指導力向上事業：都道府県教育委員会</a:t>
          </a:r>
          <a:r>
            <a:rPr lang="en-US" altLang="ja-JP" sz="900">
              <a:latin typeface="ＭＳ ゴシック" panose="020B0609070205080204" pitchFamily="49" charset="-128"/>
              <a:ea typeface="ＭＳ ゴシック" panose="020B0609070205080204" pitchFamily="49" charset="-128"/>
            </a:rPr>
            <a:t/>
          </a:r>
          <a:br>
            <a:rPr lang="en-US" altLang="ja-JP" sz="900">
              <a:latin typeface="ＭＳ ゴシック" panose="020B0609070205080204" pitchFamily="49" charset="-128"/>
              <a:ea typeface="ＭＳ ゴシック" panose="020B0609070205080204" pitchFamily="49" charset="-128"/>
            </a:rPr>
          </a:br>
          <a:r>
            <a:rPr lang="ja-JP" altLang="en-US" sz="900">
              <a:latin typeface="ＭＳ ゴシック" panose="020B0609070205080204" pitchFamily="49" charset="-128"/>
              <a:ea typeface="ＭＳ ゴシック" panose="020B0609070205080204" pitchFamily="49" charset="-128"/>
            </a:rPr>
            <a:t>（</a:t>
          </a:r>
          <a:r>
            <a:rPr lang="ja-JP" altLang="en-US" sz="800">
              <a:latin typeface="ＭＳ ゴシック" panose="020B0609070205080204" pitchFamily="49" charset="-128"/>
              <a:ea typeface="ＭＳ ゴシック" panose="020B0609070205080204" pitchFamily="49" charset="-128"/>
            </a:rPr>
            <a:t>１４機関）</a:t>
          </a:r>
          <a:r>
            <a:rPr lang="ja-JP" altLang="en-US" sz="900">
              <a:latin typeface="ＭＳ ゴシック" panose="020B0609070205080204" pitchFamily="49" charset="-128"/>
              <a:ea typeface="ＭＳ ゴシック" panose="020B0609070205080204" pitchFamily="49" charset="-128"/>
            </a:rPr>
            <a:t>　</a:t>
          </a:r>
          <a:endParaRPr lang="en-US" altLang="ja-JP" sz="900">
            <a:latin typeface="ＭＳ ゴシック" panose="020B0609070205080204" pitchFamily="49" charset="-128"/>
            <a:ea typeface="ＭＳ ゴシック" panose="020B0609070205080204" pitchFamily="49" charset="-128"/>
          </a:endParaRPr>
        </a:p>
        <a:p>
          <a:pPr marL="0" marR="0" indent="0" algn="ctr" defTabSz="893763" rtl="0" eaLnBrk="1" fontAlgn="base" latinLnBrk="0" hangingPunct="1">
            <a:lnSpc>
              <a:spcPct val="100000"/>
            </a:lnSpc>
            <a:spcBef>
              <a:spcPct val="0"/>
            </a:spcBef>
            <a:spcAft>
              <a:spcPct val="0"/>
            </a:spcAft>
            <a:buClrTx/>
            <a:buSzTx/>
            <a:buFontTx/>
            <a:buNone/>
            <a:tabLst/>
            <a:defRPr/>
          </a:pPr>
          <a:r>
            <a:rPr kumimoji="1" lang="ja-JP" altLang="en-US" sz="900" kern="1200">
              <a:solidFill>
                <a:schemeClr val="tx1"/>
              </a:solidFill>
              <a:effectLst/>
              <a:latin typeface="ＭＳ ゴシック" panose="020B0609070205080204" pitchFamily="49" charset="-128"/>
              <a:ea typeface="ＭＳ ゴシック" panose="020B0609070205080204" pitchFamily="49" charset="-128"/>
              <a:cs typeface="+mn-cs"/>
            </a:rPr>
            <a:t>２０</a:t>
          </a:r>
          <a:r>
            <a:rPr kumimoji="1" lang="ja-JP" altLang="ja-JP" sz="900" kern="1200">
              <a:solidFill>
                <a:schemeClr val="tx1"/>
              </a:solidFill>
              <a:effectLst/>
              <a:latin typeface="ＭＳ ゴシック" panose="020B0609070205080204" pitchFamily="49" charset="-128"/>
              <a:ea typeface="ＭＳ ゴシック" panose="020B0609070205080204" pitchFamily="49" charset="-128"/>
              <a:cs typeface="+mn-cs"/>
            </a:rPr>
            <a:t>百万円</a:t>
          </a:r>
          <a:r>
            <a:rPr lang="ja-JP" altLang="en-US" sz="900">
              <a:latin typeface="ＭＳ ゴシック" panose="020B0609070205080204" pitchFamily="49" charset="-128"/>
              <a:ea typeface="ＭＳ ゴシック" panose="020B0609070205080204" pitchFamily="49" charset="-128"/>
            </a:rPr>
            <a:t>　　</a:t>
          </a:r>
          <a:r>
            <a:rPr lang="ja-JP" altLang="en-US" sz="1000">
              <a:latin typeface="ＭＳ ゴシック" panose="020B0609070205080204" pitchFamily="49" charset="-128"/>
              <a:ea typeface="ＭＳ ゴシック" panose="020B0609070205080204" pitchFamily="49" charset="-128"/>
            </a:rPr>
            <a:t>　　</a:t>
          </a:r>
        </a:p>
      </xdr:txBody>
    </xdr:sp>
    <xdr:clientData/>
  </xdr:twoCellAnchor>
  <xdr:twoCellAnchor editAs="oneCell">
    <xdr:from>
      <xdr:col>41</xdr:col>
      <xdr:colOff>38100</xdr:colOff>
      <xdr:row>746</xdr:row>
      <xdr:rowOff>295275</xdr:rowOff>
    </xdr:from>
    <xdr:to>
      <xdr:col>47</xdr:col>
      <xdr:colOff>870</xdr:colOff>
      <xdr:row>752</xdr:row>
      <xdr:rowOff>230045</xdr:rowOff>
    </xdr:to>
    <xdr:sp macro="" textlink="">
      <xdr:nvSpPr>
        <xdr:cNvPr id="11" name="Rectangle 8">
          <a:extLst>
            <a:ext uri="{FF2B5EF4-FFF2-40B4-BE49-F238E27FC236}">
              <a16:creationId xmlns:a16="http://schemas.microsoft.com/office/drawing/2014/main" id="{8CA86706-9B0C-418E-985B-5722212BFFDF}"/>
            </a:ext>
          </a:extLst>
        </xdr:cNvPr>
        <xdr:cNvSpPr>
          <a:spLocks noChangeArrowheads="1"/>
        </xdr:cNvSpPr>
      </xdr:nvSpPr>
      <xdr:spPr bwMode="auto">
        <a:xfrm>
          <a:off x="8239125" y="67951350"/>
          <a:ext cx="1162920" cy="2049320"/>
        </a:xfrm>
        <a:prstGeom prst="rect">
          <a:avLst/>
        </a:prstGeom>
        <a:noFill/>
        <a:ln w="19050">
          <a:solidFill>
            <a:schemeClr val="tx1"/>
          </a:solidFill>
          <a:miter lim="800000"/>
          <a:headEnd/>
          <a:tailEnd/>
        </a:ln>
        <a:effectLst/>
      </xdr:spPr>
      <xdr:txBody>
        <a:bodyPr wrap="square" lIns="89406" tIns="44703" rIns="89406" bIns="44703"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kumimoji="1" lang="ja-JP" altLang="en-US" sz="900" kern="1200">
              <a:solidFill>
                <a:schemeClr val="tx1"/>
              </a:solidFill>
              <a:effectLst/>
              <a:latin typeface="ＭＳ ゴシック" panose="020B0609070205080204" pitchFamily="49" charset="-128"/>
              <a:ea typeface="ＭＳ ゴシック" panose="020B0609070205080204" pitchFamily="49" charset="-128"/>
              <a:cs typeface="+mn-cs"/>
            </a:rPr>
            <a:t>Ｉ</a:t>
          </a:r>
          <a:r>
            <a:rPr kumimoji="1" lang="ja-JP" altLang="ja-JP" sz="900" kern="12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900" kern="1200">
              <a:solidFill>
                <a:schemeClr val="tx1"/>
              </a:solidFill>
              <a:effectLst/>
              <a:latin typeface="ＭＳ ゴシック" panose="020B0609070205080204" pitchFamily="49" charset="-128"/>
              <a:ea typeface="ＭＳ ゴシック" panose="020B0609070205080204" pitchFamily="49" charset="-128"/>
              <a:cs typeface="+mn-cs"/>
            </a:rPr>
            <a:t>小学校英語教科化に向けた専門性向上のための講習の開発・実施事業</a:t>
          </a:r>
          <a:r>
            <a:rPr kumimoji="1" lang="ja-JP" altLang="ja-JP" sz="900" kern="1200">
              <a:solidFill>
                <a:schemeClr val="tx1"/>
              </a:solidFill>
              <a:effectLst/>
              <a:latin typeface="ＭＳ ゴシック" panose="020B0609070205080204" pitchFamily="49" charset="-128"/>
              <a:ea typeface="ＭＳ ゴシック" panose="020B0609070205080204" pitchFamily="49" charset="-128"/>
              <a:cs typeface="+mn-cs"/>
            </a:rPr>
            <a:t>：都道府県教育委員会、政令指定都市教育委員会、学校法人、国立大学（</a:t>
          </a:r>
          <a:r>
            <a:rPr kumimoji="1" lang="ja-JP" altLang="en-US" sz="900" kern="1200">
              <a:solidFill>
                <a:schemeClr val="tx1"/>
              </a:solidFill>
              <a:effectLst/>
              <a:latin typeface="ＭＳ ゴシック" panose="020B0609070205080204" pitchFamily="49" charset="-128"/>
              <a:ea typeface="ＭＳ ゴシック" panose="020B0609070205080204" pitchFamily="49" charset="-128"/>
              <a:cs typeface="+mn-cs"/>
            </a:rPr>
            <a:t>３６</a:t>
          </a:r>
          <a:r>
            <a:rPr kumimoji="1" lang="ja-JP" altLang="ja-JP" sz="900" kern="1200">
              <a:solidFill>
                <a:schemeClr val="tx1"/>
              </a:solidFill>
              <a:effectLst/>
              <a:latin typeface="ＭＳ ゴシック" panose="020B0609070205080204" pitchFamily="49" charset="-128"/>
              <a:ea typeface="ＭＳ ゴシック" panose="020B0609070205080204" pitchFamily="49" charset="-128"/>
              <a:cs typeface="+mn-cs"/>
            </a:rPr>
            <a:t>機関）　</a:t>
          </a:r>
          <a:endParaRPr lang="ja-JP" altLang="ja-JP" sz="900">
            <a:effectLst/>
            <a:latin typeface="ＭＳ ゴシック" panose="020B0609070205080204" pitchFamily="49" charset="-128"/>
            <a:ea typeface="ＭＳ ゴシック" panose="020B0609070205080204" pitchFamily="49" charset="-128"/>
          </a:endParaRPr>
        </a:p>
        <a:p>
          <a:r>
            <a:rPr kumimoji="1" lang="ja-JP" altLang="en-US" sz="900" kern="1200">
              <a:solidFill>
                <a:schemeClr val="tx1"/>
              </a:solidFill>
              <a:effectLst/>
              <a:latin typeface="ＭＳ ゴシック" panose="020B0609070205080204" pitchFamily="49" charset="-128"/>
              <a:ea typeface="ＭＳ ゴシック" panose="020B0609070205080204" pitchFamily="49" charset="-128"/>
              <a:cs typeface="+mn-cs"/>
            </a:rPr>
            <a:t>　　５３</a:t>
          </a:r>
          <a:r>
            <a:rPr kumimoji="1" lang="ja-JP" altLang="ja-JP" sz="900" kern="1200">
              <a:solidFill>
                <a:schemeClr val="tx1"/>
              </a:solidFill>
              <a:effectLst/>
              <a:latin typeface="ＭＳ ゴシック" panose="020B0609070205080204" pitchFamily="49" charset="-128"/>
              <a:ea typeface="ＭＳ ゴシック" panose="020B0609070205080204" pitchFamily="49" charset="-128"/>
              <a:cs typeface="+mn-cs"/>
            </a:rPr>
            <a:t>百万円　　　　</a:t>
          </a:r>
          <a:endParaRPr lang="ja-JP" altLang="en-US" sz="900">
            <a:latin typeface="ＭＳ ゴシック" panose="020B0609070205080204" pitchFamily="49" charset="-128"/>
            <a:ea typeface="ＭＳ ゴシック" panose="020B0609070205080204" pitchFamily="49" charset="-128"/>
          </a:endParaRPr>
        </a:p>
      </xdr:txBody>
    </xdr:sp>
    <xdr:clientData/>
  </xdr:twoCellAnchor>
  <xdr:twoCellAnchor editAs="oneCell">
    <xdr:from>
      <xdr:col>31</xdr:col>
      <xdr:colOff>190500</xdr:colOff>
      <xdr:row>746</xdr:row>
      <xdr:rowOff>304800</xdr:rowOff>
    </xdr:from>
    <xdr:to>
      <xdr:col>36</xdr:col>
      <xdr:colOff>73614</xdr:colOff>
      <xdr:row>752</xdr:row>
      <xdr:rowOff>287677</xdr:rowOff>
    </xdr:to>
    <xdr:sp macro="" textlink="">
      <xdr:nvSpPr>
        <xdr:cNvPr id="12" name="Rectangle 8">
          <a:extLst>
            <a:ext uri="{FF2B5EF4-FFF2-40B4-BE49-F238E27FC236}">
              <a16:creationId xmlns:a16="http://schemas.microsoft.com/office/drawing/2014/main" id="{B0FD2237-B3C3-492C-A4F3-F14B52CA9CF1}"/>
            </a:ext>
          </a:extLst>
        </xdr:cNvPr>
        <xdr:cNvSpPr>
          <a:spLocks noChangeArrowheads="1"/>
        </xdr:cNvSpPr>
      </xdr:nvSpPr>
      <xdr:spPr bwMode="auto">
        <a:xfrm>
          <a:off x="6391275" y="67960875"/>
          <a:ext cx="883239" cy="2097427"/>
        </a:xfrm>
        <a:prstGeom prst="rect">
          <a:avLst/>
        </a:prstGeom>
        <a:noFill/>
        <a:ln w="19050">
          <a:solidFill>
            <a:schemeClr val="tx1"/>
          </a:solidFill>
          <a:miter lim="800000"/>
          <a:headEnd/>
          <a:tailEnd/>
        </a:ln>
        <a:effectLst/>
      </xdr:spPr>
      <xdr:txBody>
        <a:bodyPr wrap="square" lIns="89406" tIns="44703" rIns="89406" bIns="44703"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kumimoji="1" lang="ja-JP" altLang="en-US" sz="900" kern="1200">
              <a:solidFill>
                <a:schemeClr val="tx1"/>
              </a:solidFill>
              <a:effectLst/>
              <a:latin typeface="ＭＳ ゴシック" panose="020B0609070205080204" pitchFamily="49" charset="-128"/>
              <a:ea typeface="ＭＳ ゴシック" panose="020B0609070205080204" pitchFamily="49" charset="-128"/>
              <a:cs typeface="+mn-cs"/>
            </a:rPr>
            <a:t>Ｇ</a:t>
          </a:r>
          <a:r>
            <a:rPr kumimoji="1" lang="ja-JP" altLang="ja-JP" sz="900" kern="12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900" kern="1200">
              <a:solidFill>
                <a:schemeClr val="tx1"/>
              </a:solidFill>
              <a:effectLst/>
              <a:latin typeface="ＭＳ ゴシック" panose="020B0609070205080204" pitchFamily="49" charset="-128"/>
              <a:ea typeface="ＭＳ ゴシック" panose="020B0609070205080204" pitchFamily="49" charset="-128"/>
              <a:cs typeface="+mn-cs"/>
            </a:rPr>
            <a:t>中学校・高等学校における英語教育の抜本的改善のための指導方法等に関する実証研究</a:t>
          </a:r>
          <a:r>
            <a:rPr kumimoji="1" lang="ja-JP" altLang="ja-JP" sz="900" kern="12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900" kern="1200">
              <a:solidFill>
                <a:schemeClr val="tx1"/>
              </a:solidFill>
              <a:effectLst/>
              <a:latin typeface="ＭＳ ゴシック" panose="020B0609070205080204" pitchFamily="49" charset="-128"/>
              <a:ea typeface="ＭＳ ゴシック" panose="020B0609070205080204" pitchFamily="49" charset="-128"/>
              <a:cs typeface="+mn-cs"/>
            </a:rPr>
            <a:t>国立大学法人</a:t>
          </a:r>
          <a:r>
            <a:rPr kumimoji="1" lang="ja-JP" altLang="ja-JP" sz="900" kern="12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900" kern="1200">
              <a:solidFill>
                <a:schemeClr val="tx1"/>
              </a:solidFill>
              <a:effectLst/>
              <a:latin typeface="ＭＳ ゴシック" panose="020B0609070205080204" pitchFamily="49" charset="-128"/>
              <a:ea typeface="ＭＳ ゴシック" panose="020B0609070205080204" pitchFamily="49" charset="-128"/>
              <a:cs typeface="+mn-cs"/>
            </a:rPr>
            <a:t>１</a:t>
          </a:r>
          <a:r>
            <a:rPr kumimoji="1" lang="ja-JP" altLang="ja-JP" sz="900" kern="1200">
              <a:solidFill>
                <a:schemeClr val="tx1"/>
              </a:solidFill>
              <a:effectLst/>
              <a:latin typeface="ＭＳ ゴシック" panose="020B0609070205080204" pitchFamily="49" charset="-128"/>
              <a:ea typeface="ＭＳ ゴシック" panose="020B0609070205080204" pitchFamily="49" charset="-128"/>
              <a:cs typeface="+mn-cs"/>
            </a:rPr>
            <a:t>機関）</a:t>
          </a:r>
          <a:endParaRPr kumimoji="1" lang="en-US" altLang="ja-JP" sz="900" kern="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900" kern="1200">
              <a:solidFill>
                <a:schemeClr val="tx1"/>
              </a:solidFill>
              <a:effectLst/>
              <a:latin typeface="ＭＳ ゴシック" panose="020B0609070205080204" pitchFamily="49" charset="-128"/>
              <a:ea typeface="ＭＳ ゴシック" panose="020B0609070205080204" pitchFamily="49" charset="-128"/>
              <a:cs typeface="+mn-cs"/>
            </a:rPr>
            <a:t>１２</a:t>
          </a:r>
          <a:r>
            <a:rPr kumimoji="1" lang="ja-JP" altLang="ja-JP" sz="900" kern="1200">
              <a:solidFill>
                <a:schemeClr val="tx1"/>
              </a:solidFill>
              <a:effectLst/>
              <a:latin typeface="ＭＳ ゴシック" panose="020B0609070205080204" pitchFamily="49" charset="-128"/>
              <a:ea typeface="ＭＳ ゴシック" panose="020B0609070205080204" pitchFamily="49" charset="-128"/>
              <a:cs typeface="+mn-cs"/>
            </a:rPr>
            <a:t>百万円　　</a:t>
          </a:r>
          <a:endParaRPr lang="ja-JP" altLang="en-US" sz="900">
            <a:latin typeface="ＭＳ ゴシック" panose="020B0609070205080204" pitchFamily="49" charset="-128"/>
            <a:ea typeface="ＭＳ ゴシック" panose="020B0609070205080204" pitchFamily="49" charset="-128"/>
          </a:endParaRPr>
        </a:p>
      </xdr:txBody>
    </xdr:sp>
    <xdr:clientData/>
  </xdr:twoCellAnchor>
  <xdr:twoCellAnchor editAs="oneCell">
    <xdr:from>
      <xdr:col>6</xdr:col>
      <xdr:colOff>151341</xdr:colOff>
      <xdr:row>752</xdr:row>
      <xdr:rowOff>183092</xdr:rowOff>
    </xdr:from>
    <xdr:to>
      <xdr:col>15</xdr:col>
      <xdr:colOff>2906</xdr:colOff>
      <xdr:row>754</xdr:row>
      <xdr:rowOff>95250</xdr:rowOff>
    </xdr:to>
    <xdr:sp macro="" textlink="">
      <xdr:nvSpPr>
        <xdr:cNvPr id="13" name="AutoShape 93">
          <a:extLst>
            <a:ext uri="{FF2B5EF4-FFF2-40B4-BE49-F238E27FC236}">
              <a16:creationId xmlns:a16="http://schemas.microsoft.com/office/drawing/2014/main" id="{ADF73F6F-2237-4FD3-A2EF-43E293CC1585}"/>
            </a:ext>
          </a:extLst>
        </xdr:cNvPr>
        <xdr:cNvSpPr>
          <a:spLocks noChangeArrowheads="1"/>
        </xdr:cNvSpPr>
      </xdr:nvSpPr>
      <xdr:spPr bwMode="auto">
        <a:xfrm>
          <a:off x="1357841" y="70149509"/>
          <a:ext cx="1661315" cy="610658"/>
        </a:xfrm>
        <a:prstGeom prst="bracketPair">
          <a:avLst>
            <a:gd name="adj" fmla="val 16667"/>
          </a:avLst>
        </a:prstGeom>
        <a:noFill/>
        <a:ln w="9525">
          <a:solidFill>
            <a:schemeClr val="tx1"/>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63862" tIns="31931" rIns="63862" bIns="31931"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nSpc>
              <a:spcPts val="1100"/>
            </a:lnSpc>
            <a:spcBef>
              <a:spcPct val="0"/>
            </a:spcBef>
            <a:buFontTx/>
            <a:buNone/>
          </a:pPr>
          <a:r>
            <a:rPr lang="ja-JP" altLang="en-US" sz="800"/>
            <a:t>新学習指導要領の実施に向けて、外国語教育に係る研究開発を実施し、実践例を全国に普及する。</a:t>
          </a:r>
        </a:p>
      </xdr:txBody>
    </xdr:sp>
    <xdr:clientData/>
  </xdr:twoCellAnchor>
  <xdr:twoCellAnchor editAs="oneCell">
    <xdr:from>
      <xdr:col>18</xdr:col>
      <xdr:colOff>107950</xdr:colOff>
      <xdr:row>754</xdr:row>
      <xdr:rowOff>41275</xdr:rowOff>
    </xdr:from>
    <xdr:to>
      <xdr:col>28</xdr:col>
      <xdr:colOff>152979</xdr:colOff>
      <xdr:row>755</xdr:row>
      <xdr:rowOff>246772</xdr:rowOff>
    </xdr:to>
    <xdr:sp macro="" textlink="">
      <xdr:nvSpPr>
        <xdr:cNvPr id="14" name="AutoShape 93">
          <a:extLst>
            <a:ext uri="{FF2B5EF4-FFF2-40B4-BE49-F238E27FC236}">
              <a16:creationId xmlns:a16="http://schemas.microsoft.com/office/drawing/2014/main" id="{1729B9A9-B420-4BDF-A6E5-9177BC99C5DC}"/>
            </a:ext>
          </a:extLst>
        </xdr:cNvPr>
        <xdr:cNvSpPr>
          <a:spLocks noChangeArrowheads="1"/>
        </xdr:cNvSpPr>
      </xdr:nvSpPr>
      <xdr:spPr bwMode="auto">
        <a:xfrm>
          <a:off x="3727450" y="70706192"/>
          <a:ext cx="2055862" cy="554747"/>
        </a:xfrm>
        <a:prstGeom prst="bracketPair">
          <a:avLst>
            <a:gd name="adj" fmla="val 16667"/>
          </a:avLst>
        </a:prstGeom>
        <a:noFill/>
        <a:ln w="9525">
          <a:solidFill>
            <a:schemeClr val="tx1"/>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63862" tIns="31931" rIns="63862" bIns="31931"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nSpc>
              <a:spcPts val="1100"/>
            </a:lnSpc>
            <a:spcBef>
              <a:spcPct val="0"/>
            </a:spcBef>
            <a:buFontTx/>
            <a:buNone/>
          </a:pPr>
          <a:r>
            <a:rPr lang="ja-JP" altLang="en-US" sz="800"/>
            <a:t>事業開始の平成２６年度以降、５年程度をかけ、小学校教育、中・高等学校の英語担当教員を対象とした研修を支援する。</a:t>
          </a:r>
        </a:p>
      </xdr:txBody>
    </xdr:sp>
    <xdr:clientData/>
  </xdr:twoCellAnchor>
  <xdr:twoCellAnchor editAs="oneCell">
    <xdr:from>
      <xdr:col>10</xdr:col>
      <xdr:colOff>110067</xdr:colOff>
      <xdr:row>755</xdr:row>
      <xdr:rowOff>347133</xdr:rowOff>
    </xdr:from>
    <xdr:to>
      <xdr:col>22</xdr:col>
      <xdr:colOff>58853</xdr:colOff>
      <xdr:row>756</xdr:row>
      <xdr:rowOff>392630</xdr:rowOff>
    </xdr:to>
    <xdr:sp macro="" textlink="">
      <xdr:nvSpPr>
        <xdr:cNvPr id="15" name="Rectangle 15">
          <a:extLst>
            <a:ext uri="{FF2B5EF4-FFF2-40B4-BE49-F238E27FC236}">
              <a16:creationId xmlns:a16="http://schemas.microsoft.com/office/drawing/2014/main" id="{49CF7563-CFAC-4F3A-9681-84DEB19BD862}"/>
            </a:ext>
          </a:extLst>
        </xdr:cNvPr>
        <xdr:cNvSpPr>
          <a:spLocks noChangeArrowheads="1"/>
        </xdr:cNvSpPr>
      </xdr:nvSpPr>
      <xdr:spPr bwMode="auto">
        <a:xfrm>
          <a:off x="2120900" y="71361300"/>
          <a:ext cx="2361786" cy="39474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eaLnBrk="1" hangingPunct="1">
            <a:spcBef>
              <a:spcPct val="0"/>
            </a:spcBef>
            <a:buFontTx/>
            <a:buNone/>
          </a:pPr>
          <a:r>
            <a:rPr lang="en-US" altLang="ja-JP" sz="1000"/>
            <a:t>【</a:t>
          </a:r>
          <a:r>
            <a:rPr lang="ja-JP" altLang="en-US" sz="1000"/>
            <a:t>再委託</a:t>
          </a:r>
          <a:r>
            <a:rPr lang="en-US" altLang="ja-JP" sz="1000"/>
            <a:t>】</a:t>
          </a:r>
        </a:p>
      </xdr:txBody>
    </xdr:sp>
    <xdr:clientData/>
  </xdr:twoCellAnchor>
  <xdr:twoCellAnchor editAs="oneCell">
    <xdr:from>
      <xdr:col>6</xdr:col>
      <xdr:colOff>47625</xdr:colOff>
      <xdr:row>756</xdr:row>
      <xdr:rowOff>95250</xdr:rowOff>
    </xdr:from>
    <xdr:to>
      <xdr:col>14</xdr:col>
      <xdr:colOff>58017</xdr:colOff>
      <xdr:row>757</xdr:row>
      <xdr:rowOff>222942</xdr:rowOff>
    </xdr:to>
    <xdr:sp macro="" textlink="">
      <xdr:nvSpPr>
        <xdr:cNvPr id="16" name="Rectangle 8">
          <a:extLst>
            <a:ext uri="{FF2B5EF4-FFF2-40B4-BE49-F238E27FC236}">
              <a16:creationId xmlns:a16="http://schemas.microsoft.com/office/drawing/2014/main" id="{9D46B088-04F9-46D6-AC6D-9EC7430FF4BB}"/>
            </a:ext>
          </a:extLst>
        </xdr:cNvPr>
        <xdr:cNvSpPr>
          <a:spLocks noChangeArrowheads="1"/>
        </xdr:cNvSpPr>
      </xdr:nvSpPr>
      <xdr:spPr bwMode="auto">
        <a:xfrm>
          <a:off x="1256771" y="76100811"/>
          <a:ext cx="1610592" cy="794442"/>
        </a:xfrm>
        <a:prstGeom prst="rect">
          <a:avLst/>
        </a:prstGeom>
        <a:noFill/>
        <a:ln w="19050">
          <a:solidFill>
            <a:schemeClr val="tx1"/>
          </a:solidFill>
          <a:miter lim="800000"/>
          <a:headEnd/>
          <a:tailEnd/>
        </a:ln>
        <a:effectLst/>
      </xdr:spPr>
      <xdr:txBody>
        <a:bodyPr wrap="square" lIns="89406" tIns="44703" rIns="89406" bIns="44703"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defTabSz="893763">
            <a:defRPr/>
          </a:pPr>
          <a:r>
            <a:rPr lang="ja-JP" altLang="en-US" sz="1050">
              <a:ea typeface="ＭＳ Ｐゴシック" pitchFamily="50" charset="-128"/>
            </a:rPr>
            <a:t>Ｍ．</a:t>
          </a:r>
          <a:r>
            <a:rPr lang="ja-JP" altLang="en-US" sz="1050">
              <a:latin typeface="ＭＳ Ｐゴシック" panose="020B0600070205080204" pitchFamily="50" charset="-128"/>
              <a:ea typeface="ＭＳ Ｐゴシック" panose="020B0600070205080204" pitchFamily="50" charset="-128"/>
            </a:rPr>
            <a:t>市町村教育</a:t>
          </a:r>
          <a:r>
            <a:rPr lang="ja-JP" altLang="en-US" sz="1050">
              <a:ea typeface="ＭＳ Ｐゴシック" pitchFamily="50" charset="-128"/>
            </a:rPr>
            <a:t>委員会</a:t>
          </a:r>
          <a:endParaRPr lang="en-US" altLang="ja-JP" sz="1050">
            <a:ea typeface="ＭＳ Ｐゴシック" pitchFamily="50" charset="-128"/>
          </a:endParaRPr>
        </a:p>
        <a:p>
          <a:pPr algn="ctr" defTabSz="893763">
            <a:defRPr/>
          </a:pPr>
          <a:r>
            <a:rPr lang="ja-JP" altLang="en-US" sz="1050">
              <a:ea typeface="ＭＳ Ｐゴシック" pitchFamily="50" charset="-128"/>
            </a:rPr>
            <a:t>（３８機関）</a:t>
          </a:r>
          <a:endParaRPr lang="en-US" altLang="ja-JP" sz="1050">
            <a:ea typeface="ＭＳ Ｐゴシック" pitchFamily="50" charset="-128"/>
          </a:endParaRPr>
        </a:p>
        <a:p>
          <a:pPr algn="ctr" defTabSz="893763">
            <a:defRPr/>
          </a:pPr>
          <a:r>
            <a:rPr lang="ja-JP" altLang="en-US" sz="1050">
              <a:ea typeface="ＭＳ Ｐゴシック" pitchFamily="50" charset="-128"/>
            </a:rPr>
            <a:t>２７百万円</a:t>
          </a:r>
          <a:r>
            <a:rPr lang="ja-JP" altLang="en-US" sz="1050" b="1">
              <a:ea typeface="ＭＳ Ｐゴシック" pitchFamily="50" charset="-128"/>
            </a:rPr>
            <a:t>　</a:t>
          </a:r>
          <a:r>
            <a:rPr lang="ja-JP" altLang="en-US" sz="700">
              <a:ea typeface="ＭＳ Ｐゴシック" pitchFamily="50" charset="-128"/>
            </a:rPr>
            <a:t>　　</a:t>
          </a:r>
          <a:r>
            <a:rPr lang="ja-JP" altLang="en-US" sz="1100">
              <a:ea typeface="ＭＳ Ｐゴシック" pitchFamily="50" charset="-128"/>
            </a:rPr>
            <a:t>　　　　　</a:t>
          </a:r>
        </a:p>
      </xdr:txBody>
    </xdr:sp>
    <xdr:clientData/>
  </xdr:twoCellAnchor>
  <xdr:twoCellAnchor editAs="oneCell">
    <xdr:from>
      <xdr:col>14</xdr:col>
      <xdr:colOff>134408</xdr:colOff>
      <xdr:row>756</xdr:row>
      <xdr:rowOff>295275</xdr:rowOff>
    </xdr:from>
    <xdr:to>
      <xdr:col>27</xdr:col>
      <xdr:colOff>158750</xdr:colOff>
      <xdr:row>758</xdr:row>
      <xdr:rowOff>201083</xdr:rowOff>
    </xdr:to>
    <xdr:sp macro="" textlink="">
      <xdr:nvSpPr>
        <xdr:cNvPr id="17" name="Rectangle 8">
          <a:extLst>
            <a:ext uri="{FF2B5EF4-FFF2-40B4-BE49-F238E27FC236}">
              <a16:creationId xmlns:a16="http://schemas.microsoft.com/office/drawing/2014/main" id="{10645CA3-9C9A-4D6C-B0D9-9E0FA3C73132}"/>
            </a:ext>
          </a:extLst>
        </xdr:cNvPr>
        <xdr:cNvSpPr>
          <a:spLocks noChangeArrowheads="1"/>
        </xdr:cNvSpPr>
      </xdr:nvSpPr>
      <xdr:spPr bwMode="auto">
        <a:xfrm>
          <a:off x="2949575" y="71658692"/>
          <a:ext cx="2638425" cy="1239308"/>
        </a:xfrm>
        <a:prstGeom prst="rect">
          <a:avLst/>
        </a:prstGeom>
        <a:noFill/>
        <a:ln w="19050">
          <a:solidFill>
            <a:schemeClr val="tx1"/>
          </a:solidFill>
          <a:miter lim="800000"/>
          <a:headEnd/>
          <a:tailEnd/>
        </a:ln>
        <a:effectLst/>
      </xdr:spPr>
      <xdr:txBody>
        <a:bodyPr wrap="square" lIns="89406" tIns="44703" rIns="89406" bIns="44703"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defTabSz="893763">
            <a:defRPr/>
          </a:pPr>
          <a:r>
            <a:rPr lang="ja-JP" altLang="en-US" sz="1050">
              <a:ea typeface="ＭＳ Ｐゴシック" pitchFamily="50" charset="-128"/>
            </a:rPr>
            <a:t>Ｎ ．市町村教育委員会、国立大学法人、株式会社アイエスエイ、ブリティッシュカウンシル、株式会社アルク、株式会社</a:t>
          </a:r>
          <a:r>
            <a:rPr lang="en-US" altLang="ja-JP" sz="1050">
              <a:ea typeface="ＭＳ Ｐゴシック" pitchFamily="50" charset="-128"/>
            </a:rPr>
            <a:t>NHK</a:t>
          </a:r>
          <a:r>
            <a:rPr lang="ja-JP" altLang="en-US" sz="1050">
              <a:ea typeface="ＭＳ Ｐゴシック" pitchFamily="50" charset="-128"/>
            </a:rPr>
            <a:t>エデュケーショナル　（２１機関）</a:t>
          </a:r>
          <a:endParaRPr lang="en-US" altLang="ja-JP" sz="1050">
            <a:ea typeface="ＭＳ Ｐゴシック" pitchFamily="50" charset="-128"/>
          </a:endParaRPr>
        </a:p>
        <a:p>
          <a:pPr algn="ctr" defTabSz="893763">
            <a:defRPr/>
          </a:pPr>
          <a:r>
            <a:rPr lang="ja-JP" altLang="en-US" sz="1050">
              <a:ea typeface="ＭＳ Ｐゴシック" pitchFamily="50" charset="-128"/>
            </a:rPr>
            <a:t>１４百万円</a:t>
          </a:r>
          <a:r>
            <a:rPr lang="ja-JP" altLang="en-US" sz="1050" b="1">
              <a:ea typeface="ＭＳ Ｐゴシック" pitchFamily="50" charset="-128"/>
            </a:rPr>
            <a:t>　</a:t>
          </a:r>
          <a:r>
            <a:rPr lang="ja-JP" altLang="en-US" sz="700">
              <a:ea typeface="ＭＳ Ｐゴシック" pitchFamily="50" charset="-128"/>
            </a:rPr>
            <a:t>　　</a:t>
          </a:r>
          <a:r>
            <a:rPr lang="ja-JP" altLang="en-US" sz="1100">
              <a:ea typeface="ＭＳ Ｐゴシック" pitchFamily="50" charset="-128"/>
            </a:rPr>
            <a:t>　　　　　</a:t>
          </a:r>
        </a:p>
      </xdr:txBody>
    </xdr:sp>
    <xdr:clientData/>
  </xdr:twoCellAnchor>
  <xdr:twoCellAnchor editAs="oneCell">
    <xdr:from>
      <xdr:col>40</xdr:col>
      <xdr:colOff>136526</xdr:colOff>
      <xdr:row>752</xdr:row>
      <xdr:rowOff>333374</xdr:rowOff>
    </xdr:from>
    <xdr:to>
      <xdr:col>47</xdr:col>
      <xdr:colOff>40217</xdr:colOff>
      <xdr:row>756</xdr:row>
      <xdr:rowOff>381000</xdr:rowOff>
    </xdr:to>
    <xdr:sp macro="" textlink="">
      <xdr:nvSpPr>
        <xdr:cNvPr id="18" name="AutoShape 93">
          <a:extLst>
            <a:ext uri="{FF2B5EF4-FFF2-40B4-BE49-F238E27FC236}">
              <a16:creationId xmlns:a16="http://schemas.microsoft.com/office/drawing/2014/main" id="{67AE8255-AAC5-404B-8B07-3F5C641CAA5A}"/>
            </a:ext>
          </a:extLst>
        </xdr:cNvPr>
        <xdr:cNvSpPr>
          <a:spLocks noChangeArrowheads="1"/>
        </xdr:cNvSpPr>
      </xdr:nvSpPr>
      <xdr:spPr bwMode="auto">
        <a:xfrm>
          <a:off x="8137526" y="70103999"/>
          <a:ext cx="1303866" cy="1457326"/>
        </a:xfrm>
        <a:prstGeom prst="bracketPair">
          <a:avLst>
            <a:gd name="adj" fmla="val 16667"/>
          </a:avLst>
        </a:prstGeom>
        <a:noFill/>
        <a:ln w="9525">
          <a:solidFill>
            <a:schemeClr val="tx1"/>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63862" tIns="31931" rIns="63862" bIns="31931"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nSpc>
              <a:spcPts val="1100"/>
            </a:lnSpc>
            <a:spcBef>
              <a:spcPct val="0"/>
            </a:spcBef>
            <a:buFontTx/>
            <a:buNone/>
          </a:pPr>
          <a:r>
            <a:rPr lang="ja-JP" altLang="en-US" sz="800"/>
            <a:t>小学校教員の専科指導が可能となるプログラムの開発及び講習の実施を大学等に委託する。また、プログラム等を「免許法認定講習」として認定し、小学校教員の中学校英語免許状取得を促進する。</a:t>
          </a:r>
        </a:p>
      </xdr:txBody>
    </xdr:sp>
    <xdr:clientData/>
  </xdr:twoCellAnchor>
  <xdr:twoCellAnchor editAs="oneCell">
    <xdr:from>
      <xdr:col>32</xdr:col>
      <xdr:colOff>47625</xdr:colOff>
      <xdr:row>753</xdr:row>
      <xdr:rowOff>38100</xdr:rowOff>
    </xdr:from>
    <xdr:to>
      <xdr:col>40</xdr:col>
      <xdr:colOff>9525</xdr:colOff>
      <xdr:row>755</xdr:row>
      <xdr:rowOff>198907</xdr:rowOff>
    </xdr:to>
    <xdr:sp macro="" textlink="">
      <xdr:nvSpPr>
        <xdr:cNvPr id="19" name="AutoShape 93">
          <a:extLst>
            <a:ext uri="{FF2B5EF4-FFF2-40B4-BE49-F238E27FC236}">
              <a16:creationId xmlns:a16="http://schemas.microsoft.com/office/drawing/2014/main" id="{2C59046B-62A0-4177-AC04-1269FEF0B4B1}"/>
            </a:ext>
          </a:extLst>
        </xdr:cNvPr>
        <xdr:cNvSpPr>
          <a:spLocks noChangeArrowheads="1"/>
        </xdr:cNvSpPr>
      </xdr:nvSpPr>
      <xdr:spPr bwMode="auto">
        <a:xfrm>
          <a:off x="6448425" y="70161150"/>
          <a:ext cx="1562100" cy="865657"/>
        </a:xfrm>
        <a:prstGeom prst="bracketPair">
          <a:avLst>
            <a:gd name="adj" fmla="val 16667"/>
          </a:avLst>
        </a:prstGeom>
        <a:noFill/>
        <a:ln w="9525">
          <a:solidFill>
            <a:schemeClr val="tx1"/>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63862" tIns="31931" rIns="63862" bIns="31931"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nSpc>
              <a:spcPts val="1100"/>
            </a:lnSpc>
            <a:spcBef>
              <a:spcPct val="0"/>
            </a:spcBef>
            <a:buFontTx/>
            <a:buNone/>
          </a:pPr>
          <a:r>
            <a:rPr lang="ja-JP" altLang="en-US" sz="800"/>
            <a:t>先進的な指導方法・</a:t>
          </a:r>
          <a:r>
            <a:rPr lang="en-US" altLang="ja-JP" sz="800"/>
            <a:t>ICT</a:t>
          </a:r>
          <a:r>
            <a:rPr lang="ja-JP" altLang="en-US" sz="800"/>
            <a:t>教材の活用等についてエビデンスベースの実証研究を行い、研究成果を全国に提供する。。</a:t>
          </a:r>
          <a:endParaRPr lang="en-US" altLang="ja-JP" sz="800"/>
        </a:p>
      </xdr:txBody>
    </xdr:sp>
    <xdr:clientData/>
  </xdr:twoCellAnchor>
  <xdr:twoCellAnchor editAs="oneCell">
    <xdr:from>
      <xdr:col>36</xdr:col>
      <xdr:colOff>21168</xdr:colOff>
      <xdr:row>757</xdr:row>
      <xdr:rowOff>138641</xdr:rowOff>
    </xdr:from>
    <xdr:to>
      <xdr:col>48</xdr:col>
      <xdr:colOff>57150</xdr:colOff>
      <xdr:row>758</xdr:row>
      <xdr:rowOff>309119</xdr:rowOff>
    </xdr:to>
    <xdr:sp macro="" textlink="">
      <xdr:nvSpPr>
        <xdr:cNvPr id="20" name="Rectangle 8">
          <a:extLst>
            <a:ext uri="{FF2B5EF4-FFF2-40B4-BE49-F238E27FC236}">
              <a16:creationId xmlns:a16="http://schemas.microsoft.com/office/drawing/2014/main" id="{2EF112E5-7135-4C6D-8381-1C69AE380443}"/>
            </a:ext>
          </a:extLst>
        </xdr:cNvPr>
        <xdr:cNvSpPr>
          <a:spLocks noChangeArrowheads="1"/>
        </xdr:cNvSpPr>
      </xdr:nvSpPr>
      <xdr:spPr bwMode="auto">
        <a:xfrm>
          <a:off x="7222068" y="71985716"/>
          <a:ext cx="2436282" cy="837228"/>
        </a:xfrm>
        <a:prstGeom prst="rect">
          <a:avLst/>
        </a:prstGeom>
        <a:noFill/>
        <a:ln w="19050">
          <a:solidFill>
            <a:schemeClr val="tx1"/>
          </a:solidFill>
          <a:miter lim="800000"/>
          <a:headEnd/>
          <a:tailEnd/>
        </a:ln>
        <a:effectLst/>
      </xdr:spPr>
      <xdr:txBody>
        <a:bodyPr wrap="square" lIns="89406" tIns="44703" rIns="89406" bIns="44703"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defTabSz="893763">
            <a:defRPr/>
          </a:pPr>
          <a:r>
            <a:rPr lang="ja-JP" altLang="en-US" sz="1050">
              <a:ea typeface="ＭＳ Ｐゴシック" pitchFamily="50" charset="-128"/>
            </a:rPr>
            <a:t>Ｊ ．英語教育改善のための英語力調査事業（中学校・高等学校）</a:t>
          </a:r>
          <a:endParaRPr lang="en-US" altLang="ja-JP" sz="1050">
            <a:ea typeface="ＭＳ Ｐゴシック" pitchFamily="50" charset="-128"/>
          </a:endParaRPr>
        </a:p>
        <a:p>
          <a:pPr algn="ctr" defTabSz="893763">
            <a:defRPr/>
          </a:pPr>
          <a:r>
            <a:rPr lang="ja-JP" altLang="en-US" sz="1050">
              <a:ea typeface="ＭＳ Ｐゴシック" pitchFamily="50" charset="-128"/>
            </a:rPr>
            <a:t>株式会社ベネッセ・コーポレーション</a:t>
          </a:r>
          <a:endParaRPr lang="en-US" altLang="ja-JP" sz="1050">
            <a:ea typeface="ＭＳ Ｐゴシック" pitchFamily="50" charset="-128"/>
          </a:endParaRPr>
        </a:p>
        <a:p>
          <a:pPr algn="ctr" defTabSz="893763">
            <a:defRPr/>
          </a:pPr>
          <a:r>
            <a:rPr lang="ja-JP" altLang="en-US" sz="1050">
              <a:ea typeface="ＭＳ Ｐゴシック" pitchFamily="50" charset="-128"/>
            </a:rPr>
            <a:t>２８百万円</a:t>
          </a:r>
          <a:r>
            <a:rPr lang="ja-JP" altLang="en-US" sz="1050" b="1">
              <a:ea typeface="ＭＳ Ｐゴシック" pitchFamily="50" charset="-128"/>
            </a:rPr>
            <a:t>　</a:t>
          </a:r>
          <a:r>
            <a:rPr lang="ja-JP" altLang="en-US" sz="700">
              <a:ea typeface="ＭＳ Ｐゴシック" pitchFamily="50" charset="-128"/>
            </a:rPr>
            <a:t>　　</a:t>
          </a:r>
          <a:r>
            <a:rPr lang="ja-JP" altLang="en-US" sz="1100">
              <a:ea typeface="ＭＳ Ｐゴシック" pitchFamily="50" charset="-128"/>
            </a:rPr>
            <a:t>　　　　　</a:t>
          </a:r>
        </a:p>
      </xdr:txBody>
    </xdr:sp>
    <xdr:clientData/>
  </xdr:twoCellAnchor>
  <xdr:twoCellAnchor editAs="oneCell">
    <xdr:from>
      <xdr:col>29</xdr:col>
      <xdr:colOff>141817</xdr:colOff>
      <xdr:row>756</xdr:row>
      <xdr:rowOff>575733</xdr:rowOff>
    </xdr:from>
    <xdr:to>
      <xdr:col>35</xdr:col>
      <xdr:colOff>62057</xdr:colOff>
      <xdr:row>758</xdr:row>
      <xdr:rowOff>276674</xdr:rowOff>
    </xdr:to>
    <xdr:sp macro="" textlink="">
      <xdr:nvSpPr>
        <xdr:cNvPr id="21" name="Rectangle 8">
          <a:extLst>
            <a:ext uri="{FF2B5EF4-FFF2-40B4-BE49-F238E27FC236}">
              <a16:creationId xmlns:a16="http://schemas.microsoft.com/office/drawing/2014/main" id="{B2B53E35-5A7B-42E3-B6A4-81A08E74D8F4}"/>
            </a:ext>
          </a:extLst>
        </xdr:cNvPr>
        <xdr:cNvSpPr>
          <a:spLocks noChangeArrowheads="1"/>
        </xdr:cNvSpPr>
      </xdr:nvSpPr>
      <xdr:spPr bwMode="auto">
        <a:xfrm>
          <a:off x="5973234" y="71939150"/>
          <a:ext cx="1126740" cy="1034441"/>
        </a:xfrm>
        <a:prstGeom prst="rect">
          <a:avLst/>
        </a:prstGeom>
        <a:noFill/>
        <a:ln w="19050">
          <a:solidFill>
            <a:schemeClr val="tx1"/>
          </a:solidFill>
          <a:miter lim="800000"/>
          <a:headEnd/>
          <a:tailEnd/>
        </a:ln>
        <a:effectLst/>
      </xdr:spPr>
      <xdr:txBody>
        <a:bodyPr wrap="square" lIns="89406" tIns="44703" rIns="89406" bIns="44703"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defTabSz="893763">
            <a:defRPr/>
          </a:pPr>
          <a:r>
            <a:rPr lang="ja-JP" altLang="en-US" sz="1050">
              <a:ea typeface="ＭＳ Ｐゴシック" pitchFamily="50" charset="-128"/>
            </a:rPr>
            <a:t>Ｏ ．株式会社エー・トゥー・ゼット（１機関）</a:t>
          </a:r>
          <a:endParaRPr lang="en-US" altLang="ja-JP" sz="1050">
            <a:ea typeface="ＭＳ Ｐゴシック" pitchFamily="50" charset="-128"/>
          </a:endParaRPr>
        </a:p>
        <a:p>
          <a:pPr algn="ctr" defTabSz="893763">
            <a:defRPr/>
          </a:pPr>
          <a:r>
            <a:rPr lang="ja-JP" altLang="en-US" sz="1050">
              <a:ea typeface="ＭＳ Ｐゴシック" pitchFamily="50" charset="-128"/>
            </a:rPr>
            <a:t>２百万円</a:t>
          </a:r>
          <a:r>
            <a:rPr lang="ja-JP" altLang="en-US" sz="1050" b="1">
              <a:ea typeface="ＭＳ Ｐゴシック" pitchFamily="50" charset="-128"/>
            </a:rPr>
            <a:t>　</a:t>
          </a:r>
          <a:r>
            <a:rPr lang="ja-JP" altLang="en-US" sz="700">
              <a:ea typeface="ＭＳ Ｐゴシック" pitchFamily="50" charset="-128"/>
            </a:rPr>
            <a:t>　　</a:t>
          </a:r>
          <a:r>
            <a:rPr lang="ja-JP" altLang="en-US" sz="1100">
              <a:ea typeface="ＭＳ Ｐゴシック" pitchFamily="50" charset="-128"/>
            </a:rPr>
            <a:t>　　　　　</a:t>
          </a:r>
        </a:p>
      </xdr:txBody>
    </xdr:sp>
    <xdr:clientData/>
  </xdr:twoCellAnchor>
  <xdr:twoCellAnchor editAs="oneCell">
    <xdr:from>
      <xdr:col>27</xdr:col>
      <xdr:colOff>165100</xdr:colOff>
      <xdr:row>756</xdr:row>
      <xdr:rowOff>215900</xdr:rowOff>
    </xdr:from>
    <xdr:to>
      <xdr:col>36</xdr:col>
      <xdr:colOff>191384</xdr:colOff>
      <xdr:row>756</xdr:row>
      <xdr:rowOff>550983</xdr:rowOff>
    </xdr:to>
    <xdr:sp macro="" textlink="">
      <xdr:nvSpPr>
        <xdr:cNvPr id="22" name="Rectangle 15">
          <a:extLst>
            <a:ext uri="{FF2B5EF4-FFF2-40B4-BE49-F238E27FC236}">
              <a16:creationId xmlns:a16="http://schemas.microsoft.com/office/drawing/2014/main" id="{89C8BE5A-964B-4E4F-9108-FABBCD0B5D61}"/>
            </a:ext>
          </a:extLst>
        </xdr:cNvPr>
        <xdr:cNvSpPr>
          <a:spLocks noChangeArrowheads="1"/>
        </xdr:cNvSpPr>
      </xdr:nvSpPr>
      <xdr:spPr bwMode="auto">
        <a:xfrm>
          <a:off x="5594350" y="71579317"/>
          <a:ext cx="1836034" cy="33508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eaLnBrk="1" hangingPunct="1">
            <a:spcBef>
              <a:spcPct val="0"/>
            </a:spcBef>
            <a:buFontTx/>
            <a:buNone/>
          </a:pPr>
          <a:r>
            <a:rPr lang="en-US" altLang="ja-JP" sz="1050"/>
            <a:t>【</a:t>
          </a:r>
          <a:r>
            <a:rPr lang="ja-JP" altLang="en-US" sz="1000"/>
            <a:t>再委託</a:t>
          </a:r>
          <a:r>
            <a:rPr lang="en-US" altLang="ja-JP" sz="1050"/>
            <a:t>】</a:t>
          </a:r>
        </a:p>
        <a:p>
          <a:pPr algn="ctr" eaLnBrk="1" hangingPunct="1">
            <a:spcBef>
              <a:spcPct val="0"/>
            </a:spcBef>
            <a:buFontTx/>
            <a:buNone/>
          </a:pPr>
          <a:r>
            <a:rPr lang="en-US" altLang="ja-JP" sz="900"/>
            <a:t>【</a:t>
          </a:r>
          <a:r>
            <a:rPr lang="ja-JP" altLang="en-US" sz="900"/>
            <a:t>随意契約（その他）</a:t>
          </a:r>
          <a:r>
            <a:rPr lang="en-US" altLang="ja-JP" sz="900"/>
            <a:t>】</a:t>
          </a:r>
          <a:endParaRPr lang="en-US" altLang="ja-JP" sz="1050"/>
        </a:p>
      </xdr:txBody>
    </xdr:sp>
    <xdr:clientData/>
  </xdr:twoCellAnchor>
  <xdr:twoCellAnchor editAs="oneCell">
    <xdr:from>
      <xdr:col>19</xdr:col>
      <xdr:colOff>9525</xdr:colOff>
      <xdr:row>741</xdr:row>
      <xdr:rowOff>104775</xdr:rowOff>
    </xdr:from>
    <xdr:to>
      <xdr:col>36</xdr:col>
      <xdr:colOff>165763</xdr:colOff>
      <xdr:row>743</xdr:row>
      <xdr:rowOff>99596</xdr:rowOff>
    </xdr:to>
    <xdr:sp macro="" textlink="">
      <xdr:nvSpPr>
        <xdr:cNvPr id="23" name="Rectangle 2">
          <a:extLst>
            <a:ext uri="{FF2B5EF4-FFF2-40B4-BE49-F238E27FC236}">
              <a16:creationId xmlns:a16="http://schemas.microsoft.com/office/drawing/2014/main" id="{14641595-6425-4ACF-88D8-796514ACA1C6}"/>
            </a:ext>
          </a:extLst>
        </xdr:cNvPr>
        <xdr:cNvSpPr>
          <a:spLocks noChangeArrowheads="1"/>
        </xdr:cNvSpPr>
      </xdr:nvSpPr>
      <xdr:spPr bwMode="auto">
        <a:xfrm>
          <a:off x="3814763" y="70825519"/>
          <a:ext cx="3556663" cy="699671"/>
        </a:xfrm>
        <a:prstGeom prst="rect">
          <a:avLst/>
        </a:prstGeom>
        <a:noFill/>
        <a:ln w="19050">
          <a:solidFill>
            <a:schemeClr val="tx1"/>
          </a:solidFill>
          <a:miter lim="800000"/>
          <a:headEnd/>
          <a:tailEnd/>
        </a:ln>
        <a:extLst>
          <a:ext uri="{909E8E84-426E-40DD-AFC4-6F175D3DCCD1}">
            <a14:hiddenFill xmlns:a14="http://schemas.microsoft.com/office/drawing/2010/main">
              <a:solidFill>
                <a:srgbClr val="FFFFFF"/>
              </a:solidFill>
            </a14:hiddenFill>
          </a:ext>
        </a:extLst>
      </xdr:spPr>
      <xdr:txBody>
        <a:bodyPr wrap="square" lIns="89406" tIns="44703" rIns="89406" bIns="44703"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eaLnBrk="1" hangingPunct="1">
            <a:spcBef>
              <a:spcPct val="0"/>
            </a:spcBef>
            <a:buFontTx/>
            <a:buNone/>
          </a:pPr>
          <a:r>
            <a:rPr lang="ja-JP" altLang="en-US" sz="1500" b="1">
              <a:ea typeface="ＤＨＰ特太ゴシック体" pitchFamily="2" charset="-128"/>
            </a:rPr>
            <a:t>文部科学省</a:t>
          </a:r>
        </a:p>
        <a:p>
          <a:pPr algn="ctr" eaLnBrk="1" hangingPunct="1">
            <a:spcBef>
              <a:spcPct val="0"/>
            </a:spcBef>
            <a:buFontTx/>
            <a:buNone/>
          </a:pPr>
          <a:r>
            <a:rPr lang="ja-JP" altLang="en-US" sz="1400"/>
            <a:t>７８１百万円</a:t>
          </a:r>
        </a:p>
      </xdr:txBody>
    </xdr:sp>
    <xdr:clientData/>
  </xdr:twoCellAnchor>
  <xdr:twoCellAnchor editAs="oneCell">
    <xdr:from>
      <xdr:col>14</xdr:col>
      <xdr:colOff>85725</xdr:colOff>
      <xdr:row>743</xdr:row>
      <xdr:rowOff>76200</xdr:rowOff>
    </xdr:from>
    <xdr:to>
      <xdr:col>41</xdr:col>
      <xdr:colOff>53686</xdr:colOff>
      <xdr:row>744</xdr:row>
      <xdr:rowOff>261024</xdr:rowOff>
    </xdr:to>
    <xdr:sp macro="" textlink="">
      <xdr:nvSpPr>
        <xdr:cNvPr id="24" name="AutoShape 92">
          <a:extLst>
            <a:ext uri="{FF2B5EF4-FFF2-40B4-BE49-F238E27FC236}">
              <a16:creationId xmlns:a16="http://schemas.microsoft.com/office/drawing/2014/main" id="{CE5CB114-6FC5-4369-9112-D3423E9A8DE9}"/>
            </a:ext>
          </a:extLst>
        </xdr:cNvPr>
        <xdr:cNvSpPr>
          <a:spLocks noChangeArrowheads="1"/>
        </xdr:cNvSpPr>
      </xdr:nvSpPr>
      <xdr:spPr bwMode="auto">
        <a:xfrm>
          <a:off x="2894302" y="71500975"/>
          <a:ext cx="5368636" cy="537249"/>
        </a:xfrm>
        <a:prstGeom prst="bracketPair">
          <a:avLst>
            <a:gd name="adj" fmla="val 16667"/>
          </a:avLst>
        </a:prstGeom>
        <a:noFill/>
        <a:ln w="9525">
          <a:solidFill>
            <a:schemeClr val="tx1"/>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63862" tIns="31931" rIns="63862" bIns="31931"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nSpc>
              <a:spcPts val="1200"/>
            </a:lnSpc>
            <a:spcBef>
              <a:spcPct val="0"/>
            </a:spcBef>
            <a:buFontTx/>
            <a:buNone/>
          </a:pPr>
          <a:r>
            <a:rPr lang="ja-JP" altLang="en-US" sz="800"/>
            <a:t>教育再生実行会議第三次提言、日本再興戦略等を踏まえ、小・中・高等学校を通じた英語教育を抜本的に強化するため、先進的な取組の支援や教材の整備・開発、教職員指導力向上のための取組及び英語力調査の研究開発等を実施する。</a:t>
          </a:r>
        </a:p>
      </xdr:txBody>
    </xdr:sp>
    <xdr:clientData/>
  </xdr:twoCellAnchor>
  <xdr:twoCellAnchor editAs="oneCell">
    <xdr:from>
      <xdr:col>35</xdr:col>
      <xdr:colOff>47625</xdr:colOff>
      <xdr:row>756</xdr:row>
      <xdr:rowOff>498475</xdr:rowOff>
    </xdr:from>
    <xdr:to>
      <xdr:col>46</xdr:col>
      <xdr:colOff>11783</xdr:colOff>
      <xdr:row>757</xdr:row>
      <xdr:rowOff>218282</xdr:rowOff>
    </xdr:to>
    <xdr:sp macro="" textlink="">
      <xdr:nvSpPr>
        <xdr:cNvPr id="25" name="Rectangle 15">
          <a:extLst>
            <a:ext uri="{FF2B5EF4-FFF2-40B4-BE49-F238E27FC236}">
              <a16:creationId xmlns:a16="http://schemas.microsoft.com/office/drawing/2014/main" id="{D18F0E74-3A0C-4251-848C-F1374B6BB34A}"/>
            </a:ext>
          </a:extLst>
        </xdr:cNvPr>
        <xdr:cNvSpPr>
          <a:spLocks noChangeArrowheads="1"/>
        </xdr:cNvSpPr>
      </xdr:nvSpPr>
      <xdr:spPr bwMode="auto">
        <a:xfrm>
          <a:off x="7085542" y="71861892"/>
          <a:ext cx="2176074" cy="38655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eaLnBrk="1" hangingPunct="1">
            <a:spcBef>
              <a:spcPct val="0"/>
            </a:spcBef>
            <a:buFontTx/>
            <a:buNone/>
          </a:pPr>
          <a:r>
            <a:rPr lang="ja-JP" altLang="en-US" sz="1000"/>
            <a:t>委託</a:t>
          </a:r>
          <a:r>
            <a:rPr lang="en-US" altLang="ja-JP" sz="1000"/>
            <a:t>【</a:t>
          </a:r>
          <a:r>
            <a:rPr lang="ja-JP" altLang="en-US" sz="1000"/>
            <a:t>一般競争契約（総合評価）</a:t>
          </a:r>
          <a:r>
            <a:rPr lang="en-US" altLang="ja-JP" sz="1000"/>
            <a:t>】</a:t>
          </a:r>
        </a:p>
      </xdr:txBody>
    </xdr:sp>
    <xdr:clientData/>
  </xdr:twoCellAnchor>
  <xdr:twoCellAnchor editAs="oneCell">
    <xdr:from>
      <xdr:col>34</xdr:col>
      <xdr:colOff>153459</xdr:colOff>
      <xdr:row>760</xdr:row>
      <xdr:rowOff>111126</xdr:rowOff>
    </xdr:from>
    <xdr:to>
      <xdr:col>49</xdr:col>
      <xdr:colOff>171450</xdr:colOff>
      <xdr:row>762</xdr:row>
      <xdr:rowOff>57149</xdr:rowOff>
    </xdr:to>
    <xdr:sp macro="" textlink="">
      <xdr:nvSpPr>
        <xdr:cNvPr id="28" name="Rectangle 8">
          <a:extLst>
            <a:ext uri="{FF2B5EF4-FFF2-40B4-BE49-F238E27FC236}">
              <a16:creationId xmlns:a16="http://schemas.microsoft.com/office/drawing/2014/main" id="{4C6E5B3C-86B1-4B5E-9E99-2968CD46137C}"/>
            </a:ext>
          </a:extLst>
        </xdr:cNvPr>
        <xdr:cNvSpPr>
          <a:spLocks noChangeArrowheads="1"/>
        </xdr:cNvSpPr>
      </xdr:nvSpPr>
      <xdr:spPr bwMode="auto">
        <a:xfrm>
          <a:off x="6954309" y="73663176"/>
          <a:ext cx="3018366" cy="622299"/>
        </a:xfrm>
        <a:prstGeom prst="rect">
          <a:avLst/>
        </a:prstGeom>
        <a:noFill/>
        <a:ln w="19050">
          <a:solidFill>
            <a:schemeClr val="tx1"/>
          </a:solidFill>
          <a:miter lim="800000"/>
          <a:headEnd/>
          <a:tailEnd/>
        </a:ln>
        <a:effectLst/>
      </xdr:spPr>
      <xdr:txBody>
        <a:bodyPr wrap="square" lIns="89406" tIns="44703" rIns="89406" bIns="44703"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defTabSz="893763">
            <a:defRPr/>
          </a:pPr>
          <a:r>
            <a:rPr lang="ja-JP" altLang="en-US" sz="1050">
              <a:ea typeface="ＭＳ Ｐゴシック" pitchFamily="50" charset="-128"/>
            </a:rPr>
            <a:t>Ｋ．小学校外国語研修ガイドブックおよび付属音声</a:t>
          </a:r>
          <a:r>
            <a:rPr lang="en-US" altLang="ja-JP" sz="1050">
              <a:ea typeface="ＭＳ Ｐゴシック" pitchFamily="50" charset="-128"/>
            </a:rPr>
            <a:t>CD</a:t>
          </a:r>
          <a:r>
            <a:rPr lang="ja-JP" altLang="en-US" sz="1050">
              <a:ea typeface="ＭＳ Ｐゴシック" pitchFamily="50" charset="-128"/>
            </a:rPr>
            <a:t>の作成　　　</a:t>
          </a:r>
          <a:r>
            <a:rPr lang="ja-JP" altLang="en-US" sz="1100">
              <a:ea typeface="ＭＳ Ｐゴシック" pitchFamily="50" charset="-128"/>
            </a:rPr>
            <a:t>株式会社旺文社</a:t>
          </a:r>
          <a:endParaRPr lang="en-US" altLang="ja-JP" sz="1100">
            <a:ea typeface="ＭＳ Ｐゴシック" pitchFamily="50" charset="-128"/>
          </a:endParaRPr>
        </a:p>
        <a:p>
          <a:pPr algn="ctr" defTabSz="893763">
            <a:defRPr/>
          </a:pPr>
          <a:r>
            <a:rPr lang="ja-JP" altLang="en-US" sz="1100">
              <a:ea typeface="ＭＳ Ｐゴシック" pitchFamily="50" charset="-128"/>
            </a:rPr>
            <a:t>９百万円</a:t>
          </a:r>
        </a:p>
      </xdr:txBody>
    </xdr:sp>
    <xdr:clientData/>
  </xdr:twoCellAnchor>
  <xdr:twoCellAnchor editAs="oneCell">
    <xdr:from>
      <xdr:col>31</xdr:col>
      <xdr:colOff>96308</xdr:colOff>
      <xdr:row>759</xdr:row>
      <xdr:rowOff>193675</xdr:rowOff>
    </xdr:from>
    <xdr:to>
      <xdr:col>46</xdr:col>
      <xdr:colOff>144732</xdr:colOff>
      <xdr:row>760</xdr:row>
      <xdr:rowOff>148142</xdr:rowOff>
    </xdr:to>
    <xdr:sp macro="" textlink="">
      <xdr:nvSpPr>
        <xdr:cNvPr id="29" name="Rectangle 15">
          <a:extLst>
            <a:ext uri="{FF2B5EF4-FFF2-40B4-BE49-F238E27FC236}">
              <a16:creationId xmlns:a16="http://schemas.microsoft.com/office/drawing/2014/main" id="{F3691AA0-B400-4C4B-A98B-33A30CDE80AF}"/>
            </a:ext>
          </a:extLst>
        </xdr:cNvPr>
        <xdr:cNvSpPr>
          <a:spLocks noChangeArrowheads="1"/>
        </xdr:cNvSpPr>
      </xdr:nvSpPr>
      <xdr:spPr bwMode="auto">
        <a:xfrm>
          <a:off x="6297083" y="73374250"/>
          <a:ext cx="3048799" cy="32594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eaLnBrk="1" hangingPunct="1">
            <a:spcBef>
              <a:spcPct val="0"/>
            </a:spcBef>
            <a:buFontTx/>
            <a:buNone/>
          </a:pPr>
          <a:r>
            <a:rPr lang="ja-JP" altLang="en-US" sz="1000"/>
            <a:t>委託</a:t>
          </a:r>
          <a:r>
            <a:rPr lang="en-US" altLang="ja-JP" sz="1000"/>
            <a:t>【</a:t>
          </a:r>
          <a:r>
            <a:rPr lang="ja-JP" altLang="en-US" sz="1000"/>
            <a:t>随意契約（企画競争）</a:t>
          </a:r>
          <a:r>
            <a:rPr lang="en-US" altLang="ja-JP" sz="1000"/>
            <a:t>】</a:t>
          </a:r>
        </a:p>
      </xdr:txBody>
    </xdr:sp>
    <xdr:clientData/>
  </xdr:twoCellAnchor>
  <xdr:twoCellAnchor editAs="oneCell">
    <xdr:from>
      <xdr:col>39</xdr:col>
      <xdr:colOff>95250</xdr:colOff>
      <xdr:row>741</xdr:row>
      <xdr:rowOff>95250</xdr:rowOff>
    </xdr:from>
    <xdr:to>
      <xdr:col>48</xdr:col>
      <xdr:colOff>67131</xdr:colOff>
      <xdr:row>743</xdr:row>
      <xdr:rowOff>243123</xdr:rowOff>
    </xdr:to>
    <xdr:sp macro="" textlink="">
      <xdr:nvSpPr>
        <xdr:cNvPr id="30" name="Rectangle 3">
          <a:extLst>
            <a:ext uri="{FF2B5EF4-FFF2-40B4-BE49-F238E27FC236}">
              <a16:creationId xmlns:a16="http://schemas.microsoft.com/office/drawing/2014/main" id="{1053D028-5145-452F-8974-CC519DE0E4CB}"/>
            </a:ext>
          </a:extLst>
        </xdr:cNvPr>
        <xdr:cNvSpPr>
          <a:spLocks noChangeArrowheads="1"/>
        </xdr:cNvSpPr>
      </xdr:nvSpPr>
      <xdr:spPr bwMode="auto">
        <a:xfrm>
          <a:off x="7893844" y="70806469"/>
          <a:ext cx="1772106" cy="85272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eaLnBrk="1" hangingPunct="1">
            <a:spcBef>
              <a:spcPct val="0"/>
            </a:spcBef>
            <a:buFontTx/>
            <a:buNone/>
          </a:pPr>
          <a:r>
            <a:rPr lang="ja-JP" altLang="en-US" sz="800"/>
            <a:t>諸謝金　 　　　　　　　１百万円</a:t>
          </a:r>
        </a:p>
        <a:p>
          <a:pPr eaLnBrk="1" hangingPunct="1">
            <a:spcBef>
              <a:spcPct val="0"/>
            </a:spcBef>
            <a:buFontTx/>
            <a:buNone/>
          </a:pPr>
          <a:r>
            <a:rPr lang="ja-JP" altLang="en-US" sz="800"/>
            <a:t>職員旅費　　　　　　　１百万円</a:t>
          </a:r>
          <a:endParaRPr lang="en-US" altLang="ja-JP" sz="800"/>
        </a:p>
        <a:p>
          <a:pPr eaLnBrk="1" hangingPunct="1">
            <a:spcBef>
              <a:spcPct val="0"/>
            </a:spcBef>
            <a:buFontTx/>
            <a:buNone/>
          </a:pPr>
          <a:r>
            <a:rPr lang="ja-JP" altLang="en-US" sz="800"/>
            <a:t>委員等旅費 　　　　　２百万円</a:t>
          </a:r>
        </a:p>
        <a:p>
          <a:pPr eaLnBrk="1" hangingPunct="1">
            <a:spcBef>
              <a:spcPct val="0"/>
            </a:spcBef>
            <a:buFontTx/>
            <a:buNone/>
          </a:pPr>
          <a:r>
            <a:rPr lang="ja-JP" altLang="en-US" sz="800"/>
            <a:t>教職員研修費　　２９７百万円</a:t>
          </a:r>
        </a:p>
      </xdr:txBody>
    </xdr:sp>
    <xdr:clientData/>
  </xdr:twoCellAnchor>
  <xdr:twoCellAnchor editAs="oneCell">
    <xdr:from>
      <xdr:col>48</xdr:col>
      <xdr:colOff>9525</xdr:colOff>
      <xdr:row>741</xdr:row>
      <xdr:rowOff>161925</xdr:rowOff>
    </xdr:from>
    <xdr:to>
      <xdr:col>49</xdr:col>
      <xdr:colOff>458996</xdr:colOff>
      <xdr:row>743</xdr:row>
      <xdr:rowOff>77238</xdr:rowOff>
    </xdr:to>
    <xdr:sp macro="" textlink="">
      <xdr:nvSpPr>
        <xdr:cNvPr id="31" name="Rectangle 5">
          <a:extLst>
            <a:ext uri="{FF2B5EF4-FFF2-40B4-BE49-F238E27FC236}">
              <a16:creationId xmlns:a16="http://schemas.microsoft.com/office/drawing/2014/main" id="{0E879A6A-E056-4339-87DE-8B149CFBCCF1}"/>
            </a:ext>
          </a:extLst>
        </xdr:cNvPr>
        <xdr:cNvSpPr>
          <a:spLocks noChangeArrowheads="1"/>
        </xdr:cNvSpPr>
      </xdr:nvSpPr>
      <xdr:spPr bwMode="auto">
        <a:xfrm>
          <a:off x="9608344" y="70880552"/>
          <a:ext cx="649496" cy="62016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eaLnBrk="1" hangingPunct="1">
            <a:spcBef>
              <a:spcPct val="0"/>
            </a:spcBef>
            <a:buFontTx/>
            <a:buNone/>
          </a:pPr>
          <a:r>
            <a:rPr lang="ja-JP" altLang="en-US" sz="1000"/>
            <a:t>を含む</a:t>
          </a:r>
        </a:p>
      </xdr:txBody>
    </xdr:sp>
    <xdr:clientData/>
  </xdr:twoCellAnchor>
  <xdr:twoCellAnchor editAs="oneCell">
    <xdr:from>
      <xdr:col>46</xdr:col>
      <xdr:colOff>104775</xdr:colOff>
      <xdr:row>741</xdr:row>
      <xdr:rowOff>85725</xdr:rowOff>
    </xdr:from>
    <xdr:to>
      <xdr:col>47</xdr:col>
      <xdr:colOff>141307</xdr:colOff>
      <xdr:row>743</xdr:row>
      <xdr:rowOff>309131</xdr:rowOff>
    </xdr:to>
    <xdr:sp macro="" textlink="">
      <xdr:nvSpPr>
        <xdr:cNvPr id="32" name="AutoShape 4">
          <a:extLst>
            <a:ext uri="{FF2B5EF4-FFF2-40B4-BE49-F238E27FC236}">
              <a16:creationId xmlns:a16="http://schemas.microsoft.com/office/drawing/2014/main" id="{C2F96297-6F1F-4D10-8FE3-0FAEC5C61317}"/>
            </a:ext>
          </a:extLst>
        </xdr:cNvPr>
        <xdr:cNvSpPr>
          <a:spLocks/>
        </xdr:cNvSpPr>
      </xdr:nvSpPr>
      <xdr:spPr bwMode="auto">
        <a:xfrm>
          <a:off x="9310688" y="70806469"/>
          <a:ext cx="236557" cy="928256"/>
        </a:xfrm>
        <a:prstGeom prst="rightBrace">
          <a:avLst>
            <a:gd name="adj1" fmla="val 31368"/>
            <a:gd name="adj2" fmla="val 50000"/>
          </a:avLst>
        </a:prstGeom>
        <a:noFill/>
        <a:ln w="9525">
          <a:solidFill>
            <a:schemeClr val="tx1"/>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eaLnBrk="1" hangingPunct="1">
            <a:spcBef>
              <a:spcPct val="0"/>
            </a:spcBef>
            <a:buFontTx/>
            <a:buNone/>
          </a:pPr>
          <a:endParaRPr lang="ja-JP" altLang="en-US" sz="1700"/>
        </a:p>
      </xdr:txBody>
    </xdr:sp>
    <xdr:clientData/>
  </xdr:twoCellAnchor>
  <xdr:twoCellAnchor editAs="oneCell">
    <xdr:from>
      <xdr:col>11</xdr:col>
      <xdr:colOff>0</xdr:colOff>
      <xdr:row>746</xdr:row>
      <xdr:rowOff>276225</xdr:rowOff>
    </xdr:from>
    <xdr:to>
      <xdr:col>15</xdr:col>
      <xdr:colOff>70620</xdr:colOff>
      <xdr:row>751</xdr:row>
      <xdr:rowOff>286328</xdr:rowOff>
    </xdr:to>
    <xdr:sp macro="" textlink="">
      <xdr:nvSpPr>
        <xdr:cNvPr id="33" name="Rectangle 8">
          <a:extLst>
            <a:ext uri="{FF2B5EF4-FFF2-40B4-BE49-F238E27FC236}">
              <a16:creationId xmlns:a16="http://schemas.microsoft.com/office/drawing/2014/main" id="{6BC0289C-E658-48E7-A876-AF257B9E4B2E}"/>
            </a:ext>
          </a:extLst>
        </xdr:cNvPr>
        <xdr:cNvSpPr>
          <a:spLocks noChangeArrowheads="1"/>
        </xdr:cNvSpPr>
      </xdr:nvSpPr>
      <xdr:spPr bwMode="auto">
        <a:xfrm>
          <a:off x="2209752" y="72759814"/>
          <a:ext cx="870720" cy="1772228"/>
        </a:xfrm>
        <a:prstGeom prst="rect">
          <a:avLst/>
        </a:prstGeom>
        <a:noFill/>
        <a:ln w="19050">
          <a:solidFill>
            <a:schemeClr val="tx1"/>
          </a:solidFill>
          <a:miter lim="800000"/>
          <a:headEnd/>
          <a:tailEnd/>
        </a:ln>
        <a:effectLst/>
      </xdr:spPr>
      <xdr:txBody>
        <a:bodyPr wrap="square" lIns="89406" tIns="44703" rIns="89406" bIns="44703"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defTabSz="893763">
            <a:defRPr/>
          </a:pPr>
          <a:r>
            <a:rPr lang="ja-JP" altLang="en-US" sz="800">
              <a:latin typeface="ＭＳ ゴシック" panose="020B0609070205080204" pitchFamily="49" charset="-128"/>
              <a:ea typeface="ＭＳ ゴシック" panose="020B0609070205080204" pitchFamily="49" charset="-128"/>
            </a:rPr>
            <a:t>Ｂ．外国語教育強化地域拠点事業：都道府県教育委員会、政令指定都市教育委員会、学校法人、国立大学法人（１０機関）　　　　</a:t>
          </a:r>
          <a:endParaRPr lang="en-US" altLang="ja-JP" sz="800">
            <a:latin typeface="ＭＳ ゴシック" panose="020B0609070205080204" pitchFamily="49" charset="-128"/>
            <a:ea typeface="ＭＳ ゴシック" panose="020B0609070205080204" pitchFamily="49" charset="-128"/>
          </a:endParaRPr>
        </a:p>
        <a:p>
          <a:pPr marL="0" marR="0" indent="0" algn="ctr" defTabSz="893763" rtl="0" eaLnBrk="1" fontAlgn="base" latinLnBrk="0" hangingPunct="1">
            <a:lnSpc>
              <a:spcPct val="100000"/>
            </a:lnSpc>
            <a:spcBef>
              <a:spcPct val="0"/>
            </a:spcBef>
            <a:spcAft>
              <a:spcPct val="0"/>
            </a:spcAft>
            <a:buClrTx/>
            <a:buSzTx/>
            <a:buFontTx/>
            <a:buNone/>
            <a:tabLst/>
            <a:defRPr/>
          </a:pPr>
          <a:r>
            <a:rPr kumimoji="1" lang="ja-JP" altLang="en-US" sz="800" kern="1200">
              <a:solidFill>
                <a:schemeClr val="tx1"/>
              </a:solidFill>
              <a:effectLst/>
              <a:latin typeface="ＭＳ ゴシック" panose="020B0609070205080204" pitchFamily="49" charset="-128"/>
              <a:ea typeface="ＭＳ ゴシック" panose="020B0609070205080204" pitchFamily="49" charset="-128"/>
              <a:cs typeface="+mn-cs"/>
            </a:rPr>
            <a:t>１４</a:t>
          </a:r>
          <a:r>
            <a:rPr kumimoji="1" lang="ja-JP" altLang="ja-JP" sz="800" kern="1200">
              <a:solidFill>
                <a:schemeClr val="tx1"/>
              </a:solidFill>
              <a:effectLst/>
              <a:latin typeface="ＭＳ ゴシック" panose="020B0609070205080204" pitchFamily="49" charset="-128"/>
              <a:ea typeface="ＭＳ ゴシック" panose="020B0609070205080204" pitchFamily="49" charset="-128"/>
              <a:cs typeface="+mn-cs"/>
            </a:rPr>
            <a:t>百万円</a:t>
          </a:r>
          <a:r>
            <a:rPr lang="ja-JP" altLang="en-US" sz="900">
              <a:latin typeface="ＭＳ ゴシック" panose="020B0609070205080204" pitchFamily="49" charset="-128"/>
              <a:ea typeface="ＭＳ ゴシック" panose="020B0609070205080204" pitchFamily="49" charset="-128"/>
            </a:rPr>
            <a:t>　</a:t>
          </a:r>
          <a:r>
            <a:rPr lang="ja-JP" altLang="en-US" sz="1100">
              <a:ea typeface="ＭＳ Ｐゴシック" pitchFamily="50" charset="-128"/>
            </a:rPr>
            <a:t>　　</a:t>
          </a:r>
        </a:p>
      </xdr:txBody>
    </xdr:sp>
    <xdr:clientData/>
  </xdr:twoCellAnchor>
  <xdr:twoCellAnchor editAs="oneCell">
    <xdr:from>
      <xdr:col>24</xdr:col>
      <xdr:colOff>19050</xdr:colOff>
      <xdr:row>746</xdr:row>
      <xdr:rowOff>276225</xdr:rowOff>
    </xdr:from>
    <xdr:to>
      <xdr:col>27</xdr:col>
      <xdr:colOff>171352</xdr:colOff>
      <xdr:row>753</xdr:row>
      <xdr:rowOff>258809</xdr:rowOff>
    </xdr:to>
    <xdr:sp macro="" textlink="">
      <xdr:nvSpPr>
        <xdr:cNvPr id="34" name="Rectangle 8">
          <a:extLst>
            <a:ext uri="{FF2B5EF4-FFF2-40B4-BE49-F238E27FC236}">
              <a16:creationId xmlns:a16="http://schemas.microsoft.com/office/drawing/2014/main" id="{5833B7BE-468F-44BD-B274-A60B11EB65DD}"/>
            </a:ext>
          </a:extLst>
        </xdr:cNvPr>
        <xdr:cNvSpPr>
          <a:spLocks noChangeArrowheads="1"/>
        </xdr:cNvSpPr>
      </xdr:nvSpPr>
      <xdr:spPr bwMode="auto">
        <a:xfrm>
          <a:off x="4819868" y="72756929"/>
          <a:ext cx="752377" cy="2449559"/>
        </a:xfrm>
        <a:prstGeom prst="rect">
          <a:avLst/>
        </a:prstGeom>
        <a:noFill/>
        <a:ln w="19050">
          <a:solidFill>
            <a:schemeClr val="tx1"/>
          </a:solidFill>
          <a:miter lim="800000"/>
          <a:headEnd/>
          <a:tailEnd/>
        </a:ln>
        <a:effectLst/>
      </xdr:spPr>
      <xdr:txBody>
        <a:bodyPr wrap="square" lIns="89406" tIns="44703" rIns="89406" bIns="44703"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defTabSz="893763">
            <a:defRPr/>
          </a:pPr>
          <a:r>
            <a:rPr lang="ja-JP" altLang="en-US" sz="900">
              <a:latin typeface="ＭＳ ゴシック" panose="020B0609070205080204" pitchFamily="49" charset="-128"/>
              <a:ea typeface="ＭＳ ゴシック" panose="020B0609070205080204" pitchFamily="49" charset="-128"/>
            </a:rPr>
            <a:t>Ｅ</a:t>
          </a:r>
          <a:r>
            <a:rPr lang="ja-JP" altLang="en-US" sz="800">
              <a:latin typeface="ＭＳ ゴシック" panose="020B0609070205080204" pitchFamily="49" charset="-128"/>
              <a:ea typeface="ＭＳ ゴシック" panose="020B0609070205080204" pitchFamily="49" charset="-128"/>
            </a:rPr>
            <a:t>．外部専門機関と連携した英語指導力向上事業（中・高等学校中央研修）</a:t>
          </a:r>
          <a:r>
            <a:rPr lang="ja-JP" altLang="en-US" sz="900">
              <a:latin typeface="ＭＳ ゴシック" panose="020B0609070205080204" pitchFamily="49" charset="-128"/>
              <a:ea typeface="ＭＳ ゴシック" panose="020B0609070205080204" pitchFamily="49" charset="-128"/>
            </a:rPr>
            <a:t>：</a:t>
          </a:r>
          <a:r>
            <a:rPr lang="ja-JP" altLang="en-US" sz="800">
              <a:latin typeface="ＭＳ ゴシック" panose="020B0609070205080204" pitchFamily="49" charset="-128"/>
              <a:ea typeface="ＭＳ ゴシック" panose="020B0609070205080204" pitchFamily="49" charset="-128"/>
            </a:rPr>
            <a:t>ブリティッシュ・カウンシル</a:t>
          </a:r>
          <a:endParaRPr lang="en-US" altLang="ja-JP" sz="800">
            <a:latin typeface="ＭＳ ゴシック" panose="020B0609070205080204" pitchFamily="49" charset="-128"/>
            <a:ea typeface="ＭＳ ゴシック" panose="020B0609070205080204" pitchFamily="49" charset="-128"/>
          </a:endParaRPr>
        </a:p>
        <a:p>
          <a:pPr algn="ctr" defTabSz="893763">
            <a:defRPr/>
          </a:pPr>
          <a:r>
            <a:rPr lang="ja-JP" altLang="en-US" sz="900">
              <a:latin typeface="ＭＳ ゴシック" panose="020B0609070205080204" pitchFamily="49" charset="-128"/>
              <a:ea typeface="ＭＳ ゴシック" panose="020B0609070205080204" pitchFamily="49" charset="-128"/>
            </a:rPr>
            <a:t>（</a:t>
          </a:r>
          <a:r>
            <a:rPr lang="en-US" altLang="ja-JP" sz="900">
              <a:latin typeface="ＭＳ ゴシック" panose="020B0609070205080204" pitchFamily="49" charset="-128"/>
              <a:ea typeface="ＭＳ ゴシック" panose="020B0609070205080204" pitchFamily="49" charset="-128"/>
            </a:rPr>
            <a:t>1</a:t>
          </a:r>
          <a:r>
            <a:rPr lang="ja-JP" altLang="en-US" sz="900">
              <a:latin typeface="ＭＳ ゴシック" panose="020B0609070205080204" pitchFamily="49" charset="-128"/>
              <a:ea typeface="ＭＳ ゴシック" panose="020B0609070205080204" pitchFamily="49" charset="-128"/>
            </a:rPr>
            <a:t>機関）　</a:t>
          </a:r>
          <a:endParaRPr lang="en-US" altLang="ja-JP" sz="900">
            <a:latin typeface="ＭＳ ゴシック" panose="020B0609070205080204" pitchFamily="49" charset="-128"/>
            <a:ea typeface="ＭＳ ゴシック" panose="020B0609070205080204" pitchFamily="49" charset="-128"/>
          </a:endParaRPr>
        </a:p>
        <a:p>
          <a:pPr marL="0" marR="0" indent="0" algn="ctr" defTabSz="893763" rtl="0" eaLnBrk="1" fontAlgn="base" latinLnBrk="0" hangingPunct="1">
            <a:lnSpc>
              <a:spcPct val="100000"/>
            </a:lnSpc>
            <a:spcBef>
              <a:spcPct val="0"/>
            </a:spcBef>
            <a:spcAft>
              <a:spcPct val="0"/>
            </a:spcAft>
            <a:buClrTx/>
            <a:buSzTx/>
            <a:buFontTx/>
            <a:buNone/>
            <a:tabLst/>
            <a:defRPr/>
          </a:pPr>
          <a:r>
            <a:rPr kumimoji="1" lang="ja-JP" altLang="en-US" sz="800" kern="1200">
              <a:solidFill>
                <a:schemeClr val="tx1"/>
              </a:solidFill>
              <a:effectLst/>
              <a:latin typeface="ＭＳ ゴシック" panose="020B0609070205080204" pitchFamily="49" charset="-128"/>
              <a:ea typeface="ＭＳ ゴシック" panose="020B0609070205080204" pitchFamily="49" charset="-128"/>
              <a:cs typeface="+mn-cs"/>
            </a:rPr>
            <a:t>８５</a:t>
          </a:r>
          <a:r>
            <a:rPr kumimoji="1" lang="ja-JP" altLang="ja-JP" sz="800" kern="1200">
              <a:solidFill>
                <a:schemeClr val="tx1"/>
              </a:solidFill>
              <a:effectLst/>
              <a:latin typeface="ＭＳ ゴシック" panose="020B0609070205080204" pitchFamily="49" charset="-128"/>
              <a:ea typeface="ＭＳ ゴシック" panose="020B0609070205080204" pitchFamily="49" charset="-128"/>
              <a:cs typeface="+mn-cs"/>
            </a:rPr>
            <a:t>百万円</a:t>
          </a:r>
          <a:r>
            <a:rPr lang="ja-JP" altLang="en-US" sz="800">
              <a:latin typeface="ＭＳ ゴシック" panose="020B0609070205080204" pitchFamily="49" charset="-128"/>
              <a:ea typeface="ＭＳ ゴシック" panose="020B0609070205080204" pitchFamily="49" charset="-128"/>
            </a:rPr>
            <a:t>　　</a:t>
          </a:r>
          <a:r>
            <a:rPr lang="ja-JP" altLang="en-US" sz="1000">
              <a:latin typeface="ＭＳ ゴシック" panose="020B0609070205080204" pitchFamily="49" charset="-128"/>
              <a:ea typeface="ＭＳ ゴシック" panose="020B0609070205080204" pitchFamily="49" charset="-128"/>
            </a:rPr>
            <a:t>　　</a:t>
          </a:r>
        </a:p>
      </xdr:txBody>
    </xdr:sp>
    <xdr:clientData/>
  </xdr:twoCellAnchor>
  <xdr:twoCellAnchor editAs="oneCell">
    <xdr:from>
      <xdr:col>36</xdr:col>
      <xdr:colOff>67733</xdr:colOff>
      <xdr:row>746</xdr:row>
      <xdr:rowOff>304800</xdr:rowOff>
    </xdr:from>
    <xdr:to>
      <xdr:col>40</xdr:col>
      <xdr:colOff>88320</xdr:colOff>
      <xdr:row>752</xdr:row>
      <xdr:rowOff>285750</xdr:rowOff>
    </xdr:to>
    <xdr:sp macro="" textlink="">
      <xdr:nvSpPr>
        <xdr:cNvPr id="35" name="Rectangle 8">
          <a:extLst>
            <a:ext uri="{FF2B5EF4-FFF2-40B4-BE49-F238E27FC236}">
              <a16:creationId xmlns:a16="http://schemas.microsoft.com/office/drawing/2014/main" id="{438BE301-53EB-4DE1-B7A2-3C10282B9F4C}"/>
            </a:ext>
          </a:extLst>
        </xdr:cNvPr>
        <xdr:cNvSpPr>
          <a:spLocks noChangeArrowheads="1"/>
        </xdr:cNvSpPr>
      </xdr:nvSpPr>
      <xdr:spPr bwMode="auto">
        <a:xfrm>
          <a:off x="7306733" y="68175717"/>
          <a:ext cx="824920" cy="2076450"/>
        </a:xfrm>
        <a:prstGeom prst="rect">
          <a:avLst/>
        </a:prstGeom>
        <a:noFill/>
        <a:ln w="19050">
          <a:solidFill>
            <a:schemeClr val="tx1"/>
          </a:solidFill>
          <a:miter lim="800000"/>
          <a:headEnd/>
          <a:tailEnd/>
        </a:ln>
        <a:effectLst/>
      </xdr:spPr>
      <xdr:txBody>
        <a:bodyPr wrap="square" lIns="89406" tIns="44703" rIns="89406" bIns="44703"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kumimoji="1" lang="ja-JP" altLang="en-US" sz="900" kern="1200">
              <a:solidFill>
                <a:schemeClr val="tx1"/>
              </a:solidFill>
              <a:effectLst/>
              <a:latin typeface="ＭＳ ゴシック" panose="020B0609070205080204" pitchFamily="49" charset="-128"/>
              <a:ea typeface="ＭＳ ゴシック" panose="020B0609070205080204" pitchFamily="49" charset="-128"/>
              <a:cs typeface="+mn-cs"/>
            </a:rPr>
            <a:t>Ｈ．中学校・高等学校における英語教育の抜本的改善のための指導方法等に関する実証研究</a:t>
          </a:r>
          <a:r>
            <a:rPr kumimoji="1" lang="ja-JP" altLang="ja-JP" sz="900" kern="12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900" kern="1200">
              <a:solidFill>
                <a:schemeClr val="tx1"/>
              </a:solidFill>
              <a:effectLst/>
              <a:latin typeface="ＭＳ ゴシック" panose="020B0609070205080204" pitchFamily="49" charset="-128"/>
              <a:ea typeface="ＭＳ ゴシック" panose="020B0609070205080204" pitchFamily="49" charset="-128"/>
              <a:cs typeface="+mn-cs"/>
            </a:rPr>
            <a:t>国立大学法人</a:t>
          </a:r>
          <a:r>
            <a:rPr kumimoji="1" lang="ja-JP" altLang="ja-JP" sz="900" kern="12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900" kern="1200">
              <a:solidFill>
                <a:schemeClr val="tx1"/>
              </a:solidFill>
              <a:effectLst/>
              <a:latin typeface="ＭＳ ゴシック" panose="020B0609070205080204" pitchFamily="49" charset="-128"/>
              <a:ea typeface="ＭＳ ゴシック" panose="020B0609070205080204" pitchFamily="49" charset="-128"/>
              <a:cs typeface="+mn-cs"/>
            </a:rPr>
            <a:t>２</a:t>
          </a:r>
          <a:r>
            <a:rPr kumimoji="1" lang="ja-JP" altLang="ja-JP" sz="900" kern="1200">
              <a:solidFill>
                <a:schemeClr val="tx1"/>
              </a:solidFill>
              <a:effectLst/>
              <a:latin typeface="ＭＳ ゴシック" panose="020B0609070205080204" pitchFamily="49" charset="-128"/>
              <a:ea typeface="ＭＳ ゴシック" panose="020B0609070205080204" pitchFamily="49" charset="-128"/>
              <a:cs typeface="+mn-cs"/>
            </a:rPr>
            <a:t>機関）</a:t>
          </a:r>
          <a:r>
            <a:rPr kumimoji="1" lang="ja-JP" altLang="en-US" sz="900" kern="1200">
              <a:solidFill>
                <a:schemeClr val="tx1"/>
              </a:solidFill>
              <a:effectLst/>
              <a:latin typeface="ＭＳ ゴシック" panose="020B0609070205080204" pitchFamily="49" charset="-128"/>
              <a:ea typeface="ＭＳ ゴシック" panose="020B0609070205080204" pitchFamily="49" charset="-128"/>
              <a:cs typeface="+mn-cs"/>
            </a:rPr>
            <a:t>　２４</a:t>
          </a:r>
          <a:r>
            <a:rPr kumimoji="1" lang="ja-JP" altLang="ja-JP" sz="900" kern="1200">
              <a:solidFill>
                <a:schemeClr val="tx1"/>
              </a:solidFill>
              <a:effectLst/>
              <a:latin typeface="ＭＳ ゴシック" panose="020B0609070205080204" pitchFamily="49" charset="-128"/>
              <a:ea typeface="ＭＳ ゴシック" panose="020B0609070205080204" pitchFamily="49" charset="-128"/>
              <a:cs typeface="+mn-cs"/>
            </a:rPr>
            <a:t>百万円　　</a:t>
          </a:r>
          <a:endParaRPr lang="ja-JP" altLang="en-US" sz="900">
            <a:latin typeface="ＭＳ ゴシック" panose="020B0609070205080204" pitchFamily="49" charset="-128"/>
            <a:ea typeface="ＭＳ ゴシック" panose="020B0609070205080204" pitchFamily="49" charset="-128"/>
          </a:endParaRPr>
        </a:p>
      </xdr:txBody>
    </xdr:sp>
    <xdr:clientData/>
  </xdr:twoCellAnchor>
  <xdr:twoCellAnchor editAs="oneCell">
    <xdr:from>
      <xdr:col>19</xdr:col>
      <xdr:colOff>190500</xdr:colOff>
      <xdr:row>746</xdr:row>
      <xdr:rowOff>276225</xdr:rowOff>
    </xdr:from>
    <xdr:to>
      <xdr:col>23</xdr:col>
      <xdr:colOff>194735</xdr:colOff>
      <xdr:row>753</xdr:row>
      <xdr:rowOff>258812</xdr:rowOff>
    </xdr:to>
    <xdr:sp macro="" textlink="">
      <xdr:nvSpPr>
        <xdr:cNvPr id="36" name="Rectangle 8">
          <a:extLst>
            <a:ext uri="{FF2B5EF4-FFF2-40B4-BE49-F238E27FC236}">
              <a16:creationId xmlns:a16="http://schemas.microsoft.com/office/drawing/2014/main" id="{F969F6B9-8FB9-4EA1-BFAB-DDCB178F76AE}"/>
            </a:ext>
          </a:extLst>
        </xdr:cNvPr>
        <xdr:cNvSpPr>
          <a:spLocks noChangeArrowheads="1"/>
        </xdr:cNvSpPr>
      </xdr:nvSpPr>
      <xdr:spPr bwMode="auto">
        <a:xfrm>
          <a:off x="4001582" y="72756927"/>
          <a:ext cx="804335" cy="2449562"/>
        </a:xfrm>
        <a:prstGeom prst="rect">
          <a:avLst/>
        </a:prstGeom>
        <a:noFill/>
        <a:ln w="19050">
          <a:solidFill>
            <a:schemeClr val="tx1"/>
          </a:solidFill>
          <a:miter lim="800000"/>
          <a:headEnd/>
          <a:tailEnd/>
        </a:ln>
        <a:effectLst/>
      </xdr:spPr>
      <xdr:txBody>
        <a:bodyPr wrap="square" lIns="89406" tIns="44703" rIns="89406" bIns="44703"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defTabSz="893763">
            <a:defRPr/>
          </a:pPr>
          <a:r>
            <a:rPr lang="ja-JP" altLang="en-US" sz="900">
              <a:latin typeface="ＭＳ ゴシック" panose="020B0609070205080204" pitchFamily="49" charset="-128"/>
              <a:ea typeface="ＭＳ ゴシック" panose="020B0609070205080204" pitchFamily="49" charset="-128"/>
            </a:rPr>
            <a:t>Ｄ．外部専門機関と連携した英語指導力向上事業：都道府県教育委員会、政令指定都市教育委員会</a:t>
          </a:r>
          <a:endParaRPr lang="en-US" altLang="ja-JP" sz="900">
            <a:latin typeface="ＭＳ ゴシック" panose="020B0609070205080204" pitchFamily="49" charset="-128"/>
            <a:ea typeface="ＭＳ ゴシック" panose="020B0609070205080204" pitchFamily="49" charset="-128"/>
          </a:endParaRPr>
        </a:p>
        <a:p>
          <a:pPr algn="ctr" defTabSz="893763">
            <a:defRPr/>
          </a:pPr>
          <a:r>
            <a:rPr lang="ja-JP" altLang="en-US" sz="800">
              <a:latin typeface="ＭＳ ゴシック" panose="020B0609070205080204" pitchFamily="49" charset="-128"/>
              <a:ea typeface="ＭＳ ゴシック" panose="020B0609070205080204" pitchFamily="49" charset="-128"/>
            </a:rPr>
            <a:t>（３６機関）</a:t>
          </a:r>
          <a:r>
            <a:rPr lang="ja-JP" altLang="en-US" sz="900">
              <a:latin typeface="ＭＳ ゴシック" panose="020B0609070205080204" pitchFamily="49" charset="-128"/>
              <a:ea typeface="ＭＳ ゴシック" panose="020B0609070205080204" pitchFamily="49" charset="-128"/>
            </a:rPr>
            <a:t>　</a:t>
          </a:r>
          <a:endParaRPr lang="en-US" altLang="ja-JP" sz="900">
            <a:latin typeface="ＭＳ ゴシック" panose="020B0609070205080204" pitchFamily="49" charset="-128"/>
            <a:ea typeface="ＭＳ ゴシック" panose="020B0609070205080204" pitchFamily="49" charset="-128"/>
          </a:endParaRPr>
        </a:p>
        <a:p>
          <a:pPr marL="0" marR="0" indent="0" algn="ctr" defTabSz="893763" rtl="0" eaLnBrk="1" fontAlgn="base" latinLnBrk="0" hangingPunct="1">
            <a:lnSpc>
              <a:spcPct val="100000"/>
            </a:lnSpc>
            <a:spcBef>
              <a:spcPct val="0"/>
            </a:spcBef>
            <a:spcAft>
              <a:spcPct val="0"/>
            </a:spcAft>
            <a:buClrTx/>
            <a:buSzTx/>
            <a:buFontTx/>
            <a:buNone/>
            <a:tabLst/>
            <a:defRPr/>
          </a:pPr>
          <a:r>
            <a:rPr kumimoji="1" lang="ja-JP" altLang="en-US" sz="900" kern="1200">
              <a:solidFill>
                <a:schemeClr val="tx1"/>
              </a:solidFill>
              <a:effectLst/>
              <a:latin typeface="ＭＳ ゴシック" panose="020B0609070205080204" pitchFamily="49" charset="-128"/>
              <a:ea typeface="ＭＳ ゴシック" panose="020B0609070205080204" pitchFamily="49" charset="-128"/>
              <a:cs typeface="+mn-cs"/>
            </a:rPr>
            <a:t>３９</a:t>
          </a:r>
          <a:r>
            <a:rPr kumimoji="1" lang="ja-JP" altLang="ja-JP" sz="900" kern="1200">
              <a:solidFill>
                <a:schemeClr val="tx1"/>
              </a:solidFill>
              <a:effectLst/>
              <a:latin typeface="ＭＳ ゴシック" panose="020B0609070205080204" pitchFamily="49" charset="-128"/>
              <a:ea typeface="ＭＳ ゴシック" panose="020B0609070205080204" pitchFamily="49" charset="-128"/>
              <a:cs typeface="+mn-cs"/>
            </a:rPr>
            <a:t>百万円</a:t>
          </a:r>
          <a:r>
            <a:rPr lang="ja-JP" altLang="en-US" sz="900">
              <a:latin typeface="ＭＳ ゴシック" panose="020B0609070205080204" pitchFamily="49" charset="-128"/>
              <a:ea typeface="ＭＳ ゴシック" panose="020B0609070205080204" pitchFamily="49" charset="-128"/>
            </a:rPr>
            <a:t>　　</a:t>
          </a:r>
          <a:r>
            <a:rPr lang="ja-JP" altLang="en-US" sz="1000">
              <a:latin typeface="ＭＳ ゴシック" panose="020B0609070205080204" pitchFamily="49" charset="-128"/>
              <a:ea typeface="ＭＳ ゴシック" panose="020B0609070205080204" pitchFamily="49" charset="-128"/>
            </a:rPr>
            <a:t>　　</a:t>
          </a:r>
        </a:p>
      </xdr:txBody>
    </xdr:sp>
    <xdr:clientData/>
  </xdr:twoCellAnchor>
  <xdr:twoCellAnchor editAs="oneCell">
    <xdr:from>
      <xdr:col>7</xdr:col>
      <xdr:colOff>138642</xdr:colOff>
      <xdr:row>772</xdr:row>
      <xdr:rowOff>30692</xdr:rowOff>
    </xdr:from>
    <xdr:to>
      <xdr:col>16</xdr:col>
      <xdr:colOff>61871</xdr:colOff>
      <xdr:row>773</xdr:row>
      <xdr:rowOff>233026</xdr:rowOff>
    </xdr:to>
    <xdr:sp macro="" textlink="">
      <xdr:nvSpPr>
        <xdr:cNvPr id="37" name="Rectangle 8">
          <a:extLst>
            <a:ext uri="{FF2B5EF4-FFF2-40B4-BE49-F238E27FC236}">
              <a16:creationId xmlns:a16="http://schemas.microsoft.com/office/drawing/2014/main" id="{33C00C8A-88F0-4592-9FF1-AF969BB2075A}"/>
            </a:ext>
          </a:extLst>
        </xdr:cNvPr>
        <xdr:cNvSpPr>
          <a:spLocks noChangeArrowheads="1"/>
        </xdr:cNvSpPr>
      </xdr:nvSpPr>
      <xdr:spPr bwMode="auto">
        <a:xfrm>
          <a:off x="1546225" y="77680609"/>
          <a:ext cx="1732979" cy="519834"/>
        </a:xfrm>
        <a:prstGeom prst="rect">
          <a:avLst/>
        </a:prstGeom>
        <a:noFill/>
        <a:ln w="19050">
          <a:solidFill>
            <a:schemeClr val="tx1"/>
          </a:solidFill>
          <a:miter lim="800000"/>
          <a:headEnd/>
          <a:tailEnd/>
        </a:ln>
        <a:effectLst/>
      </xdr:spPr>
      <xdr:txBody>
        <a:bodyPr wrap="square" lIns="89406" tIns="44703" rIns="89406" bIns="44703"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defTabSz="893763">
            <a:defRPr/>
          </a:pPr>
          <a:r>
            <a:rPr lang="en-US" altLang="ja-JP" sz="1050">
              <a:ea typeface="ＭＳ Ｐゴシック" pitchFamily="50" charset="-128"/>
            </a:rPr>
            <a:t>A</a:t>
          </a:r>
          <a:r>
            <a:rPr lang="ja-JP" altLang="en-US" sz="1050">
              <a:ea typeface="ＭＳ Ｐゴシック" pitchFamily="50" charset="-128"/>
            </a:rPr>
            <a:t>．徳島県</a:t>
          </a:r>
          <a:r>
            <a:rPr lang="ja-JP" altLang="en-US" sz="1050">
              <a:latin typeface="ＭＳ Ｐゴシック" panose="020B0600070205080204" pitchFamily="50" charset="-128"/>
              <a:ea typeface="ＭＳ Ｐゴシック" panose="020B0600070205080204" pitchFamily="50" charset="-128"/>
            </a:rPr>
            <a:t>教育</a:t>
          </a:r>
          <a:r>
            <a:rPr lang="ja-JP" altLang="en-US" sz="1050">
              <a:ea typeface="ＭＳ Ｐゴシック" pitchFamily="50" charset="-128"/>
            </a:rPr>
            <a:t>委員会</a:t>
          </a:r>
          <a:endParaRPr lang="en-US" altLang="ja-JP" sz="1050">
            <a:ea typeface="ＭＳ Ｐゴシック" pitchFamily="50" charset="-128"/>
          </a:endParaRPr>
        </a:p>
        <a:p>
          <a:pPr algn="ctr" defTabSz="893763">
            <a:defRPr/>
          </a:pPr>
          <a:r>
            <a:rPr lang="ja-JP" altLang="en-US" sz="1050">
              <a:ea typeface="ＭＳ Ｐゴシック" pitchFamily="50" charset="-128"/>
            </a:rPr>
            <a:t>４百万円</a:t>
          </a:r>
          <a:r>
            <a:rPr lang="ja-JP" altLang="en-US" sz="1050" b="1">
              <a:ea typeface="ＭＳ Ｐゴシック" pitchFamily="50" charset="-128"/>
            </a:rPr>
            <a:t>　</a:t>
          </a:r>
          <a:r>
            <a:rPr lang="ja-JP" altLang="en-US" sz="700">
              <a:ea typeface="ＭＳ Ｐゴシック" pitchFamily="50" charset="-128"/>
            </a:rPr>
            <a:t>　　</a:t>
          </a:r>
          <a:r>
            <a:rPr lang="ja-JP" altLang="en-US" sz="1100">
              <a:ea typeface="ＭＳ Ｐゴシック" pitchFamily="50" charset="-128"/>
            </a:rPr>
            <a:t>　　　　　</a:t>
          </a:r>
        </a:p>
      </xdr:txBody>
    </xdr:sp>
    <xdr:clientData/>
  </xdr:twoCellAnchor>
  <xdr:twoCellAnchor editAs="oneCell">
    <xdr:from>
      <xdr:col>7</xdr:col>
      <xdr:colOff>110066</xdr:colOff>
      <xdr:row>774</xdr:row>
      <xdr:rowOff>269876</xdr:rowOff>
    </xdr:from>
    <xdr:to>
      <xdr:col>16</xdr:col>
      <xdr:colOff>110066</xdr:colOff>
      <xdr:row>776</xdr:row>
      <xdr:rowOff>171451</xdr:rowOff>
    </xdr:to>
    <xdr:sp macro="" textlink="">
      <xdr:nvSpPr>
        <xdr:cNvPr id="39" name="Rectangle 8">
          <a:extLst>
            <a:ext uri="{FF2B5EF4-FFF2-40B4-BE49-F238E27FC236}">
              <a16:creationId xmlns:a16="http://schemas.microsoft.com/office/drawing/2014/main" id="{4F4AD655-DBD9-488D-BD8C-264E795D4833}"/>
            </a:ext>
          </a:extLst>
        </xdr:cNvPr>
        <xdr:cNvSpPr>
          <a:spLocks noChangeArrowheads="1"/>
        </xdr:cNvSpPr>
      </xdr:nvSpPr>
      <xdr:spPr bwMode="auto">
        <a:xfrm>
          <a:off x="1517649" y="78554793"/>
          <a:ext cx="1809750" cy="536575"/>
        </a:xfrm>
        <a:prstGeom prst="rect">
          <a:avLst/>
        </a:prstGeom>
        <a:noFill/>
        <a:ln w="19050">
          <a:solidFill>
            <a:schemeClr val="tx1"/>
          </a:solidFill>
          <a:miter lim="800000"/>
          <a:headEnd/>
          <a:tailEnd/>
        </a:ln>
        <a:effectLst/>
      </xdr:spPr>
      <xdr:txBody>
        <a:bodyPr wrap="square" lIns="89406" tIns="44703" rIns="89406" bIns="44703"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defTabSz="893763">
            <a:defRPr/>
          </a:pPr>
          <a:r>
            <a:rPr lang="ja-JP" altLang="en-US" sz="1050">
              <a:ea typeface="ＭＳ Ｐゴシック" pitchFamily="50" charset="-128"/>
            </a:rPr>
            <a:t>阿波市</a:t>
          </a:r>
          <a:r>
            <a:rPr lang="ja-JP" altLang="en-US" sz="1050">
              <a:latin typeface="ＭＳ Ｐゴシック" panose="020B0600070205080204" pitchFamily="50" charset="-128"/>
              <a:ea typeface="ＭＳ Ｐゴシック" panose="020B0600070205080204" pitchFamily="50" charset="-128"/>
            </a:rPr>
            <a:t>教育</a:t>
          </a:r>
          <a:r>
            <a:rPr lang="ja-JP" altLang="en-US" sz="1050">
              <a:ea typeface="ＭＳ Ｐゴシック" pitchFamily="50" charset="-128"/>
            </a:rPr>
            <a:t>委員会</a:t>
          </a:r>
          <a:endParaRPr lang="en-US" altLang="ja-JP" sz="1050">
            <a:ea typeface="ＭＳ Ｐゴシック" pitchFamily="50" charset="-128"/>
          </a:endParaRPr>
        </a:p>
        <a:p>
          <a:pPr algn="ctr" defTabSz="893763">
            <a:defRPr/>
          </a:pPr>
          <a:r>
            <a:rPr lang="ja-JP" altLang="en-US" sz="1050">
              <a:ea typeface="ＭＳ Ｐゴシック" pitchFamily="50" charset="-128"/>
            </a:rPr>
            <a:t>１百万円</a:t>
          </a:r>
          <a:r>
            <a:rPr lang="ja-JP" altLang="en-US" sz="1050" b="1">
              <a:ea typeface="ＭＳ Ｐゴシック" pitchFamily="50" charset="-128"/>
            </a:rPr>
            <a:t>　</a:t>
          </a:r>
          <a:r>
            <a:rPr lang="ja-JP" altLang="en-US" sz="700">
              <a:ea typeface="ＭＳ Ｐゴシック" pitchFamily="50" charset="-128"/>
            </a:rPr>
            <a:t>　　</a:t>
          </a:r>
          <a:r>
            <a:rPr lang="ja-JP" altLang="en-US" sz="1100">
              <a:ea typeface="ＭＳ Ｐゴシック" pitchFamily="50" charset="-128"/>
            </a:rPr>
            <a:t>　　　　　</a:t>
          </a:r>
        </a:p>
      </xdr:txBody>
    </xdr:sp>
    <xdr:clientData/>
  </xdr:twoCellAnchor>
  <xdr:twoCellAnchor editAs="oneCell">
    <xdr:from>
      <xdr:col>35</xdr:col>
      <xdr:colOff>141818</xdr:colOff>
      <xdr:row>758</xdr:row>
      <xdr:rowOff>371475</xdr:rowOff>
    </xdr:from>
    <xdr:to>
      <xdr:col>48</xdr:col>
      <xdr:colOff>38101</xdr:colOff>
      <xdr:row>759</xdr:row>
      <xdr:rowOff>95250</xdr:rowOff>
    </xdr:to>
    <xdr:sp macro="" textlink="">
      <xdr:nvSpPr>
        <xdr:cNvPr id="40" name="AutoShape 93">
          <a:extLst>
            <a:ext uri="{FF2B5EF4-FFF2-40B4-BE49-F238E27FC236}">
              <a16:creationId xmlns:a16="http://schemas.microsoft.com/office/drawing/2014/main" id="{7ED3F779-EE47-424D-B1C1-AC3E9F5FB997}"/>
            </a:ext>
          </a:extLst>
        </xdr:cNvPr>
        <xdr:cNvSpPr>
          <a:spLocks noChangeArrowheads="1"/>
        </xdr:cNvSpPr>
      </xdr:nvSpPr>
      <xdr:spPr bwMode="auto">
        <a:xfrm>
          <a:off x="7142693" y="72885300"/>
          <a:ext cx="2496608" cy="390525"/>
        </a:xfrm>
        <a:prstGeom prst="bracketPair">
          <a:avLst>
            <a:gd name="adj" fmla="val 16667"/>
          </a:avLst>
        </a:prstGeom>
        <a:noFill/>
        <a:ln w="9525">
          <a:solidFill>
            <a:schemeClr val="tx1"/>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63862" tIns="31931" rIns="63862" bIns="31931"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nSpc>
              <a:spcPts val="1100"/>
            </a:lnSpc>
            <a:spcBef>
              <a:spcPct val="0"/>
            </a:spcBef>
            <a:buFontTx/>
            <a:buNone/>
          </a:pPr>
          <a:r>
            <a:rPr lang="ja-JP" altLang="en-US" sz="800"/>
            <a:t>外部試験団体と連携し、生徒の英語力を把握分析・検証するとともに、教員の指導改善に生かすための調査を実施する。</a:t>
          </a:r>
        </a:p>
      </xdr:txBody>
    </xdr:sp>
    <xdr:clientData/>
  </xdr:twoCellAnchor>
  <xdr:twoCellAnchor editAs="oneCell">
    <xdr:from>
      <xdr:col>34</xdr:col>
      <xdr:colOff>77259</xdr:colOff>
      <xdr:row>762</xdr:row>
      <xdr:rowOff>156635</xdr:rowOff>
    </xdr:from>
    <xdr:to>
      <xdr:col>49</xdr:col>
      <xdr:colOff>40218</xdr:colOff>
      <xdr:row>763</xdr:row>
      <xdr:rowOff>219075</xdr:rowOff>
    </xdr:to>
    <xdr:sp macro="" textlink="">
      <xdr:nvSpPr>
        <xdr:cNvPr id="42" name="AutoShape 93">
          <a:extLst>
            <a:ext uri="{FF2B5EF4-FFF2-40B4-BE49-F238E27FC236}">
              <a16:creationId xmlns:a16="http://schemas.microsoft.com/office/drawing/2014/main" id="{64531279-4337-45F4-9CE3-6619B3F26060}"/>
            </a:ext>
          </a:extLst>
        </xdr:cNvPr>
        <xdr:cNvSpPr>
          <a:spLocks noChangeArrowheads="1"/>
        </xdr:cNvSpPr>
      </xdr:nvSpPr>
      <xdr:spPr bwMode="auto">
        <a:xfrm>
          <a:off x="6878109" y="74384960"/>
          <a:ext cx="2963334" cy="443440"/>
        </a:xfrm>
        <a:prstGeom prst="bracketPair">
          <a:avLst>
            <a:gd name="adj" fmla="val 16667"/>
          </a:avLst>
        </a:prstGeom>
        <a:noFill/>
        <a:ln w="9525">
          <a:solidFill>
            <a:schemeClr val="tx1"/>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63862" tIns="31931" rIns="63862" bIns="31931"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nSpc>
              <a:spcPts val="1100"/>
            </a:lnSpc>
            <a:spcBef>
              <a:spcPct val="0"/>
            </a:spcBef>
            <a:buFontTx/>
            <a:buNone/>
          </a:pPr>
          <a:r>
            <a:rPr lang="ja-JP" altLang="en-US" sz="800"/>
            <a:t>新学習指導要領の平成３０年度からの先行実施および平成３２年度の全面実施に向けて、小学校外国語の早期化・教科化が円滑に実施できるよう、教員研修の参考となる資料を作成する。</a:t>
          </a:r>
        </a:p>
      </xdr:txBody>
    </xdr:sp>
    <xdr:clientData/>
  </xdr:twoCellAnchor>
  <xdr:twoCellAnchor editAs="oneCell">
    <xdr:from>
      <xdr:col>6</xdr:col>
      <xdr:colOff>86783</xdr:colOff>
      <xdr:row>768</xdr:row>
      <xdr:rowOff>78317</xdr:rowOff>
    </xdr:from>
    <xdr:to>
      <xdr:col>49</xdr:col>
      <xdr:colOff>441325</xdr:colOff>
      <xdr:row>768</xdr:row>
      <xdr:rowOff>78317</xdr:rowOff>
    </xdr:to>
    <xdr:cxnSp macro="">
      <xdr:nvCxnSpPr>
        <xdr:cNvPr id="43" name="直線コネクタ 42">
          <a:extLst>
            <a:ext uri="{FF2B5EF4-FFF2-40B4-BE49-F238E27FC236}">
              <a16:creationId xmlns:a16="http://schemas.microsoft.com/office/drawing/2014/main" id="{8F5AF0C1-7336-4D81-8600-F353EB68FBFD}"/>
            </a:ext>
          </a:extLst>
        </xdr:cNvPr>
        <xdr:cNvCxnSpPr/>
      </xdr:nvCxnSpPr>
      <xdr:spPr>
        <a:xfrm>
          <a:off x="1286933" y="76259267"/>
          <a:ext cx="8955617"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7</xdr:col>
      <xdr:colOff>9525</xdr:colOff>
      <xdr:row>768</xdr:row>
      <xdr:rowOff>144991</xdr:rowOff>
    </xdr:from>
    <xdr:to>
      <xdr:col>18</xdr:col>
      <xdr:colOff>52917</xdr:colOff>
      <xdr:row>769</xdr:row>
      <xdr:rowOff>105833</xdr:rowOff>
    </xdr:to>
    <xdr:sp macro="" textlink="">
      <xdr:nvSpPr>
        <xdr:cNvPr id="44" name="正方形/長方形 43">
          <a:extLst>
            <a:ext uri="{FF2B5EF4-FFF2-40B4-BE49-F238E27FC236}">
              <a16:creationId xmlns:a16="http://schemas.microsoft.com/office/drawing/2014/main" id="{59F9E9DB-0B98-4514-8371-F50579D5C50D}"/>
            </a:ext>
          </a:extLst>
        </xdr:cNvPr>
        <xdr:cNvSpPr/>
      </xdr:nvSpPr>
      <xdr:spPr>
        <a:xfrm>
          <a:off x="1417108" y="76524908"/>
          <a:ext cx="2255309" cy="2783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ja-JP" altLang="en-US" sz="1000">
              <a:solidFill>
                <a:sysClr val="windowText" lastClr="000000"/>
              </a:solidFill>
            </a:rPr>
            <a:t>（徳島県教育委員会のケース）</a:t>
          </a:r>
        </a:p>
      </xdr:txBody>
    </xdr:sp>
    <xdr:clientData/>
  </xdr:twoCellAnchor>
  <xdr:twoCellAnchor editAs="oneCell">
    <xdr:from>
      <xdr:col>7</xdr:col>
      <xdr:colOff>161926</xdr:colOff>
      <xdr:row>769</xdr:row>
      <xdr:rowOff>143934</xdr:rowOff>
    </xdr:from>
    <xdr:to>
      <xdr:col>16</xdr:col>
      <xdr:colOff>84096</xdr:colOff>
      <xdr:row>770</xdr:row>
      <xdr:rowOff>178858</xdr:rowOff>
    </xdr:to>
    <xdr:sp macro="" textlink="">
      <xdr:nvSpPr>
        <xdr:cNvPr id="45" name="Rectangle 8">
          <a:extLst>
            <a:ext uri="{FF2B5EF4-FFF2-40B4-BE49-F238E27FC236}">
              <a16:creationId xmlns:a16="http://schemas.microsoft.com/office/drawing/2014/main" id="{01BFB735-E3A4-4027-8965-4461AB991D4A}"/>
            </a:ext>
          </a:extLst>
        </xdr:cNvPr>
        <xdr:cNvSpPr>
          <a:spLocks noChangeArrowheads="1"/>
        </xdr:cNvSpPr>
      </xdr:nvSpPr>
      <xdr:spPr bwMode="auto">
        <a:xfrm>
          <a:off x="1569509" y="76841351"/>
          <a:ext cx="1731920" cy="352424"/>
        </a:xfrm>
        <a:prstGeom prst="rect">
          <a:avLst/>
        </a:prstGeom>
        <a:noFill/>
        <a:ln w="19050">
          <a:solidFill>
            <a:schemeClr val="tx1"/>
          </a:solidFill>
          <a:miter lim="800000"/>
          <a:headEnd/>
          <a:tailEnd/>
        </a:ln>
        <a:effectLst/>
      </xdr:spPr>
      <xdr:txBody>
        <a:bodyPr wrap="square" lIns="89406" tIns="44703" rIns="89406" bIns="44703"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defTabSz="893763">
            <a:defRPr/>
          </a:pPr>
          <a:r>
            <a:rPr lang="ja-JP" altLang="en-US" sz="1100">
              <a:ea typeface="ＭＳ Ｐゴシック" pitchFamily="50" charset="-128"/>
            </a:rPr>
            <a:t>文部科学省</a:t>
          </a:r>
        </a:p>
      </xdr:txBody>
    </xdr:sp>
    <xdr:clientData/>
  </xdr:twoCellAnchor>
  <xdr:twoCellAnchor editAs="oneCell">
    <xdr:from>
      <xdr:col>5</xdr:col>
      <xdr:colOff>84666</xdr:colOff>
      <xdr:row>771</xdr:row>
      <xdr:rowOff>55033</xdr:rowOff>
    </xdr:from>
    <xdr:to>
      <xdr:col>14</xdr:col>
      <xdr:colOff>30691</xdr:colOff>
      <xdr:row>772</xdr:row>
      <xdr:rowOff>5291</xdr:rowOff>
    </xdr:to>
    <xdr:sp macro="" textlink="">
      <xdr:nvSpPr>
        <xdr:cNvPr id="46" name="Rectangle 15">
          <a:extLst>
            <a:ext uri="{FF2B5EF4-FFF2-40B4-BE49-F238E27FC236}">
              <a16:creationId xmlns:a16="http://schemas.microsoft.com/office/drawing/2014/main" id="{DFFAFEAA-DCF8-4587-B79F-5006CCD842DB}"/>
            </a:ext>
          </a:extLst>
        </xdr:cNvPr>
        <xdr:cNvSpPr>
          <a:spLocks noChangeArrowheads="1"/>
        </xdr:cNvSpPr>
      </xdr:nvSpPr>
      <xdr:spPr bwMode="auto">
        <a:xfrm>
          <a:off x="1090083" y="77387450"/>
          <a:ext cx="1755775" cy="26775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eaLnBrk="1" hangingPunct="1">
            <a:spcBef>
              <a:spcPct val="0"/>
            </a:spcBef>
            <a:buFontTx/>
            <a:buNone/>
          </a:pPr>
          <a:r>
            <a:rPr lang="ja-JP" altLang="en-US" sz="800"/>
            <a:t>委託</a:t>
          </a:r>
          <a:r>
            <a:rPr lang="en-US" altLang="ja-JP" sz="800"/>
            <a:t>【</a:t>
          </a:r>
          <a:r>
            <a:rPr lang="ja-JP" altLang="en-US" sz="800"/>
            <a:t>随意契約（企画競争）</a:t>
          </a:r>
          <a:r>
            <a:rPr lang="en-US" altLang="ja-JP" sz="800"/>
            <a:t>】</a:t>
          </a:r>
        </a:p>
      </xdr:txBody>
    </xdr:sp>
    <xdr:clientData/>
  </xdr:twoCellAnchor>
  <xdr:twoCellAnchor editAs="oneCell">
    <xdr:from>
      <xdr:col>5</xdr:col>
      <xdr:colOff>102658</xdr:colOff>
      <xdr:row>774</xdr:row>
      <xdr:rowOff>6350</xdr:rowOff>
    </xdr:from>
    <xdr:to>
      <xdr:col>14</xdr:col>
      <xdr:colOff>31365</xdr:colOff>
      <xdr:row>774</xdr:row>
      <xdr:rowOff>274108</xdr:rowOff>
    </xdr:to>
    <xdr:sp macro="" textlink="">
      <xdr:nvSpPr>
        <xdr:cNvPr id="47" name="Rectangle 15">
          <a:extLst>
            <a:ext uri="{FF2B5EF4-FFF2-40B4-BE49-F238E27FC236}">
              <a16:creationId xmlns:a16="http://schemas.microsoft.com/office/drawing/2014/main" id="{D3704516-9D0D-4DC1-BFD5-1DE6EDC2F439}"/>
            </a:ext>
          </a:extLst>
        </xdr:cNvPr>
        <xdr:cNvSpPr>
          <a:spLocks noChangeArrowheads="1"/>
        </xdr:cNvSpPr>
      </xdr:nvSpPr>
      <xdr:spPr bwMode="auto">
        <a:xfrm>
          <a:off x="1108075" y="78291267"/>
          <a:ext cx="1738457" cy="26775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eaLnBrk="1" hangingPunct="1">
            <a:spcBef>
              <a:spcPct val="0"/>
            </a:spcBef>
            <a:buFontTx/>
            <a:buNone/>
          </a:pPr>
          <a:r>
            <a:rPr lang="ja-JP" altLang="en-US" sz="800"/>
            <a:t>再委託</a:t>
          </a:r>
          <a:r>
            <a:rPr lang="en-US" altLang="ja-JP" sz="800"/>
            <a:t>【</a:t>
          </a:r>
          <a:r>
            <a:rPr lang="ja-JP" altLang="en-US" sz="800"/>
            <a:t>随意契約（その他）</a:t>
          </a:r>
          <a:r>
            <a:rPr lang="en-US" altLang="ja-JP" sz="800"/>
            <a:t>】</a:t>
          </a:r>
          <a:r>
            <a:rPr lang="ja-JP" altLang="en-US" sz="800"/>
            <a:t>　</a:t>
          </a:r>
          <a:endParaRPr lang="en-US" altLang="ja-JP" sz="800"/>
        </a:p>
      </xdr:txBody>
    </xdr:sp>
    <xdr:clientData/>
  </xdr:twoCellAnchor>
  <xdr:twoCellAnchor editAs="oneCell">
    <xdr:from>
      <xdr:col>20</xdr:col>
      <xdr:colOff>99484</xdr:colOff>
      <xdr:row>772</xdr:row>
      <xdr:rowOff>15874</xdr:rowOff>
    </xdr:from>
    <xdr:to>
      <xdr:col>29</xdr:col>
      <xdr:colOff>22713</xdr:colOff>
      <xdr:row>773</xdr:row>
      <xdr:rowOff>221383</xdr:rowOff>
    </xdr:to>
    <xdr:sp macro="" textlink="">
      <xdr:nvSpPr>
        <xdr:cNvPr id="48" name="Rectangle 8">
          <a:extLst>
            <a:ext uri="{FF2B5EF4-FFF2-40B4-BE49-F238E27FC236}">
              <a16:creationId xmlns:a16="http://schemas.microsoft.com/office/drawing/2014/main" id="{7AF127E6-8FEC-4D0B-BAE7-D3932D4BB119}"/>
            </a:ext>
          </a:extLst>
        </xdr:cNvPr>
        <xdr:cNvSpPr>
          <a:spLocks noChangeArrowheads="1"/>
        </xdr:cNvSpPr>
      </xdr:nvSpPr>
      <xdr:spPr bwMode="auto">
        <a:xfrm>
          <a:off x="4121151" y="77665791"/>
          <a:ext cx="1732979" cy="523009"/>
        </a:xfrm>
        <a:prstGeom prst="rect">
          <a:avLst/>
        </a:prstGeom>
        <a:noFill/>
        <a:ln w="19050">
          <a:solidFill>
            <a:schemeClr val="tx1"/>
          </a:solidFill>
          <a:miter lim="800000"/>
          <a:headEnd/>
          <a:tailEnd/>
        </a:ln>
        <a:effectLst/>
      </xdr:spPr>
      <xdr:txBody>
        <a:bodyPr wrap="square" lIns="89406" tIns="44703" rIns="89406" bIns="44703"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defTabSz="893763">
            <a:defRPr/>
          </a:pPr>
          <a:r>
            <a:rPr lang="en-US" altLang="ja-JP" sz="1050">
              <a:ea typeface="ＭＳ Ｐゴシック" pitchFamily="50" charset="-128"/>
            </a:rPr>
            <a:t>C</a:t>
          </a:r>
          <a:r>
            <a:rPr lang="ja-JP" altLang="en-US" sz="1050">
              <a:ea typeface="ＭＳ Ｐゴシック" pitchFamily="50" charset="-128"/>
            </a:rPr>
            <a:t>．大阪府教育委員会</a:t>
          </a:r>
          <a:endParaRPr lang="en-US" altLang="ja-JP" sz="1050">
            <a:ea typeface="ＭＳ Ｐゴシック" pitchFamily="50" charset="-128"/>
          </a:endParaRPr>
        </a:p>
        <a:p>
          <a:pPr algn="ctr" defTabSz="893763">
            <a:defRPr/>
          </a:pPr>
          <a:r>
            <a:rPr lang="ja-JP" altLang="en-US" sz="1050">
              <a:ea typeface="ＭＳ Ｐゴシック" pitchFamily="50" charset="-128"/>
            </a:rPr>
            <a:t>２百万円</a:t>
          </a:r>
          <a:r>
            <a:rPr lang="ja-JP" altLang="en-US" sz="1050" b="1">
              <a:ea typeface="ＭＳ Ｐゴシック" pitchFamily="50" charset="-128"/>
            </a:rPr>
            <a:t>　</a:t>
          </a:r>
          <a:r>
            <a:rPr lang="ja-JP" altLang="en-US" sz="700">
              <a:ea typeface="ＭＳ Ｐゴシック" pitchFamily="50" charset="-128"/>
            </a:rPr>
            <a:t>　　</a:t>
          </a:r>
          <a:r>
            <a:rPr lang="ja-JP" altLang="en-US" sz="1100">
              <a:ea typeface="ＭＳ Ｐゴシック" pitchFamily="50" charset="-128"/>
            </a:rPr>
            <a:t>　　　　　</a:t>
          </a:r>
        </a:p>
      </xdr:txBody>
    </xdr:sp>
    <xdr:clientData/>
  </xdr:twoCellAnchor>
  <xdr:twoCellAnchor editAs="oneCell">
    <xdr:from>
      <xdr:col>20</xdr:col>
      <xdr:colOff>68791</xdr:colOff>
      <xdr:row>774</xdr:row>
      <xdr:rowOff>233892</xdr:rowOff>
    </xdr:from>
    <xdr:to>
      <xdr:col>29</xdr:col>
      <xdr:colOff>30691</xdr:colOff>
      <xdr:row>776</xdr:row>
      <xdr:rowOff>122624</xdr:rowOff>
    </xdr:to>
    <xdr:sp macro="" textlink="">
      <xdr:nvSpPr>
        <xdr:cNvPr id="49" name="Rectangle 8">
          <a:extLst>
            <a:ext uri="{FF2B5EF4-FFF2-40B4-BE49-F238E27FC236}">
              <a16:creationId xmlns:a16="http://schemas.microsoft.com/office/drawing/2014/main" id="{A114082E-8999-404E-921A-ACF10DF9D963}"/>
            </a:ext>
          </a:extLst>
        </xdr:cNvPr>
        <xdr:cNvSpPr>
          <a:spLocks noChangeArrowheads="1"/>
        </xdr:cNvSpPr>
      </xdr:nvSpPr>
      <xdr:spPr bwMode="auto">
        <a:xfrm>
          <a:off x="4090458" y="78518809"/>
          <a:ext cx="1771650" cy="523732"/>
        </a:xfrm>
        <a:prstGeom prst="rect">
          <a:avLst/>
        </a:prstGeom>
        <a:noFill/>
        <a:ln w="19050">
          <a:solidFill>
            <a:schemeClr val="tx1"/>
          </a:solidFill>
          <a:miter lim="800000"/>
          <a:headEnd/>
          <a:tailEnd/>
        </a:ln>
        <a:effectLst/>
      </xdr:spPr>
      <xdr:txBody>
        <a:bodyPr wrap="square" lIns="89406" tIns="44703" rIns="89406" bIns="44703"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defTabSz="893763">
            <a:defRPr/>
          </a:pPr>
          <a:r>
            <a:rPr lang="ja-JP" altLang="en-US" sz="1050">
              <a:ea typeface="ＭＳ Ｐゴシック" pitchFamily="50" charset="-128"/>
            </a:rPr>
            <a:t>ブリティッシュ・カウンシル</a:t>
          </a:r>
          <a:endParaRPr lang="en-US" altLang="ja-JP" sz="1050">
            <a:ea typeface="ＭＳ Ｐゴシック" pitchFamily="50" charset="-128"/>
          </a:endParaRPr>
        </a:p>
        <a:p>
          <a:pPr algn="ctr" defTabSz="893763">
            <a:defRPr/>
          </a:pPr>
          <a:r>
            <a:rPr lang="ja-JP" altLang="en-US" sz="1050">
              <a:ea typeface="ＭＳ Ｐゴシック" pitchFamily="50" charset="-128"/>
            </a:rPr>
            <a:t>２百万円</a:t>
          </a:r>
          <a:r>
            <a:rPr lang="ja-JP" altLang="en-US" sz="1050" b="1">
              <a:ea typeface="ＭＳ Ｐゴシック" pitchFamily="50" charset="-128"/>
            </a:rPr>
            <a:t>　</a:t>
          </a:r>
          <a:r>
            <a:rPr lang="ja-JP" altLang="en-US" sz="700">
              <a:ea typeface="ＭＳ Ｐゴシック" pitchFamily="50" charset="-128"/>
            </a:rPr>
            <a:t>　　</a:t>
          </a:r>
          <a:r>
            <a:rPr lang="ja-JP" altLang="en-US" sz="1100">
              <a:ea typeface="ＭＳ Ｐゴシック" pitchFamily="50" charset="-128"/>
            </a:rPr>
            <a:t>　　　　　</a:t>
          </a:r>
        </a:p>
      </xdr:txBody>
    </xdr:sp>
    <xdr:clientData/>
  </xdr:twoCellAnchor>
  <xdr:twoCellAnchor editAs="oneCell">
    <xdr:from>
      <xdr:col>19</xdr:col>
      <xdr:colOff>81491</xdr:colOff>
      <xdr:row>768</xdr:row>
      <xdr:rowOff>157691</xdr:rowOff>
    </xdr:from>
    <xdr:to>
      <xdr:col>30</xdr:col>
      <xdr:colOff>71966</xdr:colOff>
      <xdr:row>769</xdr:row>
      <xdr:rowOff>118533</xdr:rowOff>
    </xdr:to>
    <xdr:sp macro="" textlink="">
      <xdr:nvSpPr>
        <xdr:cNvPr id="50" name="正方形/長方形 49">
          <a:extLst>
            <a:ext uri="{FF2B5EF4-FFF2-40B4-BE49-F238E27FC236}">
              <a16:creationId xmlns:a16="http://schemas.microsoft.com/office/drawing/2014/main" id="{AC0D4633-6E5F-43B0-9A03-EBEAA3178F25}"/>
            </a:ext>
          </a:extLst>
        </xdr:cNvPr>
        <xdr:cNvSpPr/>
      </xdr:nvSpPr>
      <xdr:spPr>
        <a:xfrm>
          <a:off x="3902074" y="76537608"/>
          <a:ext cx="2202392" cy="2783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ja-JP" altLang="en-US" sz="1000">
              <a:solidFill>
                <a:sysClr val="windowText" lastClr="000000"/>
              </a:solidFill>
            </a:rPr>
            <a:t>（大阪府教育委員会のケース）</a:t>
          </a:r>
        </a:p>
      </xdr:txBody>
    </xdr:sp>
    <xdr:clientData/>
  </xdr:twoCellAnchor>
  <xdr:twoCellAnchor editAs="oneCell">
    <xdr:from>
      <xdr:col>20</xdr:col>
      <xdr:colOff>67734</xdr:colOff>
      <xdr:row>769</xdr:row>
      <xdr:rowOff>156633</xdr:rowOff>
    </xdr:from>
    <xdr:to>
      <xdr:col>28</xdr:col>
      <xdr:colOff>192047</xdr:colOff>
      <xdr:row>770</xdr:row>
      <xdr:rowOff>191557</xdr:rowOff>
    </xdr:to>
    <xdr:sp macro="" textlink="">
      <xdr:nvSpPr>
        <xdr:cNvPr id="51" name="Rectangle 8">
          <a:extLst>
            <a:ext uri="{FF2B5EF4-FFF2-40B4-BE49-F238E27FC236}">
              <a16:creationId xmlns:a16="http://schemas.microsoft.com/office/drawing/2014/main" id="{E8DA1CC6-0FF0-480D-B658-7CB6E9A6297F}"/>
            </a:ext>
          </a:extLst>
        </xdr:cNvPr>
        <xdr:cNvSpPr>
          <a:spLocks noChangeArrowheads="1"/>
        </xdr:cNvSpPr>
      </xdr:nvSpPr>
      <xdr:spPr bwMode="auto">
        <a:xfrm>
          <a:off x="4089401" y="76854050"/>
          <a:ext cx="1732979" cy="352424"/>
        </a:xfrm>
        <a:prstGeom prst="rect">
          <a:avLst/>
        </a:prstGeom>
        <a:noFill/>
        <a:ln w="19050">
          <a:solidFill>
            <a:schemeClr val="tx1"/>
          </a:solidFill>
          <a:miter lim="800000"/>
          <a:headEnd/>
          <a:tailEnd/>
        </a:ln>
        <a:effectLst/>
      </xdr:spPr>
      <xdr:txBody>
        <a:bodyPr wrap="square" lIns="89406" tIns="44703" rIns="89406" bIns="44703"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defTabSz="893763">
            <a:defRPr/>
          </a:pPr>
          <a:r>
            <a:rPr lang="ja-JP" altLang="en-US" sz="1100">
              <a:ea typeface="ＭＳ Ｐゴシック" pitchFamily="50" charset="-128"/>
            </a:rPr>
            <a:t>文部科学省</a:t>
          </a:r>
        </a:p>
      </xdr:txBody>
    </xdr:sp>
    <xdr:clientData/>
  </xdr:twoCellAnchor>
  <xdr:twoCellAnchor editAs="oneCell">
    <xdr:from>
      <xdr:col>18</xdr:col>
      <xdr:colOff>143933</xdr:colOff>
      <xdr:row>771</xdr:row>
      <xdr:rowOff>52916</xdr:rowOff>
    </xdr:from>
    <xdr:to>
      <xdr:col>27</xdr:col>
      <xdr:colOff>89958</xdr:colOff>
      <xdr:row>772</xdr:row>
      <xdr:rowOff>3174</xdr:rowOff>
    </xdr:to>
    <xdr:sp macro="" textlink="">
      <xdr:nvSpPr>
        <xdr:cNvPr id="52" name="Rectangle 15">
          <a:extLst>
            <a:ext uri="{FF2B5EF4-FFF2-40B4-BE49-F238E27FC236}">
              <a16:creationId xmlns:a16="http://schemas.microsoft.com/office/drawing/2014/main" id="{AFDE0D08-7C78-4A55-910B-949977193786}"/>
            </a:ext>
          </a:extLst>
        </xdr:cNvPr>
        <xdr:cNvSpPr>
          <a:spLocks noChangeArrowheads="1"/>
        </xdr:cNvSpPr>
      </xdr:nvSpPr>
      <xdr:spPr bwMode="auto">
        <a:xfrm>
          <a:off x="3763433" y="77385333"/>
          <a:ext cx="1755775" cy="26775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eaLnBrk="1" hangingPunct="1">
            <a:spcBef>
              <a:spcPct val="0"/>
            </a:spcBef>
            <a:buFontTx/>
            <a:buNone/>
          </a:pPr>
          <a:r>
            <a:rPr lang="ja-JP" altLang="en-US" sz="800"/>
            <a:t>委託</a:t>
          </a:r>
          <a:r>
            <a:rPr lang="en-US" altLang="ja-JP" sz="800"/>
            <a:t>【</a:t>
          </a:r>
          <a:r>
            <a:rPr lang="ja-JP" altLang="en-US" sz="800"/>
            <a:t>随意契約（企画競争）</a:t>
          </a:r>
          <a:r>
            <a:rPr lang="en-US" altLang="ja-JP" sz="800"/>
            <a:t>】</a:t>
          </a:r>
        </a:p>
      </xdr:txBody>
    </xdr:sp>
    <xdr:clientData/>
  </xdr:twoCellAnchor>
  <xdr:twoCellAnchor editAs="oneCell">
    <xdr:from>
      <xdr:col>18</xdr:col>
      <xdr:colOff>139700</xdr:colOff>
      <xdr:row>773</xdr:row>
      <xdr:rowOff>299509</xdr:rowOff>
    </xdr:from>
    <xdr:to>
      <xdr:col>27</xdr:col>
      <xdr:colOff>85725</xdr:colOff>
      <xdr:row>774</xdr:row>
      <xdr:rowOff>249767</xdr:rowOff>
    </xdr:to>
    <xdr:sp macro="" textlink="">
      <xdr:nvSpPr>
        <xdr:cNvPr id="53" name="Rectangle 15">
          <a:extLst>
            <a:ext uri="{FF2B5EF4-FFF2-40B4-BE49-F238E27FC236}">
              <a16:creationId xmlns:a16="http://schemas.microsoft.com/office/drawing/2014/main" id="{48A856B6-A3D4-4CC0-8297-A1B7D6F2059B}"/>
            </a:ext>
          </a:extLst>
        </xdr:cNvPr>
        <xdr:cNvSpPr>
          <a:spLocks noChangeArrowheads="1"/>
        </xdr:cNvSpPr>
      </xdr:nvSpPr>
      <xdr:spPr bwMode="auto">
        <a:xfrm>
          <a:off x="3759200" y="78266926"/>
          <a:ext cx="1755775" cy="26775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eaLnBrk="1" hangingPunct="1">
            <a:spcBef>
              <a:spcPct val="0"/>
            </a:spcBef>
            <a:buFontTx/>
            <a:buNone/>
          </a:pPr>
          <a:r>
            <a:rPr lang="ja-JP" altLang="en-US" sz="800"/>
            <a:t>再委託</a:t>
          </a:r>
          <a:r>
            <a:rPr lang="en-US" altLang="ja-JP" sz="800"/>
            <a:t>【</a:t>
          </a:r>
          <a:r>
            <a:rPr lang="ja-JP" altLang="en-US" sz="800"/>
            <a:t>随意契約（その他）</a:t>
          </a:r>
          <a:r>
            <a:rPr lang="en-US" altLang="ja-JP" sz="800"/>
            <a:t>】</a:t>
          </a:r>
          <a:r>
            <a:rPr lang="ja-JP" altLang="en-US" sz="800"/>
            <a:t>　</a:t>
          </a:r>
          <a:endParaRPr lang="en-US" altLang="ja-JP" sz="800"/>
        </a:p>
      </xdr:txBody>
    </xdr:sp>
    <xdr:clientData/>
  </xdr:twoCellAnchor>
  <xdr:twoCellAnchor editAs="oneCell">
    <xdr:from>
      <xdr:col>31</xdr:col>
      <xdr:colOff>158750</xdr:colOff>
      <xdr:row>771</xdr:row>
      <xdr:rowOff>238125</xdr:rowOff>
    </xdr:from>
    <xdr:to>
      <xdr:col>40</xdr:col>
      <xdr:colOff>81979</xdr:colOff>
      <xdr:row>773</xdr:row>
      <xdr:rowOff>221433</xdr:rowOff>
    </xdr:to>
    <xdr:sp macro="" textlink="">
      <xdr:nvSpPr>
        <xdr:cNvPr id="54" name="Rectangle 8">
          <a:extLst>
            <a:ext uri="{FF2B5EF4-FFF2-40B4-BE49-F238E27FC236}">
              <a16:creationId xmlns:a16="http://schemas.microsoft.com/office/drawing/2014/main" id="{F9DC3DC1-C0D2-4C83-81AF-CF7D0722DDBC}"/>
            </a:ext>
          </a:extLst>
        </xdr:cNvPr>
        <xdr:cNvSpPr>
          <a:spLocks noChangeArrowheads="1"/>
        </xdr:cNvSpPr>
      </xdr:nvSpPr>
      <xdr:spPr bwMode="auto">
        <a:xfrm>
          <a:off x="6392333" y="77570542"/>
          <a:ext cx="1732979" cy="618308"/>
        </a:xfrm>
        <a:prstGeom prst="rect">
          <a:avLst/>
        </a:prstGeom>
        <a:noFill/>
        <a:ln w="19050">
          <a:solidFill>
            <a:schemeClr val="tx1"/>
          </a:solidFill>
          <a:miter lim="800000"/>
          <a:headEnd/>
          <a:tailEnd/>
        </a:ln>
        <a:effectLst/>
      </xdr:spPr>
      <xdr:txBody>
        <a:bodyPr wrap="square" lIns="89406" tIns="44703" rIns="89406" bIns="44703"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defTabSz="893763">
            <a:defRPr/>
          </a:pPr>
          <a:r>
            <a:rPr lang="en-US" altLang="ja-JP" sz="1050">
              <a:ea typeface="ＭＳ Ｐゴシック" pitchFamily="50" charset="-128"/>
            </a:rPr>
            <a:t>G</a:t>
          </a:r>
          <a:r>
            <a:rPr lang="ja-JP" altLang="en-US" sz="1050">
              <a:ea typeface="ＭＳ Ｐゴシック" pitchFamily="50" charset="-128"/>
            </a:rPr>
            <a:t>．国立大学法人</a:t>
          </a:r>
          <a:endParaRPr lang="en-US" altLang="ja-JP" sz="1050">
            <a:ea typeface="ＭＳ Ｐゴシック" pitchFamily="50" charset="-128"/>
          </a:endParaRPr>
        </a:p>
        <a:p>
          <a:pPr algn="ctr" defTabSz="893763">
            <a:defRPr/>
          </a:pPr>
          <a:r>
            <a:rPr lang="ja-JP" altLang="en-US" sz="1050">
              <a:ea typeface="ＭＳ Ｐゴシック" pitchFamily="50" charset="-128"/>
            </a:rPr>
            <a:t>信州大学</a:t>
          </a:r>
          <a:endParaRPr lang="en-US" altLang="ja-JP" sz="1050">
            <a:ea typeface="ＭＳ Ｐゴシック" pitchFamily="50" charset="-128"/>
          </a:endParaRPr>
        </a:p>
        <a:p>
          <a:pPr algn="ctr" defTabSz="893763">
            <a:defRPr/>
          </a:pPr>
          <a:r>
            <a:rPr lang="ja-JP" altLang="en-US" sz="1050">
              <a:ea typeface="ＭＳ Ｐゴシック" pitchFamily="50" charset="-128"/>
            </a:rPr>
            <a:t>１２百万円</a:t>
          </a:r>
          <a:r>
            <a:rPr lang="ja-JP" altLang="en-US" sz="1050" b="1">
              <a:ea typeface="ＭＳ Ｐゴシック" pitchFamily="50" charset="-128"/>
            </a:rPr>
            <a:t>　</a:t>
          </a:r>
          <a:r>
            <a:rPr lang="ja-JP" altLang="en-US" sz="700">
              <a:ea typeface="ＭＳ Ｐゴシック" pitchFamily="50" charset="-128"/>
            </a:rPr>
            <a:t>　　</a:t>
          </a:r>
          <a:r>
            <a:rPr lang="ja-JP" altLang="en-US" sz="1100">
              <a:ea typeface="ＭＳ Ｐゴシック" pitchFamily="50" charset="-128"/>
            </a:rPr>
            <a:t>　　　　　</a:t>
          </a:r>
        </a:p>
      </xdr:txBody>
    </xdr:sp>
    <xdr:clientData/>
  </xdr:twoCellAnchor>
  <xdr:twoCellAnchor editAs="oneCell">
    <xdr:from>
      <xdr:col>31</xdr:col>
      <xdr:colOff>146050</xdr:colOff>
      <xdr:row>774</xdr:row>
      <xdr:rowOff>254000</xdr:rowOff>
    </xdr:from>
    <xdr:to>
      <xdr:col>40</xdr:col>
      <xdr:colOff>69850</xdr:colOff>
      <xdr:row>776</xdr:row>
      <xdr:rowOff>142732</xdr:rowOff>
    </xdr:to>
    <xdr:sp macro="" textlink="">
      <xdr:nvSpPr>
        <xdr:cNvPr id="55" name="Rectangle 8">
          <a:extLst>
            <a:ext uri="{FF2B5EF4-FFF2-40B4-BE49-F238E27FC236}">
              <a16:creationId xmlns:a16="http://schemas.microsoft.com/office/drawing/2014/main" id="{C6091E09-3344-4622-A90F-5AEE0FD6424C}"/>
            </a:ext>
          </a:extLst>
        </xdr:cNvPr>
        <xdr:cNvSpPr>
          <a:spLocks noChangeArrowheads="1"/>
        </xdr:cNvSpPr>
      </xdr:nvSpPr>
      <xdr:spPr bwMode="auto">
        <a:xfrm>
          <a:off x="6379633" y="78538917"/>
          <a:ext cx="1733550" cy="523732"/>
        </a:xfrm>
        <a:prstGeom prst="rect">
          <a:avLst/>
        </a:prstGeom>
        <a:noFill/>
        <a:ln w="19050">
          <a:solidFill>
            <a:schemeClr val="tx1"/>
          </a:solidFill>
          <a:miter lim="800000"/>
          <a:headEnd/>
          <a:tailEnd/>
        </a:ln>
        <a:effectLst/>
      </xdr:spPr>
      <xdr:txBody>
        <a:bodyPr wrap="square" lIns="89406" tIns="44703" rIns="89406" bIns="44703"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defTabSz="893763">
            <a:defRPr/>
          </a:pPr>
          <a:r>
            <a:rPr lang="ja-JP" altLang="en-US" sz="1050">
              <a:latin typeface="ＭＳ Ｐゴシック" panose="020B0600070205080204" pitchFamily="50" charset="-128"/>
              <a:ea typeface="ＭＳ Ｐゴシック" panose="020B0600070205080204" pitchFamily="50" charset="-128"/>
            </a:rPr>
            <a:t>㈱エー・トゥ・ゼット</a:t>
          </a:r>
          <a:endParaRPr lang="en-US" altLang="ja-JP" sz="1050">
            <a:ea typeface="ＭＳ Ｐゴシック" pitchFamily="50" charset="-128"/>
          </a:endParaRPr>
        </a:p>
        <a:p>
          <a:pPr algn="ctr" defTabSz="893763">
            <a:defRPr/>
          </a:pPr>
          <a:r>
            <a:rPr lang="ja-JP" altLang="en-US" sz="1050">
              <a:ea typeface="ＭＳ Ｐゴシック" pitchFamily="50" charset="-128"/>
            </a:rPr>
            <a:t>２百万円</a:t>
          </a:r>
          <a:r>
            <a:rPr lang="ja-JP" altLang="en-US" sz="1050" b="1">
              <a:ea typeface="ＭＳ Ｐゴシック" pitchFamily="50" charset="-128"/>
            </a:rPr>
            <a:t>　</a:t>
          </a:r>
          <a:r>
            <a:rPr lang="ja-JP" altLang="en-US" sz="700">
              <a:ea typeface="ＭＳ Ｐゴシック" pitchFamily="50" charset="-128"/>
            </a:rPr>
            <a:t>　　</a:t>
          </a:r>
          <a:r>
            <a:rPr lang="ja-JP" altLang="en-US" sz="1100">
              <a:ea typeface="ＭＳ Ｐゴシック" pitchFamily="50" charset="-128"/>
            </a:rPr>
            <a:t>　　　　　</a:t>
          </a:r>
        </a:p>
      </xdr:txBody>
    </xdr:sp>
    <xdr:clientData/>
  </xdr:twoCellAnchor>
  <xdr:twoCellAnchor editAs="oneCell">
    <xdr:from>
      <xdr:col>30</xdr:col>
      <xdr:colOff>189441</xdr:colOff>
      <xdr:row>768</xdr:row>
      <xdr:rowOff>173567</xdr:rowOff>
    </xdr:from>
    <xdr:to>
      <xdr:col>43</xdr:col>
      <xdr:colOff>11640</xdr:colOff>
      <xdr:row>769</xdr:row>
      <xdr:rowOff>134409</xdr:rowOff>
    </xdr:to>
    <xdr:sp macro="" textlink="">
      <xdr:nvSpPr>
        <xdr:cNvPr id="56" name="正方形/長方形 55">
          <a:extLst>
            <a:ext uri="{FF2B5EF4-FFF2-40B4-BE49-F238E27FC236}">
              <a16:creationId xmlns:a16="http://schemas.microsoft.com/office/drawing/2014/main" id="{D4B19DC1-0CF8-46D0-BAC5-DB02E8D6D90E}"/>
            </a:ext>
          </a:extLst>
        </xdr:cNvPr>
        <xdr:cNvSpPr/>
      </xdr:nvSpPr>
      <xdr:spPr>
        <a:xfrm>
          <a:off x="6221941" y="76553484"/>
          <a:ext cx="2436282" cy="2783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ja-JP" altLang="en-US" sz="1000">
              <a:solidFill>
                <a:sysClr val="windowText" lastClr="000000"/>
              </a:solidFill>
            </a:rPr>
            <a:t>（国立大学法人信州大学のケース）</a:t>
          </a:r>
        </a:p>
      </xdr:txBody>
    </xdr:sp>
    <xdr:clientData/>
  </xdr:twoCellAnchor>
  <xdr:twoCellAnchor editAs="oneCell">
    <xdr:from>
      <xdr:col>31</xdr:col>
      <xdr:colOff>191559</xdr:colOff>
      <xdr:row>769</xdr:row>
      <xdr:rowOff>136525</xdr:rowOff>
    </xdr:from>
    <xdr:to>
      <xdr:col>40</xdr:col>
      <xdr:colOff>114788</xdr:colOff>
      <xdr:row>770</xdr:row>
      <xdr:rowOff>171449</xdr:rowOff>
    </xdr:to>
    <xdr:sp macro="" textlink="">
      <xdr:nvSpPr>
        <xdr:cNvPr id="57" name="Rectangle 8">
          <a:extLst>
            <a:ext uri="{FF2B5EF4-FFF2-40B4-BE49-F238E27FC236}">
              <a16:creationId xmlns:a16="http://schemas.microsoft.com/office/drawing/2014/main" id="{CBB385C4-259F-427D-9A0D-5157E7217239}"/>
            </a:ext>
          </a:extLst>
        </xdr:cNvPr>
        <xdr:cNvSpPr>
          <a:spLocks noChangeArrowheads="1"/>
        </xdr:cNvSpPr>
      </xdr:nvSpPr>
      <xdr:spPr bwMode="auto">
        <a:xfrm>
          <a:off x="6425142" y="76833942"/>
          <a:ext cx="1732979" cy="352424"/>
        </a:xfrm>
        <a:prstGeom prst="rect">
          <a:avLst/>
        </a:prstGeom>
        <a:noFill/>
        <a:ln w="19050">
          <a:solidFill>
            <a:schemeClr val="tx1"/>
          </a:solidFill>
          <a:miter lim="800000"/>
          <a:headEnd/>
          <a:tailEnd/>
        </a:ln>
        <a:effectLst/>
      </xdr:spPr>
      <xdr:txBody>
        <a:bodyPr wrap="square" lIns="89406" tIns="44703" rIns="89406" bIns="44703"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defTabSz="893763">
            <a:defRPr/>
          </a:pPr>
          <a:r>
            <a:rPr lang="ja-JP" altLang="en-US" sz="1100">
              <a:ea typeface="ＭＳ Ｐゴシック" pitchFamily="50" charset="-128"/>
            </a:rPr>
            <a:t>文部科学省</a:t>
          </a:r>
        </a:p>
      </xdr:txBody>
    </xdr:sp>
    <xdr:clientData/>
  </xdr:twoCellAnchor>
  <xdr:twoCellAnchor editAs="oneCell">
    <xdr:from>
      <xdr:col>30</xdr:col>
      <xdr:colOff>55034</xdr:colOff>
      <xdr:row>770</xdr:row>
      <xdr:rowOff>274109</xdr:rowOff>
    </xdr:from>
    <xdr:to>
      <xdr:col>39</xdr:col>
      <xdr:colOff>1059</xdr:colOff>
      <xdr:row>771</xdr:row>
      <xdr:rowOff>224367</xdr:rowOff>
    </xdr:to>
    <xdr:sp macro="" textlink="">
      <xdr:nvSpPr>
        <xdr:cNvPr id="58" name="Rectangle 15">
          <a:extLst>
            <a:ext uri="{FF2B5EF4-FFF2-40B4-BE49-F238E27FC236}">
              <a16:creationId xmlns:a16="http://schemas.microsoft.com/office/drawing/2014/main" id="{D022CFB7-17F7-4F68-A664-7957DED08357}"/>
            </a:ext>
          </a:extLst>
        </xdr:cNvPr>
        <xdr:cNvSpPr>
          <a:spLocks noChangeArrowheads="1"/>
        </xdr:cNvSpPr>
      </xdr:nvSpPr>
      <xdr:spPr bwMode="auto">
        <a:xfrm>
          <a:off x="6087534" y="77289026"/>
          <a:ext cx="1755775" cy="26775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eaLnBrk="1" hangingPunct="1">
            <a:spcBef>
              <a:spcPct val="0"/>
            </a:spcBef>
            <a:buFontTx/>
            <a:buNone/>
          </a:pPr>
          <a:r>
            <a:rPr lang="ja-JP" altLang="en-US" sz="800"/>
            <a:t>委託</a:t>
          </a:r>
          <a:r>
            <a:rPr lang="en-US" altLang="ja-JP" sz="800"/>
            <a:t>【</a:t>
          </a:r>
          <a:r>
            <a:rPr lang="ja-JP" altLang="en-US" sz="800"/>
            <a:t>随意契約（企画競争）</a:t>
          </a:r>
          <a:r>
            <a:rPr lang="en-US" altLang="ja-JP" sz="800"/>
            <a:t>】</a:t>
          </a:r>
        </a:p>
      </xdr:txBody>
    </xdr:sp>
    <xdr:clientData/>
  </xdr:twoCellAnchor>
  <xdr:twoCellAnchor editAs="oneCell">
    <xdr:from>
      <xdr:col>30</xdr:col>
      <xdr:colOff>84667</xdr:colOff>
      <xdr:row>773</xdr:row>
      <xdr:rowOff>292100</xdr:rowOff>
    </xdr:from>
    <xdr:to>
      <xdr:col>39</xdr:col>
      <xdr:colOff>29634</xdr:colOff>
      <xdr:row>774</xdr:row>
      <xdr:rowOff>242358</xdr:rowOff>
    </xdr:to>
    <xdr:sp macro="" textlink="">
      <xdr:nvSpPr>
        <xdr:cNvPr id="59" name="Rectangle 15">
          <a:extLst>
            <a:ext uri="{FF2B5EF4-FFF2-40B4-BE49-F238E27FC236}">
              <a16:creationId xmlns:a16="http://schemas.microsoft.com/office/drawing/2014/main" id="{93C92B78-D93A-47DB-9371-160E6FDFD008}"/>
            </a:ext>
          </a:extLst>
        </xdr:cNvPr>
        <xdr:cNvSpPr>
          <a:spLocks noChangeArrowheads="1"/>
        </xdr:cNvSpPr>
      </xdr:nvSpPr>
      <xdr:spPr bwMode="auto">
        <a:xfrm>
          <a:off x="6117167" y="78259517"/>
          <a:ext cx="1754717" cy="26775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eaLnBrk="1" hangingPunct="1">
            <a:spcBef>
              <a:spcPct val="0"/>
            </a:spcBef>
            <a:buFontTx/>
            <a:buNone/>
          </a:pPr>
          <a:r>
            <a:rPr lang="ja-JP" altLang="en-US" sz="800"/>
            <a:t>再委託</a:t>
          </a:r>
          <a:r>
            <a:rPr lang="en-US" altLang="ja-JP" sz="800"/>
            <a:t>【</a:t>
          </a:r>
          <a:r>
            <a:rPr lang="ja-JP" altLang="en-US" sz="800"/>
            <a:t>随意契約（その他）</a:t>
          </a:r>
          <a:r>
            <a:rPr lang="en-US" altLang="ja-JP" sz="800"/>
            <a:t>】</a:t>
          </a:r>
          <a:r>
            <a:rPr lang="ja-JP" altLang="en-US" sz="800"/>
            <a:t>　</a:t>
          </a:r>
          <a:endParaRPr lang="en-US" altLang="ja-JP" sz="800"/>
        </a:p>
      </xdr:txBody>
    </xdr:sp>
    <xdr:clientData/>
  </xdr:twoCellAnchor>
  <xdr:twoCellAnchor editAs="oneCell">
    <xdr:from>
      <xdr:col>9</xdr:col>
      <xdr:colOff>152400</xdr:colOff>
      <xdr:row>744</xdr:row>
      <xdr:rowOff>276225</xdr:rowOff>
    </xdr:from>
    <xdr:to>
      <xdr:col>49</xdr:col>
      <xdr:colOff>361950</xdr:colOff>
      <xdr:row>744</xdr:row>
      <xdr:rowOff>304800</xdr:rowOff>
    </xdr:to>
    <xdr:cxnSp macro="">
      <xdr:nvCxnSpPr>
        <xdr:cNvPr id="60" name="直線コネクタ 59">
          <a:extLst>
            <a:ext uri="{FF2B5EF4-FFF2-40B4-BE49-F238E27FC236}">
              <a16:creationId xmlns:a16="http://schemas.microsoft.com/office/drawing/2014/main" id="{AB1A6678-72E5-4ABA-9FA0-4BDBFC54DC76}"/>
            </a:ext>
          </a:extLst>
        </xdr:cNvPr>
        <xdr:cNvCxnSpPr/>
      </xdr:nvCxnSpPr>
      <xdr:spPr>
        <a:xfrm>
          <a:off x="1952625" y="67227450"/>
          <a:ext cx="8210550" cy="28575"/>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9</xdr:col>
      <xdr:colOff>152400</xdr:colOff>
      <xdr:row>744</xdr:row>
      <xdr:rowOff>257175</xdr:rowOff>
    </xdr:from>
    <xdr:to>
      <xdr:col>9</xdr:col>
      <xdr:colOff>161925</xdr:colOff>
      <xdr:row>746</xdr:row>
      <xdr:rowOff>45509</xdr:rowOff>
    </xdr:to>
    <xdr:cxnSp macro="">
      <xdr:nvCxnSpPr>
        <xdr:cNvPr id="61" name="直線矢印コネクタ 60">
          <a:extLst>
            <a:ext uri="{FF2B5EF4-FFF2-40B4-BE49-F238E27FC236}">
              <a16:creationId xmlns:a16="http://schemas.microsoft.com/office/drawing/2014/main" id="{A4E8C3B7-7479-4C27-97B5-A4C92E41CF41}"/>
            </a:ext>
          </a:extLst>
        </xdr:cNvPr>
        <xdr:cNvCxnSpPr/>
      </xdr:nvCxnSpPr>
      <xdr:spPr>
        <a:xfrm flipH="1">
          <a:off x="1952625" y="67208400"/>
          <a:ext cx="9525" cy="493184"/>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23</xdr:col>
      <xdr:colOff>171450</xdr:colOff>
      <xdr:row>744</xdr:row>
      <xdr:rowOff>333375</xdr:rowOff>
    </xdr:from>
    <xdr:to>
      <xdr:col>23</xdr:col>
      <xdr:colOff>179887</xdr:colOff>
      <xdr:row>746</xdr:row>
      <xdr:rowOff>63704</xdr:rowOff>
    </xdr:to>
    <xdr:cxnSp macro="">
      <xdr:nvCxnSpPr>
        <xdr:cNvPr id="62" name="直線矢印コネクタ 61">
          <a:extLst>
            <a:ext uri="{FF2B5EF4-FFF2-40B4-BE49-F238E27FC236}">
              <a16:creationId xmlns:a16="http://schemas.microsoft.com/office/drawing/2014/main" id="{6E11E250-2BA1-4B74-AE70-5C9888023DD8}"/>
            </a:ext>
          </a:extLst>
        </xdr:cNvPr>
        <xdr:cNvCxnSpPr/>
      </xdr:nvCxnSpPr>
      <xdr:spPr>
        <a:xfrm flipH="1">
          <a:off x="4772025" y="67284600"/>
          <a:ext cx="8437" cy="435179"/>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36</xdr:col>
      <xdr:colOff>114300</xdr:colOff>
      <xdr:row>744</xdr:row>
      <xdr:rowOff>314325</xdr:rowOff>
    </xdr:from>
    <xdr:to>
      <xdr:col>36</xdr:col>
      <xdr:colOff>114300</xdr:colOff>
      <xdr:row>746</xdr:row>
      <xdr:rowOff>64558</xdr:rowOff>
    </xdr:to>
    <xdr:cxnSp macro="">
      <xdr:nvCxnSpPr>
        <xdr:cNvPr id="63" name="直線矢印コネクタ 62">
          <a:extLst>
            <a:ext uri="{FF2B5EF4-FFF2-40B4-BE49-F238E27FC236}">
              <a16:creationId xmlns:a16="http://schemas.microsoft.com/office/drawing/2014/main" id="{ECA425FE-F17C-40C3-9315-ADBDE917E32E}"/>
            </a:ext>
          </a:extLst>
        </xdr:cNvPr>
        <xdr:cNvCxnSpPr/>
      </xdr:nvCxnSpPr>
      <xdr:spPr>
        <a:xfrm>
          <a:off x="7315200" y="67265550"/>
          <a:ext cx="0" cy="455083"/>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43</xdr:col>
      <xdr:colOff>76200</xdr:colOff>
      <xdr:row>744</xdr:row>
      <xdr:rowOff>295275</xdr:rowOff>
    </xdr:from>
    <xdr:to>
      <xdr:col>43</xdr:col>
      <xdr:colOff>85725</xdr:colOff>
      <xdr:row>746</xdr:row>
      <xdr:rowOff>66675</xdr:rowOff>
    </xdr:to>
    <xdr:cxnSp macro="">
      <xdr:nvCxnSpPr>
        <xdr:cNvPr id="64" name="直線矢印コネクタ 63">
          <a:extLst>
            <a:ext uri="{FF2B5EF4-FFF2-40B4-BE49-F238E27FC236}">
              <a16:creationId xmlns:a16="http://schemas.microsoft.com/office/drawing/2014/main" id="{0EC930B0-D13D-4A17-A23A-B74274B91888}"/>
            </a:ext>
          </a:extLst>
        </xdr:cNvPr>
        <xdr:cNvCxnSpPr/>
      </xdr:nvCxnSpPr>
      <xdr:spPr>
        <a:xfrm>
          <a:off x="8677275" y="67246500"/>
          <a:ext cx="9525" cy="476250"/>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47</xdr:col>
      <xdr:colOff>135467</xdr:colOff>
      <xdr:row>744</xdr:row>
      <xdr:rowOff>295275</xdr:rowOff>
    </xdr:from>
    <xdr:to>
      <xdr:col>47</xdr:col>
      <xdr:colOff>144992</xdr:colOff>
      <xdr:row>757</xdr:row>
      <xdr:rowOff>155575</xdr:rowOff>
    </xdr:to>
    <xdr:cxnSp macro="">
      <xdr:nvCxnSpPr>
        <xdr:cNvPr id="65" name="直線矢印コネクタ 64">
          <a:extLst>
            <a:ext uri="{FF2B5EF4-FFF2-40B4-BE49-F238E27FC236}">
              <a16:creationId xmlns:a16="http://schemas.microsoft.com/office/drawing/2014/main" id="{9B83B5BD-86E0-4A2C-AF69-2CF22CE368D0}"/>
            </a:ext>
          </a:extLst>
        </xdr:cNvPr>
        <xdr:cNvCxnSpPr/>
      </xdr:nvCxnSpPr>
      <xdr:spPr>
        <a:xfrm flipH="1">
          <a:off x="9536642" y="67246500"/>
          <a:ext cx="9525" cy="4756150"/>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48</xdr:col>
      <xdr:colOff>170392</xdr:colOff>
      <xdr:row>744</xdr:row>
      <xdr:rowOff>327025</xdr:rowOff>
    </xdr:from>
    <xdr:to>
      <xdr:col>49</xdr:col>
      <xdr:colOff>19050</xdr:colOff>
      <xdr:row>760</xdr:row>
      <xdr:rowOff>114301</xdr:rowOff>
    </xdr:to>
    <xdr:cxnSp macro="">
      <xdr:nvCxnSpPr>
        <xdr:cNvPr id="67" name="直線矢印コネクタ 66">
          <a:extLst>
            <a:ext uri="{FF2B5EF4-FFF2-40B4-BE49-F238E27FC236}">
              <a16:creationId xmlns:a16="http://schemas.microsoft.com/office/drawing/2014/main" id="{B5267577-E150-4DB9-A1C5-C85AE67E6D45}"/>
            </a:ext>
          </a:extLst>
        </xdr:cNvPr>
        <xdr:cNvCxnSpPr/>
      </xdr:nvCxnSpPr>
      <xdr:spPr>
        <a:xfrm>
          <a:off x="9771592" y="67278250"/>
          <a:ext cx="48683" cy="6388100"/>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15</xdr:col>
      <xdr:colOff>2117</xdr:colOff>
      <xdr:row>770</xdr:row>
      <xdr:rowOff>203200</xdr:rowOff>
    </xdr:from>
    <xdr:to>
      <xdr:col>15</xdr:col>
      <xdr:colOff>2117</xdr:colOff>
      <xdr:row>772</xdr:row>
      <xdr:rowOff>3175</xdr:rowOff>
    </xdr:to>
    <xdr:cxnSp macro="">
      <xdr:nvCxnSpPr>
        <xdr:cNvPr id="68" name="直線矢印コネクタ 67">
          <a:extLst>
            <a:ext uri="{FF2B5EF4-FFF2-40B4-BE49-F238E27FC236}">
              <a16:creationId xmlns:a16="http://schemas.microsoft.com/office/drawing/2014/main" id="{8A4F911C-A151-4E04-A43D-D967FA848F32}"/>
            </a:ext>
          </a:extLst>
        </xdr:cNvPr>
        <xdr:cNvCxnSpPr/>
      </xdr:nvCxnSpPr>
      <xdr:spPr>
        <a:xfrm>
          <a:off x="3018367" y="77218117"/>
          <a:ext cx="0" cy="434975"/>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15</xdr:col>
      <xdr:colOff>59266</xdr:colOff>
      <xdr:row>773</xdr:row>
      <xdr:rowOff>254000</xdr:rowOff>
    </xdr:from>
    <xdr:to>
      <xdr:col>15</xdr:col>
      <xdr:colOff>59267</xdr:colOff>
      <xdr:row>774</xdr:row>
      <xdr:rowOff>268721</xdr:rowOff>
    </xdr:to>
    <xdr:cxnSp macro="">
      <xdr:nvCxnSpPr>
        <xdr:cNvPr id="72" name="直線矢印コネクタ 71">
          <a:extLst>
            <a:ext uri="{FF2B5EF4-FFF2-40B4-BE49-F238E27FC236}">
              <a16:creationId xmlns:a16="http://schemas.microsoft.com/office/drawing/2014/main" id="{DC5D33CF-358F-4476-9E3B-8CA687AD03E0}"/>
            </a:ext>
          </a:extLst>
        </xdr:cNvPr>
        <xdr:cNvCxnSpPr/>
      </xdr:nvCxnSpPr>
      <xdr:spPr>
        <a:xfrm>
          <a:off x="3075516" y="78221417"/>
          <a:ext cx="1" cy="332221"/>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28</xdr:col>
      <xdr:colOff>38099</xdr:colOff>
      <xdr:row>770</xdr:row>
      <xdr:rowOff>204259</xdr:rowOff>
    </xdr:from>
    <xdr:to>
      <xdr:col>28</xdr:col>
      <xdr:colOff>38099</xdr:colOff>
      <xdr:row>772</xdr:row>
      <xdr:rowOff>23284</xdr:rowOff>
    </xdr:to>
    <xdr:cxnSp macro="">
      <xdr:nvCxnSpPr>
        <xdr:cNvPr id="73" name="直線矢印コネクタ 72">
          <a:extLst>
            <a:ext uri="{FF2B5EF4-FFF2-40B4-BE49-F238E27FC236}">
              <a16:creationId xmlns:a16="http://schemas.microsoft.com/office/drawing/2014/main" id="{F3726768-D9F2-498E-AE20-3AB412FB0AAC}"/>
            </a:ext>
          </a:extLst>
        </xdr:cNvPr>
        <xdr:cNvCxnSpPr/>
      </xdr:nvCxnSpPr>
      <xdr:spPr>
        <a:xfrm>
          <a:off x="5668432" y="77219176"/>
          <a:ext cx="0" cy="454025"/>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28</xdr:col>
      <xdr:colOff>30691</xdr:colOff>
      <xdr:row>773</xdr:row>
      <xdr:rowOff>231776</xdr:rowOff>
    </xdr:from>
    <xdr:to>
      <xdr:col>28</xdr:col>
      <xdr:colOff>30691</xdr:colOff>
      <xdr:row>774</xdr:row>
      <xdr:rowOff>298451</xdr:rowOff>
    </xdr:to>
    <xdr:cxnSp macro="">
      <xdr:nvCxnSpPr>
        <xdr:cNvPr id="74" name="直線矢印コネクタ 73">
          <a:extLst>
            <a:ext uri="{FF2B5EF4-FFF2-40B4-BE49-F238E27FC236}">
              <a16:creationId xmlns:a16="http://schemas.microsoft.com/office/drawing/2014/main" id="{DF02146B-7CE6-45D5-92DD-EE2F89BE78E8}"/>
            </a:ext>
          </a:extLst>
        </xdr:cNvPr>
        <xdr:cNvCxnSpPr/>
      </xdr:nvCxnSpPr>
      <xdr:spPr>
        <a:xfrm>
          <a:off x="5661024" y="78199193"/>
          <a:ext cx="0" cy="384175"/>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39</xdr:col>
      <xdr:colOff>42334</xdr:colOff>
      <xdr:row>770</xdr:row>
      <xdr:rowOff>172508</xdr:rowOff>
    </xdr:from>
    <xdr:to>
      <xdr:col>39</xdr:col>
      <xdr:colOff>51858</xdr:colOff>
      <xdr:row>771</xdr:row>
      <xdr:rowOff>251883</xdr:rowOff>
    </xdr:to>
    <xdr:cxnSp macro="">
      <xdr:nvCxnSpPr>
        <xdr:cNvPr id="75" name="直線矢印コネクタ 74">
          <a:extLst>
            <a:ext uri="{FF2B5EF4-FFF2-40B4-BE49-F238E27FC236}">
              <a16:creationId xmlns:a16="http://schemas.microsoft.com/office/drawing/2014/main" id="{C2BF3B33-F5B2-42CB-9463-FFC40DC157FC}"/>
            </a:ext>
          </a:extLst>
        </xdr:cNvPr>
        <xdr:cNvCxnSpPr/>
      </xdr:nvCxnSpPr>
      <xdr:spPr>
        <a:xfrm>
          <a:off x="7884584" y="77187425"/>
          <a:ext cx="9524" cy="396875"/>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39</xdr:col>
      <xdr:colOff>96308</xdr:colOff>
      <xdr:row>773</xdr:row>
      <xdr:rowOff>208492</xdr:rowOff>
    </xdr:from>
    <xdr:to>
      <xdr:col>39</xdr:col>
      <xdr:colOff>96309</xdr:colOff>
      <xdr:row>774</xdr:row>
      <xdr:rowOff>256117</xdr:rowOff>
    </xdr:to>
    <xdr:cxnSp macro="">
      <xdr:nvCxnSpPr>
        <xdr:cNvPr id="76" name="直線矢印コネクタ 75">
          <a:extLst>
            <a:ext uri="{FF2B5EF4-FFF2-40B4-BE49-F238E27FC236}">
              <a16:creationId xmlns:a16="http://schemas.microsoft.com/office/drawing/2014/main" id="{35C12C94-EB49-4231-B0A6-99FD6C1F9071}"/>
            </a:ext>
          </a:extLst>
        </xdr:cNvPr>
        <xdr:cNvCxnSpPr/>
      </xdr:nvCxnSpPr>
      <xdr:spPr>
        <a:xfrm flipH="1">
          <a:off x="7938558" y="78175909"/>
          <a:ext cx="1" cy="365125"/>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28</xdr:col>
      <xdr:colOff>0</xdr:colOff>
      <xdr:row>746</xdr:row>
      <xdr:rowOff>276225</xdr:rowOff>
    </xdr:from>
    <xdr:to>
      <xdr:col>31</xdr:col>
      <xdr:colOff>152302</xdr:colOff>
      <xdr:row>753</xdr:row>
      <xdr:rowOff>247651</xdr:rowOff>
    </xdr:to>
    <xdr:sp macro="" textlink="">
      <xdr:nvSpPr>
        <xdr:cNvPr id="91" name="Rectangle 8">
          <a:extLst>
            <a:ext uri="{FF2B5EF4-FFF2-40B4-BE49-F238E27FC236}">
              <a16:creationId xmlns:a16="http://schemas.microsoft.com/office/drawing/2014/main" id="{3A929A5C-D8DC-4FF5-96F1-30C83C34329A}"/>
            </a:ext>
          </a:extLst>
        </xdr:cNvPr>
        <xdr:cNvSpPr>
          <a:spLocks noChangeArrowheads="1"/>
        </xdr:cNvSpPr>
      </xdr:nvSpPr>
      <xdr:spPr bwMode="auto">
        <a:xfrm>
          <a:off x="5600700" y="67932300"/>
          <a:ext cx="752377" cy="2438401"/>
        </a:xfrm>
        <a:prstGeom prst="rect">
          <a:avLst/>
        </a:prstGeom>
        <a:noFill/>
        <a:ln w="19050">
          <a:solidFill>
            <a:schemeClr val="tx1"/>
          </a:solidFill>
          <a:miter lim="800000"/>
          <a:headEnd/>
          <a:tailEnd/>
        </a:ln>
        <a:effectLst/>
      </xdr:spPr>
      <xdr:txBody>
        <a:bodyPr wrap="square" lIns="89406" tIns="44703" rIns="89406" bIns="44703"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defTabSz="893763">
            <a:defRPr/>
          </a:pPr>
          <a:r>
            <a:rPr lang="ja-JP" altLang="en-US" sz="800">
              <a:latin typeface="ＭＳ ゴシック" panose="020B0609070205080204" pitchFamily="49" charset="-128"/>
              <a:ea typeface="ＭＳ ゴシック" panose="020B0609070205080204" pitchFamily="49" charset="-128"/>
            </a:rPr>
            <a:t>Ｆ．外部専門機関と連携した英語指導力向上事業（小学校中央研修）</a:t>
          </a:r>
          <a:r>
            <a:rPr lang="ja-JP" altLang="en-US" sz="900">
              <a:latin typeface="ＭＳ ゴシック" panose="020B0609070205080204" pitchFamily="49" charset="-128"/>
              <a:ea typeface="ＭＳ ゴシック" panose="020B0609070205080204" pitchFamily="49" charset="-128"/>
            </a:rPr>
            <a:t>：</a:t>
          </a:r>
          <a:r>
            <a:rPr lang="ja-JP" altLang="en-US" sz="800">
              <a:latin typeface="ＭＳ ゴシック" panose="020B0609070205080204" pitchFamily="49" charset="-128"/>
              <a:ea typeface="ＭＳ ゴシック" panose="020B0609070205080204" pitchFamily="49" charset="-128"/>
            </a:rPr>
            <a:t>ブリティッシュ・カウンシル</a:t>
          </a:r>
          <a:endParaRPr lang="en-US" altLang="ja-JP" sz="800">
            <a:latin typeface="ＭＳ ゴシック" panose="020B0609070205080204" pitchFamily="49" charset="-128"/>
            <a:ea typeface="ＭＳ ゴシック" panose="020B0609070205080204" pitchFamily="49" charset="-128"/>
          </a:endParaRPr>
        </a:p>
        <a:p>
          <a:pPr algn="ctr" defTabSz="893763">
            <a:defRPr/>
          </a:pPr>
          <a:r>
            <a:rPr lang="ja-JP" altLang="en-US" sz="900">
              <a:latin typeface="ＭＳ ゴシック" panose="020B0609070205080204" pitchFamily="49" charset="-128"/>
              <a:ea typeface="ＭＳ ゴシック" panose="020B0609070205080204" pitchFamily="49" charset="-128"/>
            </a:rPr>
            <a:t>（</a:t>
          </a:r>
          <a:r>
            <a:rPr lang="en-US" altLang="ja-JP" sz="900">
              <a:latin typeface="ＭＳ ゴシック" panose="020B0609070205080204" pitchFamily="49" charset="-128"/>
              <a:ea typeface="ＭＳ ゴシック" panose="020B0609070205080204" pitchFamily="49" charset="-128"/>
            </a:rPr>
            <a:t>1</a:t>
          </a:r>
          <a:r>
            <a:rPr lang="ja-JP" altLang="en-US" sz="900">
              <a:latin typeface="ＭＳ ゴシック" panose="020B0609070205080204" pitchFamily="49" charset="-128"/>
              <a:ea typeface="ＭＳ ゴシック" panose="020B0609070205080204" pitchFamily="49" charset="-128"/>
            </a:rPr>
            <a:t>機関）　</a:t>
          </a:r>
          <a:endParaRPr lang="en-US" altLang="ja-JP" sz="900">
            <a:latin typeface="ＭＳ ゴシック" panose="020B0609070205080204" pitchFamily="49" charset="-128"/>
            <a:ea typeface="ＭＳ ゴシック" panose="020B0609070205080204" pitchFamily="49" charset="-128"/>
          </a:endParaRPr>
        </a:p>
        <a:p>
          <a:pPr marL="0" marR="0" indent="0" algn="ctr" defTabSz="893763" rtl="0" eaLnBrk="1" fontAlgn="base" latinLnBrk="0" hangingPunct="1">
            <a:lnSpc>
              <a:spcPct val="100000"/>
            </a:lnSpc>
            <a:spcBef>
              <a:spcPct val="0"/>
            </a:spcBef>
            <a:spcAft>
              <a:spcPct val="0"/>
            </a:spcAft>
            <a:buClrTx/>
            <a:buSzTx/>
            <a:buFontTx/>
            <a:buNone/>
            <a:tabLst/>
            <a:defRPr/>
          </a:pPr>
          <a:r>
            <a:rPr kumimoji="1" lang="ja-JP" altLang="en-US" sz="800" kern="1200">
              <a:solidFill>
                <a:schemeClr val="tx1"/>
              </a:solidFill>
              <a:effectLst/>
              <a:latin typeface="ＭＳ ゴシック" panose="020B0609070205080204" pitchFamily="49" charset="-128"/>
              <a:ea typeface="ＭＳ ゴシック" panose="020B0609070205080204" pitchFamily="49" charset="-128"/>
              <a:cs typeface="+mn-cs"/>
            </a:rPr>
            <a:t>３７</a:t>
          </a:r>
          <a:r>
            <a:rPr kumimoji="1" lang="ja-JP" altLang="ja-JP" sz="800" kern="1200">
              <a:solidFill>
                <a:schemeClr val="tx1"/>
              </a:solidFill>
              <a:effectLst/>
              <a:latin typeface="ＭＳ ゴシック" panose="020B0609070205080204" pitchFamily="49" charset="-128"/>
              <a:ea typeface="ＭＳ ゴシック" panose="020B0609070205080204" pitchFamily="49" charset="-128"/>
              <a:cs typeface="+mn-cs"/>
            </a:rPr>
            <a:t>百万円</a:t>
          </a:r>
          <a:r>
            <a:rPr lang="ja-JP" altLang="en-US" sz="800">
              <a:latin typeface="ＭＳ ゴシック" panose="020B0609070205080204" pitchFamily="49" charset="-128"/>
              <a:ea typeface="ＭＳ ゴシック" panose="020B0609070205080204" pitchFamily="49" charset="-128"/>
            </a:rPr>
            <a:t>　　</a:t>
          </a:r>
          <a:r>
            <a:rPr lang="ja-JP" altLang="en-US" sz="1000">
              <a:latin typeface="ＭＳ ゴシック" panose="020B0609070205080204" pitchFamily="49" charset="-128"/>
              <a:ea typeface="ＭＳ ゴシック" panose="020B0609070205080204" pitchFamily="49" charset="-128"/>
            </a:rPr>
            <a:t>　　</a:t>
          </a:r>
        </a:p>
      </xdr:txBody>
    </xdr:sp>
    <xdr:clientData/>
  </xdr:twoCellAnchor>
  <xdr:twoCellAnchor editAs="oneCell">
    <xdr:from>
      <xdr:col>1</xdr:col>
      <xdr:colOff>148167</xdr:colOff>
      <xdr:row>755</xdr:row>
      <xdr:rowOff>95250</xdr:rowOff>
    </xdr:from>
    <xdr:to>
      <xdr:col>13</xdr:col>
      <xdr:colOff>96953</xdr:colOff>
      <xdr:row>756</xdr:row>
      <xdr:rowOff>140747</xdr:rowOff>
    </xdr:to>
    <xdr:sp macro="" textlink="">
      <xdr:nvSpPr>
        <xdr:cNvPr id="77" name="Rectangle 15">
          <a:extLst>
            <a:ext uri="{FF2B5EF4-FFF2-40B4-BE49-F238E27FC236}">
              <a16:creationId xmlns:a16="http://schemas.microsoft.com/office/drawing/2014/main" id="{21F88A53-5570-453C-89F6-B172F82081AD}"/>
            </a:ext>
          </a:extLst>
        </xdr:cNvPr>
        <xdr:cNvSpPr>
          <a:spLocks noChangeArrowheads="1"/>
        </xdr:cNvSpPr>
      </xdr:nvSpPr>
      <xdr:spPr bwMode="auto">
        <a:xfrm>
          <a:off x="349250" y="71109417"/>
          <a:ext cx="2361786" cy="39474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eaLnBrk="1" hangingPunct="1">
            <a:spcBef>
              <a:spcPct val="0"/>
            </a:spcBef>
            <a:buFontTx/>
            <a:buNone/>
          </a:pPr>
          <a:r>
            <a:rPr lang="en-US" altLang="ja-JP" sz="1000"/>
            <a:t>【</a:t>
          </a:r>
          <a:r>
            <a:rPr lang="ja-JP" altLang="en-US" sz="1000"/>
            <a:t>再委託</a:t>
          </a:r>
          <a:r>
            <a:rPr lang="en-US" altLang="ja-JP" sz="1000"/>
            <a:t>】</a:t>
          </a:r>
        </a:p>
      </xdr:txBody>
    </xdr:sp>
    <xdr:clientData/>
  </xdr:twoCellAnchor>
  <xdr:twoCellAnchor editAs="oneCell">
    <xdr:from>
      <xdr:col>49</xdr:col>
      <xdr:colOff>333375</xdr:colOff>
      <xdr:row>744</xdr:row>
      <xdr:rowOff>323850</xdr:rowOff>
    </xdr:from>
    <xdr:to>
      <xdr:col>49</xdr:col>
      <xdr:colOff>342901</xdr:colOff>
      <xdr:row>764</xdr:row>
      <xdr:rowOff>142875</xdr:rowOff>
    </xdr:to>
    <xdr:cxnSp macro="">
      <xdr:nvCxnSpPr>
        <xdr:cNvPr id="78" name="直線矢印コネクタ 77">
          <a:extLst>
            <a:ext uri="{FF2B5EF4-FFF2-40B4-BE49-F238E27FC236}">
              <a16:creationId xmlns:a16="http://schemas.microsoft.com/office/drawing/2014/main" id="{17785344-280C-4E25-A991-7367B927802E}"/>
            </a:ext>
          </a:extLst>
        </xdr:cNvPr>
        <xdr:cNvCxnSpPr/>
      </xdr:nvCxnSpPr>
      <xdr:spPr>
        <a:xfrm>
          <a:off x="10134600" y="67275075"/>
          <a:ext cx="9526" cy="7791450"/>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32</xdr:col>
      <xdr:colOff>152400</xdr:colOff>
      <xdr:row>764</xdr:row>
      <xdr:rowOff>152401</xdr:rowOff>
    </xdr:from>
    <xdr:to>
      <xdr:col>49</xdr:col>
      <xdr:colOff>447675</xdr:colOff>
      <xdr:row>766</xdr:row>
      <xdr:rowOff>114301</xdr:rowOff>
    </xdr:to>
    <xdr:sp macro="" textlink="">
      <xdr:nvSpPr>
        <xdr:cNvPr id="79" name="Rectangle 8">
          <a:extLst>
            <a:ext uri="{FF2B5EF4-FFF2-40B4-BE49-F238E27FC236}">
              <a16:creationId xmlns:a16="http://schemas.microsoft.com/office/drawing/2014/main" id="{848A8924-5C64-4005-B7A5-4C186691294D}"/>
            </a:ext>
          </a:extLst>
        </xdr:cNvPr>
        <xdr:cNvSpPr>
          <a:spLocks noChangeArrowheads="1"/>
        </xdr:cNvSpPr>
      </xdr:nvSpPr>
      <xdr:spPr bwMode="auto">
        <a:xfrm>
          <a:off x="6553200" y="75076051"/>
          <a:ext cx="3695700" cy="590550"/>
        </a:xfrm>
        <a:prstGeom prst="rect">
          <a:avLst/>
        </a:prstGeom>
        <a:noFill/>
        <a:ln w="19050">
          <a:solidFill>
            <a:schemeClr val="tx1"/>
          </a:solidFill>
          <a:miter lim="800000"/>
          <a:headEnd/>
          <a:tailEnd/>
        </a:ln>
        <a:effectLst/>
      </xdr:spPr>
      <xdr:txBody>
        <a:bodyPr wrap="square" lIns="89406" tIns="44703" rIns="89406" bIns="44703"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defTabSz="893763">
            <a:defRPr/>
          </a:pPr>
          <a:r>
            <a:rPr lang="ja-JP" altLang="en-US" sz="1050">
              <a:ea typeface="ＭＳ Ｐゴシック" pitchFamily="50" charset="-128"/>
            </a:rPr>
            <a:t>Ｌ．小学校の新たな外国語教育における新教材の作成</a:t>
          </a:r>
          <a:endParaRPr lang="en-US" altLang="ja-JP" sz="1050">
            <a:ea typeface="ＭＳ Ｐゴシック" pitchFamily="50" charset="-128"/>
          </a:endParaRPr>
        </a:p>
        <a:p>
          <a:pPr algn="ctr" defTabSz="893763">
            <a:defRPr/>
          </a:pPr>
          <a:r>
            <a:rPr lang="ja-JP" altLang="en-US" sz="1050">
              <a:ea typeface="ＭＳ Ｐゴシック" pitchFamily="50" charset="-128"/>
            </a:rPr>
            <a:t>東京書籍株式会社　１２４百万円　</a:t>
          </a:r>
          <a:endParaRPr lang="ja-JP" altLang="en-US" sz="1100">
            <a:ea typeface="ＭＳ Ｐゴシック" pitchFamily="50" charset="-128"/>
          </a:endParaRPr>
        </a:p>
      </xdr:txBody>
    </xdr:sp>
    <xdr:clientData/>
  </xdr:twoCellAnchor>
  <xdr:twoCellAnchor editAs="oneCell">
    <xdr:from>
      <xdr:col>28</xdr:col>
      <xdr:colOff>85725</xdr:colOff>
      <xdr:row>763</xdr:row>
      <xdr:rowOff>209550</xdr:rowOff>
    </xdr:from>
    <xdr:to>
      <xdr:col>43</xdr:col>
      <xdr:colOff>134149</xdr:colOff>
      <xdr:row>764</xdr:row>
      <xdr:rowOff>221166</xdr:rowOff>
    </xdr:to>
    <xdr:sp macro="" textlink="">
      <xdr:nvSpPr>
        <xdr:cNvPr id="80" name="Rectangle 15">
          <a:extLst>
            <a:ext uri="{FF2B5EF4-FFF2-40B4-BE49-F238E27FC236}">
              <a16:creationId xmlns:a16="http://schemas.microsoft.com/office/drawing/2014/main" id="{4F264804-0175-4070-AC25-6765C4BDB14B}"/>
            </a:ext>
          </a:extLst>
        </xdr:cNvPr>
        <xdr:cNvSpPr>
          <a:spLocks noChangeArrowheads="1"/>
        </xdr:cNvSpPr>
      </xdr:nvSpPr>
      <xdr:spPr bwMode="auto">
        <a:xfrm>
          <a:off x="5686425" y="74818875"/>
          <a:ext cx="3048799" cy="32594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eaLnBrk="1" hangingPunct="1">
            <a:spcBef>
              <a:spcPct val="0"/>
            </a:spcBef>
            <a:buFontTx/>
            <a:buNone/>
          </a:pPr>
          <a:r>
            <a:rPr lang="ja-JP" altLang="en-US" sz="1000"/>
            <a:t>委託</a:t>
          </a:r>
          <a:r>
            <a:rPr lang="en-US" altLang="ja-JP" sz="1000"/>
            <a:t>【</a:t>
          </a:r>
          <a:r>
            <a:rPr lang="ja-JP" altLang="en-US" sz="1000"/>
            <a:t>随意契約（企画競争）</a:t>
          </a:r>
          <a:r>
            <a:rPr lang="en-US" altLang="ja-JP" sz="1000"/>
            <a:t>】</a:t>
          </a:r>
        </a:p>
      </xdr:txBody>
    </xdr:sp>
    <xdr:clientData/>
  </xdr:twoCellAnchor>
  <xdr:twoCellAnchor editAs="oneCell">
    <xdr:from>
      <xdr:col>32</xdr:col>
      <xdr:colOff>133350</xdr:colOff>
      <xdr:row>766</xdr:row>
      <xdr:rowOff>133350</xdr:rowOff>
    </xdr:from>
    <xdr:to>
      <xdr:col>49</xdr:col>
      <xdr:colOff>419100</xdr:colOff>
      <xdr:row>767</xdr:row>
      <xdr:rowOff>262465</xdr:rowOff>
    </xdr:to>
    <xdr:sp macro="" textlink="">
      <xdr:nvSpPr>
        <xdr:cNvPr id="81" name="AutoShape 93">
          <a:extLst>
            <a:ext uri="{FF2B5EF4-FFF2-40B4-BE49-F238E27FC236}">
              <a16:creationId xmlns:a16="http://schemas.microsoft.com/office/drawing/2014/main" id="{CC814C26-4D13-465B-ADDC-5C577E918264}"/>
            </a:ext>
          </a:extLst>
        </xdr:cNvPr>
        <xdr:cNvSpPr>
          <a:spLocks noChangeArrowheads="1"/>
        </xdr:cNvSpPr>
      </xdr:nvSpPr>
      <xdr:spPr bwMode="auto">
        <a:xfrm>
          <a:off x="6534150" y="75685650"/>
          <a:ext cx="3686175" cy="443440"/>
        </a:xfrm>
        <a:prstGeom prst="bracketPair">
          <a:avLst>
            <a:gd name="adj" fmla="val 16667"/>
          </a:avLst>
        </a:prstGeom>
        <a:noFill/>
        <a:ln w="9525">
          <a:solidFill>
            <a:schemeClr val="tx1"/>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63862" tIns="31931" rIns="63862" bIns="31931"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nSpc>
              <a:spcPts val="1100"/>
            </a:lnSpc>
            <a:spcBef>
              <a:spcPct val="0"/>
            </a:spcBef>
            <a:buFontTx/>
            <a:buNone/>
          </a:pPr>
          <a:r>
            <a:rPr lang="ja-JP" altLang="en-US" sz="800"/>
            <a:t>平成</a:t>
          </a:r>
          <a:r>
            <a:rPr lang="en-US" altLang="ja-JP" sz="800"/>
            <a:t>30</a:t>
          </a:r>
          <a:r>
            <a:rPr lang="ja-JP" altLang="en-US" sz="800"/>
            <a:t>年度からの新学習指導要領の移行期間中に使用する、小学校５、６年生用教材、早期化に対応する小学校３、４年生教材として、児童用教材、教師用指導書、教室用デジタル教材を作成する。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1" zoomScale="75" zoomScaleNormal="75" zoomScaleSheetLayoutView="75" zoomScalePageLayoutView="85" workbookViewId="0">
      <selection activeCell="BI731" sqref="BI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938" t="s">
        <v>0</v>
      </c>
      <c r="AK2" s="938"/>
      <c r="AL2" s="938"/>
      <c r="AM2" s="938"/>
      <c r="AN2" s="938"/>
      <c r="AO2" s="939"/>
      <c r="AP2" s="939"/>
      <c r="AQ2" s="939"/>
      <c r="AR2" s="76" t="str">
        <f>IF(OR(AO2="　", AO2=""), "", "-")</f>
        <v/>
      </c>
      <c r="AS2" s="940">
        <v>55</v>
      </c>
      <c r="AT2" s="940"/>
      <c r="AU2" s="940"/>
      <c r="AV2" s="49" t="str">
        <f>IF(AW2="", "", "-")</f>
        <v/>
      </c>
      <c r="AW2" s="909"/>
      <c r="AX2" s="909"/>
    </row>
    <row r="3" spans="1:50" ht="21" customHeight="1" thickBot="1" x14ac:dyDescent="0.2">
      <c r="A3" s="866" t="s">
        <v>519</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534</v>
      </c>
      <c r="AK3" s="868"/>
      <c r="AL3" s="868"/>
      <c r="AM3" s="868"/>
      <c r="AN3" s="868"/>
      <c r="AO3" s="868"/>
      <c r="AP3" s="868"/>
      <c r="AQ3" s="868"/>
      <c r="AR3" s="868"/>
      <c r="AS3" s="868"/>
      <c r="AT3" s="868"/>
      <c r="AU3" s="868"/>
      <c r="AV3" s="868"/>
      <c r="AW3" s="868"/>
      <c r="AX3" s="24" t="s">
        <v>65</v>
      </c>
    </row>
    <row r="4" spans="1:50" ht="24.75" customHeight="1" x14ac:dyDescent="0.15">
      <c r="A4" s="698" t="s">
        <v>25</v>
      </c>
      <c r="B4" s="699"/>
      <c r="C4" s="699"/>
      <c r="D4" s="699"/>
      <c r="E4" s="699"/>
      <c r="F4" s="699"/>
      <c r="G4" s="676" t="s">
        <v>537</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538</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67</v>
      </c>
      <c r="B5" s="687"/>
      <c r="C5" s="687"/>
      <c r="D5" s="687"/>
      <c r="E5" s="687"/>
      <c r="F5" s="688"/>
      <c r="G5" s="838" t="s">
        <v>71</v>
      </c>
      <c r="H5" s="839"/>
      <c r="I5" s="839"/>
      <c r="J5" s="839"/>
      <c r="K5" s="839"/>
      <c r="L5" s="839"/>
      <c r="M5" s="840" t="s">
        <v>66</v>
      </c>
      <c r="N5" s="841"/>
      <c r="O5" s="841"/>
      <c r="P5" s="841"/>
      <c r="Q5" s="841"/>
      <c r="R5" s="842"/>
      <c r="S5" s="843" t="s">
        <v>131</v>
      </c>
      <c r="T5" s="839"/>
      <c r="U5" s="839"/>
      <c r="V5" s="839"/>
      <c r="W5" s="839"/>
      <c r="X5" s="844"/>
      <c r="Y5" s="692" t="s">
        <v>3</v>
      </c>
      <c r="Z5" s="569"/>
      <c r="AA5" s="569"/>
      <c r="AB5" s="569"/>
      <c r="AC5" s="569"/>
      <c r="AD5" s="570"/>
      <c r="AE5" s="693" t="s">
        <v>539</v>
      </c>
      <c r="AF5" s="693"/>
      <c r="AG5" s="693"/>
      <c r="AH5" s="693"/>
      <c r="AI5" s="693"/>
      <c r="AJ5" s="693"/>
      <c r="AK5" s="693"/>
      <c r="AL5" s="693"/>
      <c r="AM5" s="693"/>
      <c r="AN5" s="693"/>
      <c r="AO5" s="693"/>
      <c r="AP5" s="694"/>
      <c r="AQ5" s="695" t="s">
        <v>802</v>
      </c>
      <c r="AR5" s="696"/>
      <c r="AS5" s="696"/>
      <c r="AT5" s="696"/>
      <c r="AU5" s="696"/>
      <c r="AV5" s="696"/>
      <c r="AW5" s="696"/>
      <c r="AX5" s="697"/>
    </row>
    <row r="6" spans="1:50" ht="39" customHeight="1" x14ac:dyDescent="0.15">
      <c r="A6" s="700" t="s">
        <v>4</v>
      </c>
      <c r="B6" s="701"/>
      <c r="C6" s="701"/>
      <c r="D6" s="701"/>
      <c r="E6" s="701"/>
      <c r="F6" s="701"/>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376.5" customHeight="1" x14ac:dyDescent="0.15">
      <c r="A7" s="491" t="s">
        <v>22</v>
      </c>
      <c r="B7" s="492"/>
      <c r="C7" s="492"/>
      <c r="D7" s="492"/>
      <c r="E7" s="492"/>
      <c r="F7" s="493"/>
      <c r="G7" s="494" t="s">
        <v>541</v>
      </c>
      <c r="H7" s="495"/>
      <c r="I7" s="495"/>
      <c r="J7" s="495"/>
      <c r="K7" s="495"/>
      <c r="L7" s="495"/>
      <c r="M7" s="495"/>
      <c r="N7" s="495"/>
      <c r="O7" s="495"/>
      <c r="P7" s="495"/>
      <c r="Q7" s="495"/>
      <c r="R7" s="495"/>
      <c r="S7" s="495"/>
      <c r="T7" s="495"/>
      <c r="U7" s="495"/>
      <c r="V7" s="495"/>
      <c r="W7" s="495"/>
      <c r="X7" s="496"/>
      <c r="Y7" s="920" t="s">
        <v>532</v>
      </c>
      <c r="Z7" s="439"/>
      <c r="AA7" s="439"/>
      <c r="AB7" s="439"/>
      <c r="AC7" s="439"/>
      <c r="AD7" s="921"/>
      <c r="AE7" s="910" t="s">
        <v>805</v>
      </c>
      <c r="AF7" s="911"/>
      <c r="AG7" s="911"/>
      <c r="AH7" s="911"/>
      <c r="AI7" s="911"/>
      <c r="AJ7" s="911"/>
      <c r="AK7" s="911"/>
      <c r="AL7" s="911"/>
      <c r="AM7" s="911"/>
      <c r="AN7" s="911"/>
      <c r="AO7" s="911"/>
      <c r="AP7" s="911"/>
      <c r="AQ7" s="911"/>
      <c r="AR7" s="911"/>
      <c r="AS7" s="911"/>
      <c r="AT7" s="911"/>
      <c r="AU7" s="911"/>
      <c r="AV7" s="911"/>
      <c r="AW7" s="911"/>
      <c r="AX7" s="912"/>
    </row>
    <row r="8" spans="1:50" ht="20.25" customHeight="1" x14ac:dyDescent="0.15">
      <c r="A8" s="491" t="s">
        <v>388</v>
      </c>
      <c r="B8" s="492"/>
      <c r="C8" s="492"/>
      <c r="D8" s="492"/>
      <c r="E8" s="492"/>
      <c r="F8" s="493"/>
      <c r="G8" s="931" t="str">
        <f>入力規則等!A26</f>
        <v>子ども・若者育成支援</v>
      </c>
      <c r="H8" s="714"/>
      <c r="I8" s="714"/>
      <c r="J8" s="714"/>
      <c r="K8" s="714"/>
      <c r="L8" s="714"/>
      <c r="M8" s="714"/>
      <c r="N8" s="714"/>
      <c r="O8" s="714"/>
      <c r="P8" s="714"/>
      <c r="Q8" s="714"/>
      <c r="R8" s="714"/>
      <c r="S8" s="714"/>
      <c r="T8" s="714"/>
      <c r="U8" s="714"/>
      <c r="V8" s="714"/>
      <c r="W8" s="714"/>
      <c r="X8" s="932"/>
      <c r="Y8" s="845" t="s">
        <v>389</v>
      </c>
      <c r="Z8" s="846"/>
      <c r="AA8" s="846"/>
      <c r="AB8" s="846"/>
      <c r="AC8" s="846"/>
      <c r="AD8" s="847"/>
      <c r="AE8" s="713" t="str">
        <f>入力規則等!K13</f>
        <v>文教及び科学振興</v>
      </c>
      <c r="AF8" s="714"/>
      <c r="AG8" s="714"/>
      <c r="AH8" s="714"/>
      <c r="AI8" s="714"/>
      <c r="AJ8" s="714"/>
      <c r="AK8" s="714"/>
      <c r="AL8" s="714"/>
      <c r="AM8" s="714"/>
      <c r="AN8" s="714"/>
      <c r="AO8" s="714"/>
      <c r="AP8" s="714"/>
      <c r="AQ8" s="714"/>
      <c r="AR8" s="714"/>
      <c r="AS8" s="714"/>
      <c r="AT8" s="714"/>
      <c r="AU8" s="714"/>
      <c r="AV8" s="714"/>
      <c r="AW8" s="714"/>
      <c r="AX8" s="715"/>
    </row>
    <row r="9" spans="1:50" ht="58.5" customHeight="1" x14ac:dyDescent="0.15">
      <c r="A9" s="848" t="s">
        <v>23</v>
      </c>
      <c r="B9" s="849"/>
      <c r="C9" s="849"/>
      <c r="D9" s="849"/>
      <c r="E9" s="849"/>
      <c r="F9" s="849"/>
      <c r="G9" s="850" t="s">
        <v>542</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215.25" customHeight="1" x14ac:dyDescent="0.15">
      <c r="A10" s="654" t="s">
        <v>30</v>
      </c>
      <c r="B10" s="655"/>
      <c r="C10" s="655"/>
      <c r="D10" s="655"/>
      <c r="E10" s="655"/>
      <c r="F10" s="655"/>
      <c r="G10" s="750" t="s">
        <v>549</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25.5" customHeight="1" x14ac:dyDescent="0.15">
      <c r="A11" s="654" t="s">
        <v>5</v>
      </c>
      <c r="B11" s="655"/>
      <c r="C11" s="655"/>
      <c r="D11" s="655"/>
      <c r="E11" s="655"/>
      <c r="F11" s="656"/>
      <c r="G11" s="689" t="str">
        <f>入力規則等!P10</f>
        <v>直接実施、委託・請負</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943" t="s">
        <v>24</v>
      </c>
      <c r="B12" s="944"/>
      <c r="C12" s="944"/>
      <c r="D12" s="944"/>
      <c r="E12" s="944"/>
      <c r="F12" s="945"/>
      <c r="G12" s="756"/>
      <c r="H12" s="757"/>
      <c r="I12" s="757"/>
      <c r="J12" s="757"/>
      <c r="K12" s="757"/>
      <c r="L12" s="757"/>
      <c r="M12" s="757"/>
      <c r="N12" s="757"/>
      <c r="O12" s="757"/>
      <c r="P12" s="411" t="s">
        <v>356</v>
      </c>
      <c r="Q12" s="412"/>
      <c r="R12" s="412"/>
      <c r="S12" s="412"/>
      <c r="T12" s="412"/>
      <c r="U12" s="412"/>
      <c r="V12" s="413"/>
      <c r="W12" s="411" t="s">
        <v>362</v>
      </c>
      <c r="X12" s="412"/>
      <c r="Y12" s="412"/>
      <c r="Z12" s="412"/>
      <c r="AA12" s="412"/>
      <c r="AB12" s="412"/>
      <c r="AC12" s="413"/>
      <c r="AD12" s="411" t="s">
        <v>461</v>
      </c>
      <c r="AE12" s="412"/>
      <c r="AF12" s="412"/>
      <c r="AG12" s="412"/>
      <c r="AH12" s="412"/>
      <c r="AI12" s="412"/>
      <c r="AJ12" s="413"/>
      <c r="AK12" s="411" t="s">
        <v>520</v>
      </c>
      <c r="AL12" s="412"/>
      <c r="AM12" s="412"/>
      <c r="AN12" s="412"/>
      <c r="AO12" s="412"/>
      <c r="AP12" s="412"/>
      <c r="AQ12" s="413"/>
      <c r="AR12" s="411" t="s">
        <v>521</v>
      </c>
      <c r="AS12" s="412"/>
      <c r="AT12" s="412"/>
      <c r="AU12" s="412"/>
      <c r="AV12" s="412"/>
      <c r="AW12" s="412"/>
      <c r="AX12" s="716"/>
    </row>
    <row r="13" spans="1:50" ht="21" customHeight="1" x14ac:dyDescent="0.15">
      <c r="A13" s="608"/>
      <c r="B13" s="609"/>
      <c r="C13" s="609"/>
      <c r="D13" s="609"/>
      <c r="E13" s="609"/>
      <c r="F13" s="610"/>
      <c r="G13" s="717" t="s">
        <v>6</v>
      </c>
      <c r="H13" s="718"/>
      <c r="I13" s="760" t="s">
        <v>7</v>
      </c>
      <c r="J13" s="761"/>
      <c r="K13" s="761"/>
      <c r="L13" s="761"/>
      <c r="M13" s="761"/>
      <c r="N13" s="761"/>
      <c r="O13" s="762"/>
      <c r="P13" s="651">
        <v>710</v>
      </c>
      <c r="Q13" s="652"/>
      <c r="R13" s="652"/>
      <c r="S13" s="652"/>
      <c r="T13" s="652"/>
      <c r="U13" s="652"/>
      <c r="V13" s="653"/>
      <c r="W13" s="651">
        <v>741</v>
      </c>
      <c r="X13" s="652"/>
      <c r="Y13" s="652"/>
      <c r="Z13" s="652"/>
      <c r="AA13" s="652"/>
      <c r="AB13" s="652"/>
      <c r="AC13" s="653"/>
      <c r="AD13" s="651">
        <v>757</v>
      </c>
      <c r="AE13" s="652"/>
      <c r="AF13" s="652"/>
      <c r="AG13" s="652"/>
      <c r="AH13" s="652"/>
      <c r="AI13" s="652"/>
      <c r="AJ13" s="653"/>
      <c r="AK13" s="651">
        <v>736.7</v>
      </c>
      <c r="AL13" s="652"/>
      <c r="AM13" s="652"/>
      <c r="AN13" s="652"/>
      <c r="AO13" s="652"/>
      <c r="AP13" s="652"/>
      <c r="AQ13" s="653"/>
      <c r="AR13" s="917">
        <v>1184.5999999999999</v>
      </c>
      <c r="AS13" s="918"/>
      <c r="AT13" s="918"/>
      <c r="AU13" s="918"/>
      <c r="AV13" s="918"/>
      <c r="AW13" s="918"/>
      <c r="AX13" s="919"/>
    </row>
    <row r="14" spans="1:50" ht="21" customHeight="1" x14ac:dyDescent="0.15">
      <c r="A14" s="608"/>
      <c r="B14" s="609"/>
      <c r="C14" s="609"/>
      <c r="D14" s="609"/>
      <c r="E14" s="609"/>
      <c r="F14" s="610"/>
      <c r="G14" s="719"/>
      <c r="H14" s="720"/>
      <c r="I14" s="705" t="s">
        <v>8</v>
      </c>
      <c r="J14" s="758"/>
      <c r="K14" s="758"/>
      <c r="L14" s="758"/>
      <c r="M14" s="758"/>
      <c r="N14" s="758"/>
      <c r="O14" s="759"/>
      <c r="P14" s="651" t="s">
        <v>540</v>
      </c>
      <c r="Q14" s="652"/>
      <c r="R14" s="652"/>
      <c r="S14" s="652"/>
      <c r="T14" s="652"/>
      <c r="U14" s="652"/>
      <c r="V14" s="653"/>
      <c r="W14" s="651" t="s">
        <v>540</v>
      </c>
      <c r="X14" s="652"/>
      <c r="Y14" s="652"/>
      <c r="Z14" s="652"/>
      <c r="AA14" s="652"/>
      <c r="AB14" s="652"/>
      <c r="AC14" s="653"/>
      <c r="AD14" s="651" t="s">
        <v>540</v>
      </c>
      <c r="AE14" s="652"/>
      <c r="AF14" s="652"/>
      <c r="AG14" s="652"/>
      <c r="AH14" s="652"/>
      <c r="AI14" s="652"/>
      <c r="AJ14" s="653"/>
      <c r="AK14" s="651"/>
      <c r="AL14" s="652"/>
      <c r="AM14" s="652"/>
      <c r="AN14" s="652"/>
      <c r="AO14" s="652"/>
      <c r="AP14" s="652"/>
      <c r="AQ14" s="653"/>
      <c r="AR14" s="784"/>
      <c r="AS14" s="784"/>
      <c r="AT14" s="784"/>
      <c r="AU14" s="784"/>
      <c r="AV14" s="784"/>
      <c r="AW14" s="784"/>
      <c r="AX14" s="785"/>
    </row>
    <row r="15" spans="1:50" ht="21" customHeight="1" x14ac:dyDescent="0.15">
      <c r="A15" s="608"/>
      <c r="B15" s="609"/>
      <c r="C15" s="609"/>
      <c r="D15" s="609"/>
      <c r="E15" s="609"/>
      <c r="F15" s="610"/>
      <c r="G15" s="719"/>
      <c r="H15" s="720"/>
      <c r="I15" s="705" t="s">
        <v>51</v>
      </c>
      <c r="J15" s="706"/>
      <c r="K15" s="706"/>
      <c r="L15" s="706"/>
      <c r="M15" s="706"/>
      <c r="N15" s="706"/>
      <c r="O15" s="707"/>
      <c r="P15" s="651" t="s">
        <v>540</v>
      </c>
      <c r="Q15" s="652"/>
      <c r="R15" s="652"/>
      <c r="S15" s="652"/>
      <c r="T15" s="652"/>
      <c r="U15" s="652"/>
      <c r="V15" s="653"/>
      <c r="W15" s="651" t="s">
        <v>540</v>
      </c>
      <c r="X15" s="652"/>
      <c r="Y15" s="652"/>
      <c r="Z15" s="652"/>
      <c r="AA15" s="652"/>
      <c r="AB15" s="652"/>
      <c r="AC15" s="653"/>
      <c r="AD15" s="651" t="s">
        <v>540</v>
      </c>
      <c r="AE15" s="652"/>
      <c r="AF15" s="652"/>
      <c r="AG15" s="652"/>
      <c r="AH15" s="652"/>
      <c r="AI15" s="652"/>
      <c r="AJ15" s="653"/>
      <c r="AK15" s="651" t="s">
        <v>543</v>
      </c>
      <c r="AL15" s="652"/>
      <c r="AM15" s="652"/>
      <c r="AN15" s="652"/>
      <c r="AO15" s="652"/>
      <c r="AP15" s="652"/>
      <c r="AQ15" s="653"/>
      <c r="AR15" s="651"/>
      <c r="AS15" s="652"/>
      <c r="AT15" s="652"/>
      <c r="AU15" s="652"/>
      <c r="AV15" s="652"/>
      <c r="AW15" s="652"/>
      <c r="AX15" s="801"/>
    </row>
    <row r="16" spans="1:50" ht="21" customHeight="1" x14ac:dyDescent="0.15">
      <c r="A16" s="608"/>
      <c r="B16" s="609"/>
      <c r="C16" s="609"/>
      <c r="D16" s="609"/>
      <c r="E16" s="609"/>
      <c r="F16" s="610"/>
      <c r="G16" s="719"/>
      <c r="H16" s="720"/>
      <c r="I16" s="705" t="s">
        <v>52</v>
      </c>
      <c r="J16" s="706"/>
      <c r="K16" s="706"/>
      <c r="L16" s="706"/>
      <c r="M16" s="706"/>
      <c r="N16" s="706"/>
      <c r="O16" s="707"/>
      <c r="P16" s="651" t="s">
        <v>540</v>
      </c>
      <c r="Q16" s="652"/>
      <c r="R16" s="652"/>
      <c r="S16" s="652"/>
      <c r="T16" s="652"/>
      <c r="U16" s="652"/>
      <c r="V16" s="653"/>
      <c r="W16" s="651" t="s">
        <v>540</v>
      </c>
      <c r="X16" s="652"/>
      <c r="Y16" s="652"/>
      <c r="Z16" s="652"/>
      <c r="AA16" s="652"/>
      <c r="AB16" s="652"/>
      <c r="AC16" s="653"/>
      <c r="AD16" s="651" t="s">
        <v>540</v>
      </c>
      <c r="AE16" s="652"/>
      <c r="AF16" s="652"/>
      <c r="AG16" s="652"/>
      <c r="AH16" s="652"/>
      <c r="AI16" s="652"/>
      <c r="AJ16" s="653"/>
      <c r="AK16" s="651"/>
      <c r="AL16" s="652"/>
      <c r="AM16" s="652"/>
      <c r="AN16" s="652"/>
      <c r="AO16" s="652"/>
      <c r="AP16" s="652"/>
      <c r="AQ16" s="653"/>
      <c r="AR16" s="753"/>
      <c r="AS16" s="754"/>
      <c r="AT16" s="754"/>
      <c r="AU16" s="754"/>
      <c r="AV16" s="754"/>
      <c r="AW16" s="754"/>
      <c r="AX16" s="755"/>
    </row>
    <row r="17" spans="1:50" ht="24.75" customHeight="1" x14ac:dyDescent="0.15">
      <c r="A17" s="608"/>
      <c r="B17" s="609"/>
      <c r="C17" s="609"/>
      <c r="D17" s="609"/>
      <c r="E17" s="609"/>
      <c r="F17" s="610"/>
      <c r="G17" s="719"/>
      <c r="H17" s="720"/>
      <c r="I17" s="705" t="s">
        <v>50</v>
      </c>
      <c r="J17" s="758"/>
      <c r="K17" s="758"/>
      <c r="L17" s="758"/>
      <c r="M17" s="758"/>
      <c r="N17" s="758"/>
      <c r="O17" s="759"/>
      <c r="P17" s="651" t="s">
        <v>540</v>
      </c>
      <c r="Q17" s="652"/>
      <c r="R17" s="652"/>
      <c r="S17" s="652"/>
      <c r="T17" s="652"/>
      <c r="U17" s="652"/>
      <c r="V17" s="653"/>
      <c r="W17" s="651" t="s">
        <v>540</v>
      </c>
      <c r="X17" s="652"/>
      <c r="Y17" s="652"/>
      <c r="Z17" s="652"/>
      <c r="AA17" s="652"/>
      <c r="AB17" s="652"/>
      <c r="AC17" s="653"/>
      <c r="AD17" s="651">
        <v>91</v>
      </c>
      <c r="AE17" s="652"/>
      <c r="AF17" s="652"/>
      <c r="AG17" s="652"/>
      <c r="AH17" s="652"/>
      <c r="AI17" s="652"/>
      <c r="AJ17" s="653"/>
      <c r="AK17" s="651"/>
      <c r="AL17" s="652"/>
      <c r="AM17" s="652"/>
      <c r="AN17" s="652"/>
      <c r="AO17" s="652"/>
      <c r="AP17" s="652"/>
      <c r="AQ17" s="653"/>
      <c r="AR17" s="915"/>
      <c r="AS17" s="915"/>
      <c r="AT17" s="915"/>
      <c r="AU17" s="915"/>
      <c r="AV17" s="915"/>
      <c r="AW17" s="915"/>
      <c r="AX17" s="916"/>
    </row>
    <row r="18" spans="1:50" ht="24.75" customHeight="1" x14ac:dyDescent="0.15">
      <c r="A18" s="608"/>
      <c r="B18" s="609"/>
      <c r="C18" s="609"/>
      <c r="D18" s="609"/>
      <c r="E18" s="609"/>
      <c r="F18" s="610"/>
      <c r="G18" s="721"/>
      <c r="H18" s="722"/>
      <c r="I18" s="710" t="s">
        <v>20</v>
      </c>
      <c r="J18" s="711"/>
      <c r="K18" s="711"/>
      <c r="L18" s="711"/>
      <c r="M18" s="711"/>
      <c r="N18" s="711"/>
      <c r="O18" s="712"/>
      <c r="P18" s="877">
        <f>SUM(P13:V17)</f>
        <v>710</v>
      </c>
      <c r="Q18" s="878"/>
      <c r="R18" s="878"/>
      <c r="S18" s="878"/>
      <c r="T18" s="878"/>
      <c r="U18" s="878"/>
      <c r="V18" s="879"/>
      <c r="W18" s="877">
        <f>SUM(W13:AC17)</f>
        <v>741</v>
      </c>
      <c r="X18" s="878"/>
      <c r="Y18" s="878"/>
      <c r="Z18" s="878"/>
      <c r="AA18" s="878"/>
      <c r="AB18" s="878"/>
      <c r="AC18" s="879"/>
      <c r="AD18" s="877">
        <f>SUM(AD13:AJ17)</f>
        <v>848</v>
      </c>
      <c r="AE18" s="878"/>
      <c r="AF18" s="878"/>
      <c r="AG18" s="878"/>
      <c r="AH18" s="878"/>
      <c r="AI18" s="878"/>
      <c r="AJ18" s="879"/>
      <c r="AK18" s="877">
        <f>SUM(AK13:AQ17)</f>
        <v>736.7</v>
      </c>
      <c r="AL18" s="878"/>
      <c r="AM18" s="878"/>
      <c r="AN18" s="878"/>
      <c r="AO18" s="878"/>
      <c r="AP18" s="878"/>
      <c r="AQ18" s="879"/>
      <c r="AR18" s="877">
        <f>SUM(AR13:AX17)</f>
        <v>1184.5999999999999</v>
      </c>
      <c r="AS18" s="878"/>
      <c r="AT18" s="878"/>
      <c r="AU18" s="878"/>
      <c r="AV18" s="878"/>
      <c r="AW18" s="878"/>
      <c r="AX18" s="880"/>
    </row>
    <row r="19" spans="1:50" ht="24.75" customHeight="1" x14ac:dyDescent="0.15">
      <c r="A19" s="608"/>
      <c r="B19" s="609"/>
      <c r="C19" s="609"/>
      <c r="D19" s="609"/>
      <c r="E19" s="609"/>
      <c r="F19" s="610"/>
      <c r="G19" s="875" t="s">
        <v>9</v>
      </c>
      <c r="H19" s="876"/>
      <c r="I19" s="876"/>
      <c r="J19" s="876"/>
      <c r="K19" s="876"/>
      <c r="L19" s="876"/>
      <c r="M19" s="876"/>
      <c r="N19" s="876"/>
      <c r="O19" s="876"/>
      <c r="P19" s="651">
        <v>560</v>
      </c>
      <c r="Q19" s="652"/>
      <c r="R19" s="652"/>
      <c r="S19" s="652"/>
      <c r="T19" s="652"/>
      <c r="U19" s="652"/>
      <c r="V19" s="653"/>
      <c r="W19" s="651">
        <v>622</v>
      </c>
      <c r="X19" s="652"/>
      <c r="Y19" s="652"/>
      <c r="Z19" s="652"/>
      <c r="AA19" s="652"/>
      <c r="AB19" s="652"/>
      <c r="AC19" s="653"/>
      <c r="AD19" s="651">
        <v>781</v>
      </c>
      <c r="AE19" s="652"/>
      <c r="AF19" s="652"/>
      <c r="AG19" s="652"/>
      <c r="AH19" s="652"/>
      <c r="AI19" s="652"/>
      <c r="AJ19" s="653"/>
      <c r="AK19" s="323"/>
      <c r="AL19" s="323"/>
      <c r="AM19" s="323"/>
      <c r="AN19" s="323"/>
      <c r="AO19" s="323"/>
      <c r="AP19" s="323"/>
      <c r="AQ19" s="323"/>
      <c r="AR19" s="323"/>
      <c r="AS19" s="323"/>
      <c r="AT19" s="323"/>
      <c r="AU19" s="323"/>
      <c r="AV19" s="323"/>
      <c r="AW19" s="323"/>
      <c r="AX19" s="325"/>
    </row>
    <row r="20" spans="1:50" ht="24.75" customHeight="1" x14ac:dyDescent="0.15">
      <c r="A20" s="608"/>
      <c r="B20" s="609"/>
      <c r="C20" s="609"/>
      <c r="D20" s="609"/>
      <c r="E20" s="609"/>
      <c r="F20" s="610"/>
      <c r="G20" s="875" t="s">
        <v>10</v>
      </c>
      <c r="H20" s="876"/>
      <c r="I20" s="876"/>
      <c r="J20" s="876"/>
      <c r="K20" s="876"/>
      <c r="L20" s="876"/>
      <c r="M20" s="876"/>
      <c r="N20" s="876"/>
      <c r="O20" s="876"/>
      <c r="P20" s="311">
        <f>IF(P18=0, "-", SUM(P19)/P18)</f>
        <v>0.78873239436619713</v>
      </c>
      <c r="Q20" s="311"/>
      <c r="R20" s="311"/>
      <c r="S20" s="311"/>
      <c r="T20" s="311"/>
      <c r="U20" s="311"/>
      <c r="V20" s="311"/>
      <c r="W20" s="311">
        <f>IF(W18=0, "-", SUM(W19)/W18)</f>
        <v>0.8394062078272605</v>
      </c>
      <c r="X20" s="311"/>
      <c r="Y20" s="311"/>
      <c r="Z20" s="311"/>
      <c r="AA20" s="311"/>
      <c r="AB20" s="311"/>
      <c r="AC20" s="311"/>
      <c r="AD20" s="311">
        <f>IF(AD18=0, "-", SUM(AD19)/AD18)</f>
        <v>0.92099056603773588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6"/>
      <c r="G21" s="309" t="s">
        <v>486</v>
      </c>
      <c r="H21" s="310"/>
      <c r="I21" s="310"/>
      <c r="J21" s="310"/>
      <c r="K21" s="310"/>
      <c r="L21" s="310"/>
      <c r="M21" s="310"/>
      <c r="N21" s="310"/>
      <c r="O21" s="310"/>
      <c r="P21" s="311">
        <f>IF(P19=0, "-", SUM(P19)/SUM(P13,P14))</f>
        <v>0.78873239436619713</v>
      </c>
      <c r="Q21" s="311"/>
      <c r="R21" s="311"/>
      <c r="S21" s="311"/>
      <c r="T21" s="311"/>
      <c r="U21" s="311"/>
      <c r="V21" s="311"/>
      <c r="W21" s="311">
        <f>IF(W19=0, "-", SUM(W19)/SUM(W13,W14))</f>
        <v>0.8394062078272605</v>
      </c>
      <c r="X21" s="311"/>
      <c r="Y21" s="311"/>
      <c r="Z21" s="311"/>
      <c r="AA21" s="311"/>
      <c r="AB21" s="311"/>
      <c r="AC21" s="311"/>
      <c r="AD21" s="311">
        <f>IF(AD19=0, "-", SUM(AD19)/SUM(AD13,AD14))</f>
        <v>1.0317040951122853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524</v>
      </c>
      <c r="B22" s="965"/>
      <c r="C22" s="965"/>
      <c r="D22" s="965"/>
      <c r="E22" s="965"/>
      <c r="F22" s="966"/>
      <c r="G22" s="951" t="s">
        <v>463</v>
      </c>
      <c r="H22" s="215"/>
      <c r="I22" s="215"/>
      <c r="J22" s="215"/>
      <c r="K22" s="215"/>
      <c r="L22" s="215"/>
      <c r="M22" s="215"/>
      <c r="N22" s="215"/>
      <c r="O22" s="216"/>
      <c r="P22" s="933" t="s">
        <v>522</v>
      </c>
      <c r="Q22" s="215"/>
      <c r="R22" s="215"/>
      <c r="S22" s="215"/>
      <c r="T22" s="215"/>
      <c r="U22" s="215"/>
      <c r="V22" s="216"/>
      <c r="W22" s="933" t="s">
        <v>523</v>
      </c>
      <c r="X22" s="215"/>
      <c r="Y22" s="215"/>
      <c r="Z22" s="215"/>
      <c r="AA22" s="215"/>
      <c r="AB22" s="215"/>
      <c r="AC22" s="216"/>
      <c r="AD22" s="933" t="s">
        <v>462</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832</v>
      </c>
      <c r="H23" s="953"/>
      <c r="I23" s="953"/>
      <c r="J23" s="953"/>
      <c r="K23" s="953"/>
      <c r="L23" s="953"/>
      <c r="M23" s="953"/>
      <c r="N23" s="953"/>
      <c r="O23" s="954"/>
      <c r="P23" s="917">
        <v>417.9</v>
      </c>
      <c r="Q23" s="918"/>
      <c r="R23" s="918"/>
      <c r="S23" s="918"/>
      <c r="T23" s="918"/>
      <c r="U23" s="918"/>
      <c r="V23" s="934"/>
      <c r="W23" s="917">
        <v>905.2</v>
      </c>
      <c r="X23" s="918"/>
      <c r="Y23" s="918"/>
      <c r="Z23" s="918"/>
      <c r="AA23" s="918"/>
      <c r="AB23" s="918"/>
      <c r="AC23" s="934"/>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550</v>
      </c>
      <c r="H24" s="956"/>
      <c r="I24" s="956"/>
      <c r="J24" s="956"/>
      <c r="K24" s="956"/>
      <c r="L24" s="956"/>
      <c r="M24" s="956"/>
      <c r="N24" s="956"/>
      <c r="O24" s="957"/>
      <c r="P24" s="651">
        <v>314.89999999999998</v>
      </c>
      <c r="Q24" s="652"/>
      <c r="R24" s="652"/>
      <c r="S24" s="652"/>
      <c r="T24" s="652"/>
      <c r="U24" s="652"/>
      <c r="V24" s="653"/>
      <c r="W24" s="651">
        <v>275</v>
      </c>
      <c r="X24" s="652"/>
      <c r="Y24" s="652"/>
      <c r="Z24" s="652"/>
      <c r="AA24" s="652"/>
      <c r="AB24" s="652"/>
      <c r="AC24" s="653"/>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830</v>
      </c>
      <c r="H25" s="956"/>
      <c r="I25" s="956"/>
      <c r="J25" s="956"/>
      <c r="K25" s="956"/>
      <c r="L25" s="956"/>
      <c r="M25" s="956"/>
      <c r="N25" s="956"/>
      <c r="O25" s="957"/>
      <c r="P25" s="651">
        <v>1.1000000000000001</v>
      </c>
      <c r="Q25" s="652"/>
      <c r="R25" s="652"/>
      <c r="S25" s="652"/>
      <c r="T25" s="652"/>
      <c r="U25" s="652"/>
      <c r="V25" s="653"/>
      <c r="W25" s="651">
        <v>3.3</v>
      </c>
      <c r="X25" s="652"/>
      <c r="Y25" s="652"/>
      <c r="Z25" s="652"/>
      <c r="AA25" s="652"/>
      <c r="AB25" s="652"/>
      <c r="AC25" s="653"/>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829</v>
      </c>
      <c r="H26" s="956"/>
      <c r="I26" s="956"/>
      <c r="J26" s="956"/>
      <c r="K26" s="956"/>
      <c r="L26" s="956"/>
      <c r="M26" s="956"/>
      <c r="N26" s="956"/>
      <c r="O26" s="957"/>
      <c r="P26" s="651">
        <v>1.7</v>
      </c>
      <c r="Q26" s="652"/>
      <c r="R26" s="652"/>
      <c r="S26" s="652"/>
      <c r="T26" s="652"/>
      <c r="U26" s="652"/>
      <c r="V26" s="653"/>
      <c r="W26" s="651">
        <v>0.7</v>
      </c>
      <c r="X26" s="652"/>
      <c r="Y26" s="652"/>
      <c r="Z26" s="652"/>
      <c r="AA26" s="652"/>
      <c r="AB26" s="652"/>
      <c r="AC26" s="653"/>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551</v>
      </c>
      <c r="H27" s="956"/>
      <c r="I27" s="956"/>
      <c r="J27" s="956"/>
      <c r="K27" s="956"/>
      <c r="L27" s="956"/>
      <c r="M27" s="956"/>
      <c r="N27" s="956"/>
      <c r="O27" s="957"/>
      <c r="P27" s="651">
        <v>1.1000000000000001</v>
      </c>
      <c r="Q27" s="652"/>
      <c r="R27" s="652"/>
      <c r="S27" s="652"/>
      <c r="T27" s="652"/>
      <c r="U27" s="652"/>
      <c r="V27" s="653"/>
      <c r="W27" s="651">
        <v>0.4</v>
      </c>
      <c r="X27" s="652"/>
      <c r="Y27" s="652"/>
      <c r="Z27" s="652"/>
      <c r="AA27" s="652"/>
      <c r="AB27" s="652"/>
      <c r="AC27" s="653"/>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467</v>
      </c>
      <c r="H28" s="959"/>
      <c r="I28" s="959"/>
      <c r="J28" s="959"/>
      <c r="K28" s="959"/>
      <c r="L28" s="959"/>
      <c r="M28" s="959"/>
      <c r="N28" s="959"/>
      <c r="O28" s="960"/>
      <c r="P28" s="877">
        <f>P29-SUM(P23:P27)</f>
        <v>0</v>
      </c>
      <c r="Q28" s="878"/>
      <c r="R28" s="878"/>
      <c r="S28" s="878"/>
      <c r="T28" s="878"/>
      <c r="U28" s="878"/>
      <c r="V28" s="879"/>
      <c r="W28" s="877">
        <f>W29-SUM(W23:W27)</f>
        <v>0</v>
      </c>
      <c r="X28" s="878"/>
      <c r="Y28" s="878"/>
      <c r="Z28" s="878"/>
      <c r="AA28" s="878"/>
      <c r="AB28" s="878"/>
      <c r="AC28" s="879"/>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464</v>
      </c>
      <c r="H29" s="962"/>
      <c r="I29" s="962"/>
      <c r="J29" s="962"/>
      <c r="K29" s="962"/>
      <c r="L29" s="962"/>
      <c r="M29" s="962"/>
      <c r="N29" s="962"/>
      <c r="O29" s="963"/>
      <c r="P29" s="935">
        <f>AK13</f>
        <v>736.7</v>
      </c>
      <c r="Q29" s="936"/>
      <c r="R29" s="936"/>
      <c r="S29" s="936"/>
      <c r="T29" s="936"/>
      <c r="U29" s="936"/>
      <c r="V29" s="937"/>
      <c r="W29" s="935">
        <f>AR13</f>
        <v>1184.5999999999999</v>
      </c>
      <c r="X29" s="936"/>
      <c r="Y29" s="936"/>
      <c r="Z29" s="936"/>
      <c r="AA29" s="936"/>
      <c r="AB29" s="936"/>
      <c r="AC29" s="937"/>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0" t="s">
        <v>480</v>
      </c>
      <c r="B30" s="861"/>
      <c r="C30" s="861"/>
      <c r="D30" s="861"/>
      <c r="E30" s="861"/>
      <c r="F30" s="862"/>
      <c r="G30" s="769" t="s">
        <v>265</v>
      </c>
      <c r="H30" s="770"/>
      <c r="I30" s="770"/>
      <c r="J30" s="770"/>
      <c r="K30" s="770"/>
      <c r="L30" s="770"/>
      <c r="M30" s="770"/>
      <c r="N30" s="770"/>
      <c r="O30" s="771"/>
      <c r="P30" s="856" t="s">
        <v>59</v>
      </c>
      <c r="Q30" s="770"/>
      <c r="R30" s="770"/>
      <c r="S30" s="770"/>
      <c r="T30" s="770"/>
      <c r="U30" s="770"/>
      <c r="V30" s="770"/>
      <c r="W30" s="770"/>
      <c r="X30" s="771"/>
      <c r="Y30" s="853"/>
      <c r="Z30" s="854"/>
      <c r="AA30" s="855"/>
      <c r="AB30" s="857" t="s">
        <v>11</v>
      </c>
      <c r="AC30" s="858"/>
      <c r="AD30" s="859"/>
      <c r="AE30" s="857" t="s">
        <v>356</v>
      </c>
      <c r="AF30" s="858"/>
      <c r="AG30" s="858"/>
      <c r="AH30" s="859"/>
      <c r="AI30" s="857" t="s">
        <v>362</v>
      </c>
      <c r="AJ30" s="858"/>
      <c r="AK30" s="858"/>
      <c r="AL30" s="859"/>
      <c r="AM30" s="913" t="s">
        <v>461</v>
      </c>
      <c r="AN30" s="913"/>
      <c r="AO30" s="913"/>
      <c r="AP30" s="857"/>
      <c r="AQ30" s="763" t="s">
        <v>354</v>
      </c>
      <c r="AR30" s="764"/>
      <c r="AS30" s="764"/>
      <c r="AT30" s="765"/>
      <c r="AU30" s="770" t="s">
        <v>253</v>
      </c>
      <c r="AV30" s="770"/>
      <c r="AW30" s="770"/>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7" t="s">
        <v>814</v>
      </c>
      <c r="AR31" s="193"/>
      <c r="AS31" s="126" t="s">
        <v>355</v>
      </c>
      <c r="AT31" s="127"/>
      <c r="AU31" s="192">
        <v>34</v>
      </c>
      <c r="AV31" s="192"/>
      <c r="AW31" s="394" t="s">
        <v>300</v>
      </c>
      <c r="AX31" s="395"/>
    </row>
    <row r="32" spans="1:50" ht="23.25" customHeight="1" x14ac:dyDescent="0.15">
      <c r="A32" s="399"/>
      <c r="B32" s="397"/>
      <c r="C32" s="397"/>
      <c r="D32" s="397"/>
      <c r="E32" s="397"/>
      <c r="F32" s="398"/>
      <c r="G32" s="557" t="s">
        <v>803</v>
      </c>
      <c r="H32" s="558"/>
      <c r="I32" s="558"/>
      <c r="J32" s="558"/>
      <c r="K32" s="558"/>
      <c r="L32" s="558"/>
      <c r="M32" s="558"/>
      <c r="N32" s="558"/>
      <c r="O32" s="559"/>
      <c r="P32" s="98" t="s">
        <v>552</v>
      </c>
      <c r="Q32" s="98"/>
      <c r="R32" s="98"/>
      <c r="S32" s="98"/>
      <c r="T32" s="98"/>
      <c r="U32" s="98"/>
      <c r="V32" s="98"/>
      <c r="W32" s="98"/>
      <c r="X32" s="99"/>
      <c r="Y32" s="467" t="s">
        <v>12</v>
      </c>
      <c r="Z32" s="527"/>
      <c r="AA32" s="528"/>
      <c r="AB32" s="457" t="s">
        <v>813</v>
      </c>
      <c r="AC32" s="457"/>
      <c r="AD32" s="457"/>
      <c r="AE32" s="211">
        <v>36.6</v>
      </c>
      <c r="AF32" s="212"/>
      <c r="AG32" s="212"/>
      <c r="AH32" s="212"/>
      <c r="AI32" s="211">
        <v>36.1</v>
      </c>
      <c r="AJ32" s="212"/>
      <c r="AK32" s="212"/>
      <c r="AL32" s="212"/>
      <c r="AM32" s="211">
        <v>40.700000000000003</v>
      </c>
      <c r="AN32" s="212"/>
      <c r="AO32" s="212"/>
      <c r="AP32" s="212"/>
      <c r="AQ32" s="333" t="s">
        <v>815</v>
      </c>
      <c r="AR32" s="200"/>
      <c r="AS32" s="200"/>
      <c r="AT32" s="334"/>
      <c r="AU32" s="212" t="s">
        <v>836</v>
      </c>
      <c r="AV32" s="212"/>
      <c r="AW32" s="212"/>
      <c r="AX32" s="214"/>
    </row>
    <row r="33" spans="1:50" ht="23.25" customHeight="1" x14ac:dyDescent="0.15">
      <c r="A33" s="400"/>
      <c r="B33" s="401"/>
      <c r="C33" s="401"/>
      <c r="D33" s="401"/>
      <c r="E33" s="401"/>
      <c r="F33" s="402"/>
      <c r="G33" s="560"/>
      <c r="H33" s="561"/>
      <c r="I33" s="561"/>
      <c r="J33" s="561"/>
      <c r="K33" s="561"/>
      <c r="L33" s="561"/>
      <c r="M33" s="561"/>
      <c r="N33" s="561"/>
      <c r="O33" s="562"/>
      <c r="P33" s="101"/>
      <c r="Q33" s="101"/>
      <c r="R33" s="101"/>
      <c r="S33" s="101"/>
      <c r="T33" s="101"/>
      <c r="U33" s="101"/>
      <c r="V33" s="101"/>
      <c r="W33" s="101"/>
      <c r="X33" s="102"/>
      <c r="Y33" s="411" t="s">
        <v>54</v>
      </c>
      <c r="Z33" s="412"/>
      <c r="AA33" s="413"/>
      <c r="AB33" s="457" t="s">
        <v>813</v>
      </c>
      <c r="AC33" s="457"/>
      <c r="AD33" s="457"/>
      <c r="AE33" s="211">
        <v>43.3</v>
      </c>
      <c r="AF33" s="212"/>
      <c r="AG33" s="212"/>
      <c r="AH33" s="212"/>
      <c r="AI33" s="211">
        <v>45.8</v>
      </c>
      <c r="AJ33" s="212"/>
      <c r="AK33" s="212"/>
      <c r="AL33" s="212"/>
      <c r="AM33" s="211">
        <v>50</v>
      </c>
      <c r="AN33" s="212"/>
      <c r="AO33" s="212"/>
      <c r="AP33" s="212"/>
      <c r="AQ33" s="333" t="s">
        <v>815</v>
      </c>
      <c r="AR33" s="200"/>
      <c r="AS33" s="200"/>
      <c r="AT33" s="334"/>
      <c r="AU33" s="212">
        <v>50</v>
      </c>
      <c r="AV33" s="212"/>
      <c r="AW33" s="212"/>
      <c r="AX33" s="214"/>
    </row>
    <row r="34" spans="1:50" ht="23.25" customHeight="1" x14ac:dyDescent="0.15">
      <c r="A34" s="399"/>
      <c r="B34" s="397"/>
      <c r="C34" s="397"/>
      <c r="D34" s="397"/>
      <c r="E34" s="397"/>
      <c r="F34" s="398"/>
      <c r="G34" s="563"/>
      <c r="H34" s="564"/>
      <c r="I34" s="564"/>
      <c r="J34" s="564"/>
      <c r="K34" s="564"/>
      <c r="L34" s="564"/>
      <c r="M34" s="564"/>
      <c r="N34" s="564"/>
      <c r="O34" s="565"/>
      <c r="P34" s="104"/>
      <c r="Q34" s="104"/>
      <c r="R34" s="104"/>
      <c r="S34" s="104"/>
      <c r="T34" s="104"/>
      <c r="U34" s="104"/>
      <c r="V34" s="104"/>
      <c r="W34" s="104"/>
      <c r="X34" s="105"/>
      <c r="Y34" s="411" t="s">
        <v>13</v>
      </c>
      <c r="Z34" s="412"/>
      <c r="AA34" s="413"/>
      <c r="AB34" s="549" t="s">
        <v>301</v>
      </c>
      <c r="AC34" s="549"/>
      <c r="AD34" s="549"/>
      <c r="AE34" s="211">
        <v>85</v>
      </c>
      <c r="AF34" s="212"/>
      <c r="AG34" s="212"/>
      <c r="AH34" s="212"/>
      <c r="AI34" s="211">
        <v>79</v>
      </c>
      <c r="AJ34" s="212"/>
      <c r="AK34" s="212"/>
      <c r="AL34" s="212"/>
      <c r="AM34" s="211">
        <v>81</v>
      </c>
      <c r="AN34" s="212"/>
      <c r="AO34" s="212"/>
      <c r="AP34" s="212"/>
      <c r="AQ34" s="333" t="s">
        <v>815</v>
      </c>
      <c r="AR34" s="200"/>
      <c r="AS34" s="200"/>
      <c r="AT34" s="334"/>
      <c r="AU34" s="212" t="s">
        <v>837</v>
      </c>
      <c r="AV34" s="212"/>
      <c r="AW34" s="212"/>
      <c r="AX34" s="214"/>
    </row>
    <row r="35" spans="1:50" ht="23.25" customHeight="1" x14ac:dyDescent="0.15">
      <c r="A35" s="219" t="s">
        <v>512</v>
      </c>
      <c r="B35" s="220"/>
      <c r="C35" s="220"/>
      <c r="D35" s="220"/>
      <c r="E35" s="220"/>
      <c r="F35" s="221"/>
      <c r="G35" s="225" t="s">
        <v>553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6" t="s">
        <v>480</v>
      </c>
      <c r="B37" s="767"/>
      <c r="C37" s="767"/>
      <c r="D37" s="767"/>
      <c r="E37" s="767"/>
      <c r="F37" s="768"/>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356</v>
      </c>
      <c r="AF37" s="238"/>
      <c r="AG37" s="238"/>
      <c r="AH37" s="239"/>
      <c r="AI37" s="237" t="s">
        <v>362</v>
      </c>
      <c r="AJ37" s="238"/>
      <c r="AK37" s="238"/>
      <c r="AL37" s="239"/>
      <c r="AM37" s="243" t="s">
        <v>461</v>
      </c>
      <c r="AN37" s="243"/>
      <c r="AO37" s="243"/>
      <c r="AP37" s="237"/>
      <c r="AQ37" s="144" t="s">
        <v>354</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7" t="s">
        <v>815</v>
      </c>
      <c r="AR38" s="193"/>
      <c r="AS38" s="126" t="s">
        <v>355</v>
      </c>
      <c r="AT38" s="127"/>
      <c r="AU38" s="192">
        <v>34</v>
      </c>
      <c r="AV38" s="192"/>
      <c r="AW38" s="394" t="s">
        <v>300</v>
      </c>
      <c r="AX38" s="395"/>
    </row>
    <row r="39" spans="1:50" ht="23.25" customHeight="1" x14ac:dyDescent="0.15">
      <c r="A39" s="399"/>
      <c r="B39" s="397"/>
      <c r="C39" s="397"/>
      <c r="D39" s="397"/>
      <c r="E39" s="397"/>
      <c r="F39" s="398"/>
      <c r="G39" s="557" t="s">
        <v>804</v>
      </c>
      <c r="H39" s="558"/>
      <c r="I39" s="558"/>
      <c r="J39" s="558"/>
      <c r="K39" s="558"/>
      <c r="L39" s="558"/>
      <c r="M39" s="558"/>
      <c r="N39" s="558"/>
      <c r="O39" s="559"/>
      <c r="P39" s="98" t="s">
        <v>554</v>
      </c>
      <c r="Q39" s="98"/>
      <c r="R39" s="98"/>
      <c r="S39" s="98"/>
      <c r="T39" s="98"/>
      <c r="U39" s="98"/>
      <c r="V39" s="98"/>
      <c r="W39" s="98"/>
      <c r="X39" s="99"/>
      <c r="Y39" s="467" t="s">
        <v>12</v>
      </c>
      <c r="Z39" s="527"/>
      <c r="AA39" s="528"/>
      <c r="AB39" s="457" t="s">
        <v>503</v>
      </c>
      <c r="AC39" s="457"/>
      <c r="AD39" s="457"/>
      <c r="AE39" s="211">
        <v>34.299999999999997</v>
      </c>
      <c r="AF39" s="212"/>
      <c r="AG39" s="212"/>
      <c r="AH39" s="212"/>
      <c r="AI39" s="211">
        <v>36.4</v>
      </c>
      <c r="AJ39" s="212"/>
      <c r="AK39" s="212"/>
      <c r="AL39" s="212"/>
      <c r="AM39" s="211">
        <v>39.299999999999997</v>
      </c>
      <c r="AN39" s="212"/>
      <c r="AO39" s="212"/>
      <c r="AP39" s="212"/>
      <c r="AQ39" s="333" t="s">
        <v>816</v>
      </c>
      <c r="AR39" s="200"/>
      <c r="AS39" s="200"/>
      <c r="AT39" s="334"/>
      <c r="AU39" s="212" t="s">
        <v>838</v>
      </c>
      <c r="AV39" s="212"/>
      <c r="AW39" s="212"/>
      <c r="AX39" s="214"/>
    </row>
    <row r="40" spans="1:50" ht="23.25" customHeight="1" x14ac:dyDescent="0.15">
      <c r="A40" s="400"/>
      <c r="B40" s="401"/>
      <c r="C40" s="401"/>
      <c r="D40" s="401"/>
      <c r="E40" s="401"/>
      <c r="F40" s="402"/>
      <c r="G40" s="560"/>
      <c r="H40" s="561"/>
      <c r="I40" s="561"/>
      <c r="J40" s="561"/>
      <c r="K40" s="561"/>
      <c r="L40" s="561"/>
      <c r="M40" s="561"/>
      <c r="N40" s="561"/>
      <c r="O40" s="562"/>
      <c r="P40" s="101"/>
      <c r="Q40" s="101"/>
      <c r="R40" s="101"/>
      <c r="S40" s="101"/>
      <c r="T40" s="101"/>
      <c r="U40" s="101"/>
      <c r="V40" s="101"/>
      <c r="W40" s="101"/>
      <c r="X40" s="102"/>
      <c r="Y40" s="411" t="s">
        <v>54</v>
      </c>
      <c r="Z40" s="412"/>
      <c r="AA40" s="413"/>
      <c r="AB40" s="519" t="s">
        <v>503</v>
      </c>
      <c r="AC40" s="519"/>
      <c r="AD40" s="519"/>
      <c r="AE40" s="211">
        <v>44.2</v>
      </c>
      <c r="AF40" s="212"/>
      <c r="AG40" s="212"/>
      <c r="AH40" s="212"/>
      <c r="AI40" s="211">
        <v>47.1</v>
      </c>
      <c r="AJ40" s="212"/>
      <c r="AK40" s="212"/>
      <c r="AL40" s="212"/>
      <c r="AM40" s="211">
        <v>50</v>
      </c>
      <c r="AN40" s="212"/>
      <c r="AO40" s="212"/>
      <c r="AP40" s="212"/>
      <c r="AQ40" s="333" t="s">
        <v>815</v>
      </c>
      <c r="AR40" s="200"/>
      <c r="AS40" s="200"/>
      <c r="AT40" s="334"/>
      <c r="AU40" s="212">
        <v>50</v>
      </c>
      <c r="AV40" s="212"/>
      <c r="AW40" s="212"/>
      <c r="AX40" s="214"/>
    </row>
    <row r="41" spans="1:50" ht="23.25" customHeight="1" x14ac:dyDescent="0.15">
      <c r="A41" s="403"/>
      <c r="B41" s="404"/>
      <c r="C41" s="404"/>
      <c r="D41" s="404"/>
      <c r="E41" s="404"/>
      <c r="F41" s="405"/>
      <c r="G41" s="563"/>
      <c r="H41" s="564"/>
      <c r="I41" s="564"/>
      <c r="J41" s="564"/>
      <c r="K41" s="564"/>
      <c r="L41" s="564"/>
      <c r="M41" s="564"/>
      <c r="N41" s="564"/>
      <c r="O41" s="565"/>
      <c r="P41" s="104"/>
      <c r="Q41" s="104"/>
      <c r="R41" s="104"/>
      <c r="S41" s="104"/>
      <c r="T41" s="104"/>
      <c r="U41" s="104"/>
      <c r="V41" s="104"/>
      <c r="W41" s="104"/>
      <c r="X41" s="105"/>
      <c r="Y41" s="411" t="s">
        <v>13</v>
      </c>
      <c r="Z41" s="412"/>
      <c r="AA41" s="413"/>
      <c r="AB41" s="549" t="s">
        <v>301</v>
      </c>
      <c r="AC41" s="549"/>
      <c r="AD41" s="549"/>
      <c r="AE41" s="211">
        <v>78</v>
      </c>
      <c r="AF41" s="212"/>
      <c r="AG41" s="212"/>
      <c r="AH41" s="212"/>
      <c r="AI41" s="211">
        <v>77</v>
      </c>
      <c r="AJ41" s="212"/>
      <c r="AK41" s="212"/>
      <c r="AL41" s="212"/>
      <c r="AM41" s="211">
        <v>79</v>
      </c>
      <c r="AN41" s="212"/>
      <c r="AO41" s="212"/>
      <c r="AP41" s="212"/>
      <c r="AQ41" s="333" t="s">
        <v>815</v>
      </c>
      <c r="AR41" s="200"/>
      <c r="AS41" s="200"/>
      <c r="AT41" s="334"/>
      <c r="AU41" s="212" t="s">
        <v>838</v>
      </c>
      <c r="AV41" s="212"/>
      <c r="AW41" s="212"/>
      <c r="AX41" s="214"/>
    </row>
    <row r="42" spans="1:50" ht="23.25" customHeight="1" x14ac:dyDescent="0.15">
      <c r="A42" s="219" t="s">
        <v>512</v>
      </c>
      <c r="B42" s="220"/>
      <c r="C42" s="220"/>
      <c r="D42" s="220"/>
      <c r="E42" s="220"/>
      <c r="F42" s="221"/>
      <c r="G42" s="225" t="s">
        <v>553</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6" t="s">
        <v>480</v>
      </c>
      <c r="B44" s="767"/>
      <c r="C44" s="767"/>
      <c r="D44" s="767"/>
      <c r="E44" s="767"/>
      <c r="F44" s="768"/>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356</v>
      </c>
      <c r="AF44" s="238"/>
      <c r="AG44" s="238"/>
      <c r="AH44" s="239"/>
      <c r="AI44" s="237" t="s">
        <v>362</v>
      </c>
      <c r="AJ44" s="238"/>
      <c r="AK44" s="238"/>
      <c r="AL44" s="239"/>
      <c r="AM44" s="243" t="s">
        <v>461</v>
      </c>
      <c r="AN44" s="243"/>
      <c r="AO44" s="243"/>
      <c r="AP44" s="237"/>
      <c r="AQ44" s="144" t="s">
        <v>354</v>
      </c>
      <c r="AR44" s="145"/>
      <c r="AS44" s="145"/>
      <c r="AT44" s="146"/>
      <c r="AU44" s="407" t="s">
        <v>253</v>
      </c>
      <c r="AV44" s="407"/>
      <c r="AW44" s="407"/>
      <c r="AX44" s="908"/>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7" t="s">
        <v>817</v>
      </c>
      <c r="AR45" s="193"/>
      <c r="AS45" s="126" t="s">
        <v>355</v>
      </c>
      <c r="AT45" s="127"/>
      <c r="AU45" s="192">
        <v>32</v>
      </c>
      <c r="AV45" s="192"/>
      <c r="AW45" s="394" t="s">
        <v>300</v>
      </c>
      <c r="AX45" s="395"/>
    </row>
    <row r="46" spans="1:50" ht="30" customHeight="1" x14ac:dyDescent="0.15">
      <c r="A46" s="399"/>
      <c r="B46" s="397"/>
      <c r="C46" s="397"/>
      <c r="D46" s="397"/>
      <c r="E46" s="397"/>
      <c r="F46" s="398"/>
      <c r="G46" s="557" t="s">
        <v>806</v>
      </c>
      <c r="H46" s="558"/>
      <c r="I46" s="558"/>
      <c r="J46" s="558"/>
      <c r="K46" s="558"/>
      <c r="L46" s="558"/>
      <c r="M46" s="558"/>
      <c r="N46" s="558"/>
      <c r="O46" s="559"/>
      <c r="P46" s="98" t="s">
        <v>555</v>
      </c>
      <c r="Q46" s="98"/>
      <c r="R46" s="98"/>
      <c r="S46" s="98"/>
      <c r="T46" s="98"/>
      <c r="U46" s="98"/>
      <c r="V46" s="98"/>
      <c r="W46" s="98"/>
      <c r="X46" s="99"/>
      <c r="Y46" s="467" t="s">
        <v>12</v>
      </c>
      <c r="Z46" s="527"/>
      <c r="AA46" s="528"/>
      <c r="AB46" s="457" t="s">
        <v>503</v>
      </c>
      <c r="AC46" s="457"/>
      <c r="AD46" s="457"/>
      <c r="AE46" s="211">
        <v>30.2</v>
      </c>
      <c r="AF46" s="212"/>
      <c r="AG46" s="212"/>
      <c r="AH46" s="212"/>
      <c r="AI46" s="211">
        <v>32</v>
      </c>
      <c r="AJ46" s="212"/>
      <c r="AK46" s="212"/>
      <c r="AL46" s="212"/>
      <c r="AM46" s="211">
        <v>33.6</v>
      </c>
      <c r="AN46" s="212"/>
      <c r="AO46" s="212"/>
      <c r="AP46" s="212"/>
      <c r="AQ46" s="333" t="s">
        <v>818</v>
      </c>
      <c r="AR46" s="200"/>
      <c r="AS46" s="200"/>
      <c r="AT46" s="334"/>
      <c r="AU46" s="212">
        <v>33.6</v>
      </c>
      <c r="AV46" s="212"/>
      <c r="AW46" s="212"/>
      <c r="AX46" s="214"/>
    </row>
    <row r="47" spans="1:50" ht="30" customHeight="1" x14ac:dyDescent="0.15">
      <c r="A47" s="400"/>
      <c r="B47" s="401"/>
      <c r="C47" s="401"/>
      <c r="D47" s="401"/>
      <c r="E47" s="401"/>
      <c r="F47" s="402"/>
      <c r="G47" s="560"/>
      <c r="H47" s="561"/>
      <c r="I47" s="561"/>
      <c r="J47" s="561"/>
      <c r="K47" s="561"/>
      <c r="L47" s="561"/>
      <c r="M47" s="561"/>
      <c r="N47" s="561"/>
      <c r="O47" s="562"/>
      <c r="P47" s="101"/>
      <c r="Q47" s="101"/>
      <c r="R47" s="101"/>
      <c r="S47" s="101"/>
      <c r="T47" s="101"/>
      <c r="U47" s="101"/>
      <c r="V47" s="101"/>
      <c r="W47" s="101"/>
      <c r="X47" s="102"/>
      <c r="Y47" s="411" t="s">
        <v>54</v>
      </c>
      <c r="Z47" s="412"/>
      <c r="AA47" s="413"/>
      <c r="AB47" s="519" t="s">
        <v>503</v>
      </c>
      <c r="AC47" s="519"/>
      <c r="AD47" s="519"/>
      <c r="AE47" s="211">
        <v>41</v>
      </c>
      <c r="AF47" s="212"/>
      <c r="AG47" s="212"/>
      <c r="AH47" s="212"/>
      <c r="AI47" s="211">
        <v>45.5</v>
      </c>
      <c r="AJ47" s="212"/>
      <c r="AK47" s="212"/>
      <c r="AL47" s="212"/>
      <c r="AM47" s="211">
        <v>50</v>
      </c>
      <c r="AN47" s="212"/>
      <c r="AO47" s="212"/>
      <c r="AP47" s="212"/>
      <c r="AQ47" s="333" t="s">
        <v>815</v>
      </c>
      <c r="AR47" s="200"/>
      <c r="AS47" s="200"/>
      <c r="AT47" s="334"/>
      <c r="AU47" s="212">
        <v>50</v>
      </c>
      <c r="AV47" s="212"/>
      <c r="AW47" s="212"/>
      <c r="AX47" s="214"/>
    </row>
    <row r="48" spans="1:50" ht="30" customHeight="1" x14ac:dyDescent="0.15">
      <c r="A48" s="403"/>
      <c r="B48" s="404"/>
      <c r="C48" s="404"/>
      <c r="D48" s="404"/>
      <c r="E48" s="404"/>
      <c r="F48" s="405"/>
      <c r="G48" s="563"/>
      <c r="H48" s="564"/>
      <c r="I48" s="564"/>
      <c r="J48" s="564"/>
      <c r="K48" s="564"/>
      <c r="L48" s="564"/>
      <c r="M48" s="564"/>
      <c r="N48" s="564"/>
      <c r="O48" s="565"/>
      <c r="P48" s="104"/>
      <c r="Q48" s="104"/>
      <c r="R48" s="104"/>
      <c r="S48" s="104"/>
      <c r="T48" s="104"/>
      <c r="U48" s="104"/>
      <c r="V48" s="104"/>
      <c r="W48" s="104"/>
      <c r="X48" s="105"/>
      <c r="Y48" s="411" t="s">
        <v>13</v>
      </c>
      <c r="Z48" s="412"/>
      <c r="AA48" s="413"/>
      <c r="AB48" s="549" t="s">
        <v>301</v>
      </c>
      <c r="AC48" s="549"/>
      <c r="AD48" s="549"/>
      <c r="AE48" s="211">
        <v>74</v>
      </c>
      <c r="AF48" s="212"/>
      <c r="AG48" s="212"/>
      <c r="AH48" s="212"/>
      <c r="AI48" s="211">
        <v>70</v>
      </c>
      <c r="AJ48" s="212"/>
      <c r="AK48" s="212"/>
      <c r="AL48" s="212"/>
      <c r="AM48" s="211">
        <v>67</v>
      </c>
      <c r="AN48" s="212"/>
      <c r="AO48" s="212"/>
      <c r="AP48" s="212"/>
      <c r="AQ48" s="333" t="s">
        <v>814</v>
      </c>
      <c r="AR48" s="200"/>
      <c r="AS48" s="200"/>
      <c r="AT48" s="334"/>
      <c r="AU48" s="212">
        <v>67</v>
      </c>
      <c r="AV48" s="212"/>
      <c r="AW48" s="212"/>
      <c r="AX48" s="214"/>
    </row>
    <row r="49" spans="1:50" ht="23.25" customHeight="1" x14ac:dyDescent="0.15">
      <c r="A49" s="219" t="s">
        <v>512</v>
      </c>
      <c r="B49" s="220"/>
      <c r="C49" s="220"/>
      <c r="D49" s="220"/>
      <c r="E49" s="220"/>
      <c r="F49" s="221"/>
      <c r="G49" s="225" t="s">
        <v>553</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356</v>
      </c>
      <c r="AF51" s="238"/>
      <c r="AG51" s="238"/>
      <c r="AH51" s="239"/>
      <c r="AI51" s="237" t="s">
        <v>362</v>
      </c>
      <c r="AJ51" s="238"/>
      <c r="AK51" s="238"/>
      <c r="AL51" s="239"/>
      <c r="AM51" s="243" t="s">
        <v>461</v>
      </c>
      <c r="AN51" s="243"/>
      <c r="AO51" s="243"/>
      <c r="AP51" s="237"/>
      <c r="AQ51" s="144" t="s">
        <v>354</v>
      </c>
      <c r="AR51" s="145"/>
      <c r="AS51" s="145"/>
      <c r="AT51" s="146"/>
      <c r="AU51" s="922" t="s">
        <v>253</v>
      </c>
      <c r="AV51" s="922"/>
      <c r="AW51" s="922"/>
      <c r="AX51" s="923"/>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7" t="s">
        <v>815</v>
      </c>
      <c r="AR52" s="193"/>
      <c r="AS52" s="126" t="s">
        <v>355</v>
      </c>
      <c r="AT52" s="127"/>
      <c r="AU52" s="192">
        <v>32</v>
      </c>
      <c r="AV52" s="192"/>
      <c r="AW52" s="394" t="s">
        <v>300</v>
      </c>
      <c r="AX52" s="395"/>
    </row>
    <row r="53" spans="1:50" ht="30" customHeight="1" x14ac:dyDescent="0.15">
      <c r="A53" s="399"/>
      <c r="B53" s="397"/>
      <c r="C53" s="397"/>
      <c r="D53" s="397"/>
      <c r="E53" s="397"/>
      <c r="F53" s="398"/>
      <c r="G53" s="557" t="s">
        <v>807</v>
      </c>
      <c r="H53" s="558"/>
      <c r="I53" s="558"/>
      <c r="J53" s="558"/>
      <c r="K53" s="558"/>
      <c r="L53" s="558"/>
      <c r="M53" s="558"/>
      <c r="N53" s="558"/>
      <c r="O53" s="559"/>
      <c r="P53" s="98" t="s">
        <v>556</v>
      </c>
      <c r="Q53" s="98"/>
      <c r="R53" s="98"/>
      <c r="S53" s="98"/>
      <c r="T53" s="98"/>
      <c r="U53" s="98"/>
      <c r="V53" s="98"/>
      <c r="W53" s="98"/>
      <c r="X53" s="99"/>
      <c r="Y53" s="467" t="s">
        <v>12</v>
      </c>
      <c r="Z53" s="527"/>
      <c r="AA53" s="528"/>
      <c r="AB53" s="457" t="s">
        <v>503</v>
      </c>
      <c r="AC53" s="457"/>
      <c r="AD53" s="457"/>
      <c r="AE53" s="211">
        <v>57.3</v>
      </c>
      <c r="AF53" s="212"/>
      <c r="AG53" s="212"/>
      <c r="AH53" s="212"/>
      <c r="AI53" s="211">
        <v>62.2</v>
      </c>
      <c r="AJ53" s="212"/>
      <c r="AK53" s="212"/>
      <c r="AL53" s="212"/>
      <c r="AM53" s="211">
        <v>65.400000000000006</v>
      </c>
      <c r="AN53" s="212"/>
      <c r="AO53" s="212"/>
      <c r="AP53" s="212"/>
      <c r="AQ53" s="333" t="s">
        <v>815</v>
      </c>
      <c r="AR53" s="200"/>
      <c r="AS53" s="200"/>
      <c r="AT53" s="334"/>
      <c r="AU53" s="212">
        <v>65.400000000000006</v>
      </c>
      <c r="AV53" s="212"/>
      <c r="AW53" s="212"/>
      <c r="AX53" s="214"/>
    </row>
    <row r="54" spans="1:50" ht="30" customHeight="1" x14ac:dyDescent="0.15">
      <c r="A54" s="400"/>
      <c r="B54" s="401"/>
      <c r="C54" s="401"/>
      <c r="D54" s="401"/>
      <c r="E54" s="401"/>
      <c r="F54" s="402"/>
      <c r="G54" s="560"/>
      <c r="H54" s="561"/>
      <c r="I54" s="561"/>
      <c r="J54" s="561"/>
      <c r="K54" s="561"/>
      <c r="L54" s="561"/>
      <c r="M54" s="561"/>
      <c r="N54" s="561"/>
      <c r="O54" s="562"/>
      <c r="P54" s="101"/>
      <c r="Q54" s="101"/>
      <c r="R54" s="101"/>
      <c r="S54" s="101"/>
      <c r="T54" s="101"/>
      <c r="U54" s="101"/>
      <c r="V54" s="101"/>
      <c r="W54" s="101"/>
      <c r="X54" s="102"/>
      <c r="Y54" s="411" t="s">
        <v>54</v>
      </c>
      <c r="Z54" s="412"/>
      <c r="AA54" s="413"/>
      <c r="AB54" s="519" t="s">
        <v>503</v>
      </c>
      <c r="AC54" s="519"/>
      <c r="AD54" s="519"/>
      <c r="AE54" s="211">
        <v>67.400000000000006</v>
      </c>
      <c r="AF54" s="212"/>
      <c r="AG54" s="212"/>
      <c r="AH54" s="212"/>
      <c r="AI54" s="211">
        <v>71.2</v>
      </c>
      <c r="AJ54" s="212"/>
      <c r="AK54" s="212"/>
      <c r="AL54" s="212"/>
      <c r="AM54" s="211">
        <v>75</v>
      </c>
      <c r="AN54" s="212"/>
      <c r="AO54" s="212"/>
      <c r="AP54" s="212"/>
      <c r="AQ54" s="333" t="s">
        <v>815</v>
      </c>
      <c r="AR54" s="200"/>
      <c r="AS54" s="200"/>
      <c r="AT54" s="334"/>
      <c r="AU54" s="212">
        <v>75</v>
      </c>
      <c r="AV54" s="212"/>
      <c r="AW54" s="212"/>
      <c r="AX54" s="214"/>
    </row>
    <row r="55" spans="1:50" ht="30" customHeight="1" x14ac:dyDescent="0.15">
      <c r="A55" s="403"/>
      <c r="B55" s="404"/>
      <c r="C55" s="404"/>
      <c r="D55" s="404"/>
      <c r="E55" s="404"/>
      <c r="F55" s="405"/>
      <c r="G55" s="563"/>
      <c r="H55" s="564"/>
      <c r="I55" s="564"/>
      <c r="J55" s="564"/>
      <c r="K55" s="564"/>
      <c r="L55" s="564"/>
      <c r="M55" s="564"/>
      <c r="N55" s="564"/>
      <c r="O55" s="565"/>
      <c r="P55" s="104"/>
      <c r="Q55" s="104"/>
      <c r="R55" s="104"/>
      <c r="S55" s="104"/>
      <c r="T55" s="104"/>
      <c r="U55" s="104"/>
      <c r="V55" s="104"/>
      <c r="W55" s="104"/>
      <c r="X55" s="105"/>
      <c r="Y55" s="411" t="s">
        <v>13</v>
      </c>
      <c r="Z55" s="412"/>
      <c r="AA55" s="413"/>
      <c r="AB55" s="591" t="s">
        <v>14</v>
      </c>
      <c r="AC55" s="591"/>
      <c r="AD55" s="591"/>
      <c r="AE55" s="211">
        <v>85</v>
      </c>
      <c r="AF55" s="212"/>
      <c r="AG55" s="212"/>
      <c r="AH55" s="212"/>
      <c r="AI55" s="211">
        <v>87</v>
      </c>
      <c r="AJ55" s="212"/>
      <c r="AK55" s="212"/>
      <c r="AL55" s="212"/>
      <c r="AM55" s="211">
        <v>87</v>
      </c>
      <c r="AN55" s="212"/>
      <c r="AO55" s="212"/>
      <c r="AP55" s="212"/>
      <c r="AQ55" s="333" t="s">
        <v>815</v>
      </c>
      <c r="AR55" s="200"/>
      <c r="AS55" s="200"/>
      <c r="AT55" s="334"/>
      <c r="AU55" s="212">
        <v>87</v>
      </c>
      <c r="AV55" s="212"/>
      <c r="AW55" s="212"/>
      <c r="AX55" s="214"/>
    </row>
    <row r="56" spans="1:50" ht="23.25" customHeight="1" x14ac:dyDescent="0.15">
      <c r="A56" s="219" t="s">
        <v>512</v>
      </c>
      <c r="B56" s="220"/>
      <c r="C56" s="220"/>
      <c r="D56" s="220"/>
      <c r="E56" s="220"/>
      <c r="F56" s="221"/>
      <c r="G56" s="225" t="s">
        <v>553</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356</v>
      </c>
      <c r="AF58" s="238"/>
      <c r="AG58" s="238"/>
      <c r="AH58" s="239"/>
      <c r="AI58" s="237" t="s">
        <v>362</v>
      </c>
      <c r="AJ58" s="238"/>
      <c r="AK58" s="238"/>
      <c r="AL58" s="239"/>
      <c r="AM58" s="243" t="s">
        <v>461</v>
      </c>
      <c r="AN58" s="243"/>
      <c r="AO58" s="243"/>
      <c r="AP58" s="237"/>
      <c r="AQ58" s="144" t="s">
        <v>354</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7"/>
      <c r="AR59" s="193"/>
      <c r="AS59" s="126" t="s">
        <v>355</v>
      </c>
      <c r="AT59" s="127"/>
      <c r="AU59" s="192"/>
      <c r="AV59" s="192"/>
      <c r="AW59" s="394" t="s">
        <v>300</v>
      </c>
      <c r="AX59" s="395"/>
    </row>
    <row r="60" spans="1:50" ht="23.25" hidden="1" customHeight="1" x14ac:dyDescent="0.15">
      <c r="A60" s="399"/>
      <c r="B60" s="397"/>
      <c r="C60" s="397"/>
      <c r="D60" s="397"/>
      <c r="E60" s="397"/>
      <c r="F60" s="398"/>
      <c r="G60" s="557"/>
      <c r="H60" s="558"/>
      <c r="I60" s="558"/>
      <c r="J60" s="558"/>
      <c r="K60" s="558"/>
      <c r="L60" s="558"/>
      <c r="M60" s="558"/>
      <c r="N60" s="558"/>
      <c r="O60" s="559"/>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0"/>
      <c r="H61" s="561"/>
      <c r="I61" s="561"/>
      <c r="J61" s="561"/>
      <c r="K61" s="561"/>
      <c r="L61" s="561"/>
      <c r="M61" s="561"/>
      <c r="N61" s="561"/>
      <c r="O61" s="562"/>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3"/>
      <c r="H62" s="564"/>
      <c r="I62" s="564"/>
      <c r="J62" s="564"/>
      <c r="K62" s="564"/>
      <c r="L62" s="564"/>
      <c r="M62" s="564"/>
      <c r="N62" s="564"/>
      <c r="O62" s="565"/>
      <c r="P62" s="104"/>
      <c r="Q62" s="104"/>
      <c r="R62" s="104"/>
      <c r="S62" s="104"/>
      <c r="T62" s="104"/>
      <c r="U62" s="104"/>
      <c r="V62" s="104"/>
      <c r="W62" s="104"/>
      <c r="X62" s="105"/>
      <c r="Y62" s="411" t="s">
        <v>13</v>
      </c>
      <c r="Z62" s="412"/>
      <c r="AA62" s="413"/>
      <c r="AB62" s="549" t="s">
        <v>14</v>
      </c>
      <c r="AC62" s="549"/>
      <c r="AD62" s="54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512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476</v>
      </c>
      <c r="X65" s="484"/>
      <c r="Y65" s="487"/>
      <c r="Z65" s="487"/>
      <c r="AA65" s="488"/>
      <c r="AB65" s="231" t="s">
        <v>11</v>
      </c>
      <c r="AC65" s="232"/>
      <c r="AD65" s="233"/>
      <c r="AE65" s="237" t="s">
        <v>356</v>
      </c>
      <c r="AF65" s="238"/>
      <c r="AG65" s="238"/>
      <c r="AH65" s="239"/>
      <c r="AI65" s="237" t="s">
        <v>362</v>
      </c>
      <c r="AJ65" s="238"/>
      <c r="AK65" s="238"/>
      <c r="AL65" s="239"/>
      <c r="AM65" s="243" t="s">
        <v>461</v>
      </c>
      <c r="AN65" s="243"/>
      <c r="AO65" s="243"/>
      <c r="AP65" s="237"/>
      <c r="AQ65" s="231" t="s">
        <v>354</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479</v>
      </c>
      <c r="AX66" s="247"/>
    </row>
    <row r="67" spans="1:50" ht="23.25" hidden="1" customHeight="1" x14ac:dyDescent="0.15">
      <c r="A67" s="471"/>
      <c r="B67" s="472"/>
      <c r="C67" s="472"/>
      <c r="D67" s="472"/>
      <c r="E67" s="472"/>
      <c r="F67" s="473"/>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502</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502</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503</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487</v>
      </c>
      <c r="B70" s="472"/>
      <c r="C70" s="472"/>
      <c r="D70" s="472"/>
      <c r="E70" s="472"/>
      <c r="F70" s="473"/>
      <c r="G70" s="249" t="s">
        <v>364</v>
      </c>
      <c r="H70" s="300"/>
      <c r="I70" s="300"/>
      <c r="J70" s="300"/>
      <c r="K70" s="300"/>
      <c r="L70" s="300"/>
      <c r="M70" s="300"/>
      <c r="N70" s="300"/>
      <c r="O70" s="300"/>
      <c r="P70" s="300"/>
      <c r="Q70" s="300"/>
      <c r="R70" s="300"/>
      <c r="S70" s="300"/>
      <c r="T70" s="300"/>
      <c r="U70" s="300"/>
      <c r="V70" s="300"/>
      <c r="W70" s="303" t="s">
        <v>501</v>
      </c>
      <c r="X70" s="304"/>
      <c r="Y70" s="263" t="s">
        <v>12</v>
      </c>
      <c r="Z70" s="263"/>
      <c r="AA70" s="264"/>
      <c r="AB70" s="265" t="s">
        <v>502</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502</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503</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481</v>
      </c>
      <c r="B73" s="503"/>
      <c r="C73" s="503"/>
      <c r="D73" s="503"/>
      <c r="E73" s="503"/>
      <c r="F73" s="504"/>
      <c r="G73" s="579"/>
      <c r="H73" s="123" t="s">
        <v>265</v>
      </c>
      <c r="I73" s="123"/>
      <c r="J73" s="123"/>
      <c r="K73" s="123"/>
      <c r="L73" s="123"/>
      <c r="M73" s="123"/>
      <c r="N73" s="123"/>
      <c r="O73" s="124"/>
      <c r="P73" s="152" t="s">
        <v>59</v>
      </c>
      <c r="Q73" s="123"/>
      <c r="R73" s="123"/>
      <c r="S73" s="123"/>
      <c r="T73" s="123"/>
      <c r="U73" s="123"/>
      <c r="V73" s="123"/>
      <c r="W73" s="123"/>
      <c r="X73" s="124"/>
      <c r="Y73" s="581"/>
      <c r="Z73" s="582"/>
      <c r="AA73" s="583"/>
      <c r="AB73" s="152" t="s">
        <v>11</v>
      </c>
      <c r="AC73" s="123"/>
      <c r="AD73" s="124"/>
      <c r="AE73" s="237" t="s">
        <v>356</v>
      </c>
      <c r="AF73" s="238"/>
      <c r="AG73" s="238"/>
      <c r="AH73" s="239"/>
      <c r="AI73" s="237" t="s">
        <v>362</v>
      </c>
      <c r="AJ73" s="238"/>
      <c r="AK73" s="238"/>
      <c r="AL73" s="239"/>
      <c r="AM73" s="243" t="s">
        <v>461</v>
      </c>
      <c r="AN73" s="243"/>
      <c r="AO73" s="243"/>
      <c r="AP73" s="237"/>
      <c r="AQ73" s="152" t="s">
        <v>354</v>
      </c>
      <c r="AR73" s="123"/>
      <c r="AS73" s="123"/>
      <c r="AT73" s="124"/>
      <c r="AU73" s="128" t="s">
        <v>253</v>
      </c>
      <c r="AV73" s="129"/>
      <c r="AW73" s="129"/>
      <c r="AX73" s="130"/>
    </row>
    <row r="74" spans="1:50" ht="18.75" hidden="1" customHeight="1" x14ac:dyDescent="0.15">
      <c r="A74" s="505"/>
      <c r="B74" s="506"/>
      <c r="C74" s="506"/>
      <c r="D74" s="506"/>
      <c r="E74" s="506"/>
      <c r="F74" s="507"/>
      <c r="G74" s="580"/>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7"/>
      <c r="AR74" s="193"/>
      <c r="AS74" s="126" t="s">
        <v>355</v>
      </c>
      <c r="AT74" s="127"/>
      <c r="AU74" s="587"/>
      <c r="AV74" s="193"/>
      <c r="AW74" s="126" t="s">
        <v>300</v>
      </c>
      <c r="AX74" s="188"/>
    </row>
    <row r="75" spans="1:50" ht="23.25" hidden="1" customHeight="1" x14ac:dyDescent="0.15">
      <c r="A75" s="505"/>
      <c r="B75" s="506"/>
      <c r="C75" s="506"/>
      <c r="D75" s="506"/>
      <c r="E75" s="506"/>
      <c r="F75" s="507"/>
      <c r="G75" s="603"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05"/>
      <c r="H77" s="104"/>
      <c r="I77" s="104"/>
      <c r="J77" s="104"/>
      <c r="K77" s="104"/>
      <c r="L77" s="104"/>
      <c r="M77" s="104"/>
      <c r="N77" s="104"/>
      <c r="O77" s="105"/>
      <c r="P77" s="101"/>
      <c r="Q77" s="101"/>
      <c r="R77" s="101"/>
      <c r="S77" s="101"/>
      <c r="T77" s="101"/>
      <c r="U77" s="101"/>
      <c r="V77" s="101"/>
      <c r="W77" s="101"/>
      <c r="X77" s="102"/>
      <c r="Y77" s="152" t="s">
        <v>13</v>
      </c>
      <c r="Z77" s="123"/>
      <c r="AA77" s="124"/>
      <c r="AB77" s="573" t="s">
        <v>14</v>
      </c>
      <c r="AC77" s="573"/>
      <c r="AD77" s="573"/>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515</v>
      </c>
      <c r="B78" s="329"/>
      <c r="C78" s="329"/>
      <c r="D78" s="329"/>
      <c r="E78" s="326" t="s">
        <v>454</v>
      </c>
      <c r="F78" s="327"/>
      <c r="G78" s="54" t="s">
        <v>364</v>
      </c>
      <c r="H78" s="584"/>
      <c r="I78" s="585"/>
      <c r="J78" s="585"/>
      <c r="K78" s="585"/>
      <c r="L78" s="585"/>
      <c r="M78" s="585"/>
      <c r="N78" s="585"/>
      <c r="O78" s="586"/>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71" t="s">
        <v>475</v>
      </c>
      <c r="AP79" s="272"/>
      <c r="AQ79" s="272"/>
      <c r="AR79" s="78" t="s">
        <v>473</v>
      </c>
      <c r="AS79" s="271"/>
      <c r="AT79" s="272"/>
      <c r="AU79" s="272"/>
      <c r="AV79" s="272"/>
      <c r="AW79" s="272"/>
      <c r="AX79" s="947"/>
    </row>
    <row r="80" spans="1:50" ht="18.75" hidden="1" customHeight="1" x14ac:dyDescent="0.15">
      <c r="A80" s="863" t="s">
        <v>266</v>
      </c>
      <c r="B80" s="520" t="s">
        <v>472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533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0"/>
      <c r="H82" s="670"/>
      <c r="I82" s="670"/>
      <c r="J82" s="670"/>
      <c r="K82" s="670"/>
      <c r="L82" s="670"/>
      <c r="M82" s="670"/>
      <c r="N82" s="670"/>
      <c r="O82" s="670"/>
      <c r="P82" s="670"/>
      <c r="Q82" s="670"/>
      <c r="R82" s="670"/>
      <c r="S82" s="670"/>
      <c r="T82" s="670"/>
      <c r="U82" s="670"/>
      <c r="V82" s="670"/>
      <c r="W82" s="670"/>
      <c r="X82" s="670"/>
      <c r="Y82" s="670"/>
      <c r="Z82" s="670"/>
      <c r="AA82" s="671"/>
      <c r="AB82" s="883"/>
      <c r="AC82" s="670"/>
      <c r="AD82" s="670"/>
      <c r="AE82" s="670"/>
      <c r="AF82" s="670"/>
      <c r="AG82" s="670"/>
      <c r="AH82" s="670"/>
      <c r="AI82" s="670"/>
      <c r="AJ82" s="670"/>
      <c r="AK82" s="670"/>
      <c r="AL82" s="670"/>
      <c r="AM82" s="670"/>
      <c r="AN82" s="670"/>
      <c r="AO82" s="670"/>
      <c r="AP82" s="670"/>
      <c r="AQ82" s="670"/>
      <c r="AR82" s="670"/>
      <c r="AS82" s="670"/>
      <c r="AT82" s="670"/>
      <c r="AU82" s="670"/>
      <c r="AV82" s="670"/>
      <c r="AW82" s="670"/>
      <c r="AX82" s="884"/>
    </row>
    <row r="83" spans="1:60" ht="22.5" hidden="1" customHeight="1" x14ac:dyDescent="0.15">
      <c r="A83" s="864"/>
      <c r="B83" s="523"/>
      <c r="C83" s="424"/>
      <c r="D83" s="424"/>
      <c r="E83" s="424"/>
      <c r="F83" s="425"/>
      <c r="G83" s="672"/>
      <c r="H83" s="672"/>
      <c r="I83" s="672"/>
      <c r="J83" s="672"/>
      <c r="K83" s="672"/>
      <c r="L83" s="672"/>
      <c r="M83" s="672"/>
      <c r="N83" s="672"/>
      <c r="O83" s="672"/>
      <c r="P83" s="672"/>
      <c r="Q83" s="672"/>
      <c r="R83" s="672"/>
      <c r="S83" s="672"/>
      <c r="T83" s="672"/>
      <c r="U83" s="672"/>
      <c r="V83" s="672"/>
      <c r="W83" s="672"/>
      <c r="X83" s="672"/>
      <c r="Y83" s="672"/>
      <c r="Z83" s="672"/>
      <c r="AA83" s="673"/>
      <c r="AB83" s="885"/>
      <c r="AC83" s="672"/>
      <c r="AD83" s="672"/>
      <c r="AE83" s="672"/>
      <c r="AF83" s="672"/>
      <c r="AG83" s="672"/>
      <c r="AH83" s="672"/>
      <c r="AI83" s="672"/>
      <c r="AJ83" s="672"/>
      <c r="AK83" s="672"/>
      <c r="AL83" s="672"/>
      <c r="AM83" s="672"/>
      <c r="AN83" s="672"/>
      <c r="AO83" s="672"/>
      <c r="AP83" s="672"/>
      <c r="AQ83" s="672"/>
      <c r="AR83" s="672"/>
      <c r="AS83" s="672"/>
      <c r="AT83" s="672"/>
      <c r="AU83" s="672"/>
      <c r="AV83" s="672"/>
      <c r="AW83" s="672"/>
      <c r="AX83" s="886"/>
    </row>
    <row r="84" spans="1:60" ht="19.5" hidden="1" customHeight="1" x14ac:dyDescent="0.15">
      <c r="A84" s="864"/>
      <c r="B84" s="524"/>
      <c r="C84" s="525"/>
      <c r="D84" s="525"/>
      <c r="E84" s="525"/>
      <c r="F84" s="526"/>
      <c r="G84" s="674"/>
      <c r="H84" s="674"/>
      <c r="I84" s="674"/>
      <c r="J84" s="674"/>
      <c r="K84" s="674"/>
      <c r="L84" s="674"/>
      <c r="M84" s="674"/>
      <c r="N84" s="674"/>
      <c r="O84" s="674"/>
      <c r="P84" s="674"/>
      <c r="Q84" s="674"/>
      <c r="R84" s="674"/>
      <c r="S84" s="674"/>
      <c r="T84" s="674"/>
      <c r="U84" s="674"/>
      <c r="V84" s="674"/>
      <c r="W84" s="674"/>
      <c r="X84" s="674"/>
      <c r="Y84" s="674"/>
      <c r="Z84" s="674"/>
      <c r="AA84" s="675"/>
      <c r="AB84" s="887"/>
      <c r="AC84" s="674"/>
      <c r="AD84" s="674"/>
      <c r="AE84" s="674"/>
      <c r="AF84" s="674"/>
      <c r="AG84" s="674"/>
      <c r="AH84" s="674"/>
      <c r="AI84" s="674"/>
      <c r="AJ84" s="674"/>
      <c r="AK84" s="674"/>
      <c r="AL84" s="674"/>
      <c r="AM84" s="674"/>
      <c r="AN84" s="674"/>
      <c r="AO84" s="674"/>
      <c r="AP84" s="674"/>
      <c r="AQ84" s="672"/>
      <c r="AR84" s="672"/>
      <c r="AS84" s="672"/>
      <c r="AT84" s="672"/>
      <c r="AU84" s="674"/>
      <c r="AV84" s="674"/>
      <c r="AW84" s="674"/>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0" t="s">
        <v>11</v>
      </c>
      <c r="AC85" s="551"/>
      <c r="AD85" s="552"/>
      <c r="AE85" s="237" t="s">
        <v>356</v>
      </c>
      <c r="AF85" s="238"/>
      <c r="AG85" s="238"/>
      <c r="AH85" s="239"/>
      <c r="AI85" s="237" t="s">
        <v>362</v>
      </c>
      <c r="AJ85" s="238"/>
      <c r="AK85" s="238"/>
      <c r="AL85" s="239"/>
      <c r="AM85" s="243" t="s">
        <v>461</v>
      </c>
      <c r="AN85" s="243"/>
      <c r="AO85" s="243"/>
      <c r="AP85" s="237"/>
      <c r="AQ85" s="152" t="s">
        <v>354</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4" t="s">
        <v>62</v>
      </c>
      <c r="Z87" s="555"/>
      <c r="AA87" s="556"/>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3"/>
      <c r="Y89" s="454" t="s">
        <v>13</v>
      </c>
      <c r="Z89" s="455"/>
      <c r="AA89" s="456"/>
      <c r="AB89" s="591" t="s">
        <v>14</v>
      </c>
      <c r="AC89" s="591"/>
      <c r="AD89" s="591"/>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0" t="s">
        <v>11</v>
      </c>
      <c r="AC90" s="551"/>
      <c r="AD90" s="552"/>
      <c r="AE90" s="237" t="s">
        <v>356</v>
      </c>
      <c r="AF90" s="238"/>
      <c r="AG90" s="238"/>
      <c r="AH90" s="239"/>
      <c r="AI90" s="237" t="s">
        <v>362</v>
      </c>
      <c r="AJ90" s="238"/>
      <c r="AK90" s="238"/>
      <c r="AL90" s="239"/>
      <c r="AM90" s="243" t="s">
        <v>461</v>
      </c>
      <c r="AN90" s="243"/>
      <c r="AO90" s="243"/>
      <c r="AP90" s="237"/>
      <c r="AQ90" s="152" t="s">
        <v>354</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4" t="s">
        <v>62</v>
      </c>
      <c r="Z92" s="555"/>
      <c r="AA92" s="556"/>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3"/>
      <c r="Y94" s="454" t="s">
        <v>13</v>
      </c>
      <c r="Z94" s="455"/>
      <c r="AA94" s="456"/>
      <c r="AB94" s="591" t="s">
        <v>14</v>
      </c>
      <c r="AC94" s="591"/>
      <c r="AD94" s="591"/>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0" t="s">
        <v>11</v>
      </c>
      <c r="AC95" s="551"/>
      <c r="AD95" s="552"/>
      <c r="AE95" s="237" t="s">
        <v>356</v>
      </c>
      <c r="AF95" s="238"/>
      <c r="AG95" s="238"/>
      <c r="AH95" s="239"/>
      <c r="AI95" s="237" t="s">
        <v>362</v>
      </c>
      <c r="AJ95" s="238"/>
      <c r="AK95" s="238"/>
      <c r="AL95" s="239"/>
      <c r="AM95" s="243" t="s">
        <v>461</v>
      </c>
      <c r="AN95" s="243"/>
      <c r="AO95" s="243"/>
      <c r="AP95" s="237"/>
      <c r="AQ95" s="152" t="s">
        <v>354</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4" t="s">
        <v>62</v>
      </c>
      <c r="Z97" s="555"/>
      <c r="AA97" s="556"/>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4"/>
      <c r="AC98" s="575"/>
      <c r="AD98" s="576"/>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7"/>
      <c r="H99" s="208"/>
      <c r="I99" s="208"/>
      <c r="J99" s="208"/>
      <c r="K99" s="208"/>
      <c r="L99" s="208"/>
      <c r="M99" s="208"/>
      <c r="N99" s="208"/>
      <c r="O99" s="578"/>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356</v>
      </c>
      <c r="AF100" s="536"/>
      <c r="AG100" s="536"/>
      <c r="AH100" s="537"/>
      <c r="AI100" s="535" t="s">
        <v>362</v>
      </c>
      <c r="AJ100" s="536"/>
      <c r="AK100" s="536"/>
      <c r="AL100" s="537"/>
      <c r="AM100" s="535" t="s">
        <v>461</v>
      </c>
      <c r="AN100" s="536"/>
      <c r="AO100" s="536"/>
      <c r="AP100" s="537"/>
      <c r="AQ100" s="313" t="s">
        <v>483</v>
      </c>
      <c r="AR100" s="314"/>
      <c r="AS100" s="314"/>
      <c r="AT100" s="315"/>
      <c r="AU100" s="313" t="s">
        <v>525</v>
      </c>
      <c r="AV100" s="314"/>
      <c r="AW100" s="314"/>
      <c r="AX100" s="316"/>
    </row>
    <row r="101" spans="1:60" ht="23.25" customHeight="1" x14ac:dyDescent="0.15">
      <c r="A101" s="418"/>
      <c r="B101" s="419"/>
      <c r="C101" s="419"/>
      <c r="D101" s="419"/>
      <c r="E101" s="419"/>
      <c r="F101" s="420"/>
      <c r="G101" s="98" t="s">
        <v>557</v>
      </c>
      <c r="H101" s="98"/>
      <c r="I101" s="98"/>
      <c r="J101" s="98"/>
      <c r="K101" s="98"/>
      <c r="L101" s="98"/>
      <c r="M101" s="98"/>
      <c r="N101" s="98"/>
      <c r="O101" s="98"/>
      <c r="P101" s="98"/>
      <c r="Q101" s="98"/>
      <c r="R101" s="98"/>
      <c r="S101" s="98"/>
      <c r="T101" s="98"/>
      <c r="U101" s="98"/>
      <c r="V101" s="98"/>
      <c r="W101" s="98"/>
      <c r="X101" s="99"/>
      <c r="Y101" s="568" t="s">
        <v>55</v>
      </c>
      <c r="Z101" s="569"/>
      <c r="AA101" s="570"/>
      <c r="AB101" s="457" t="s">
        <v>821</v>
      </c>
      <c r="AC101" s="457"/>
      <c r="AD101" s="457"/>
      <c r="AE101" s="211">
        <v>29</v>
      </c>
      <c r="AF101" s="212"/>
      <c r="AG101" s="212"/>
      <c r="AH101" s="213"/>
      <c r="AI101" s="211">
        <v>29</v>
      </c>
      <c r="AJ101" s="212"/>
      <c r="AK101" s="212"/>
      <c r="AL101" s="213"/>
      <c r="AM101" s="211">
        <v>32</v>
      </c>
      <c r="AN101" s="212"/>
      <c r="AO101" s="212"/>
      <c r="AP101" s="213"/>
      <c r="AQ101" s="211" t="s">
        <v>568</v>
      </c>
      <c r="AR101" s="212"/>
      <c r="AS101" s="212"/>
      <c r="AT101" s="213"/>
      <c r="AU101" s="211" t="s">
        <v>569</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821</v>
      </c>
      <c r="AC102" s="457"/>
      <c r="AD102" s="457"/>
      <c r="AE102" s="414">
        <v>25</v>
      </c>
      <c r="AF102" s="414"/>
      <c r="AG102" s="414"/>
      <c r="AH102" s="414"/>
      <c r="AI102" s="414">
        <v>25</v>
      </c>
      <c r="AJ102" s="414"/>
      <c r="AK102" s="414"/>
      <c r="AL102" s="414"/>
      <c r="AM102" s="414">
        <v>29</v>
      </c>
      <c r="AN102" s="414"/>
      <c r="AO102" s="414"/>
      <c r="AP102" s="414"/>
      <c r="AQ102" s="266" t="s">
        <v>567</v>
      </c>
      <c r="AR102" s="267"/>
      <c r="AS102" s="267"/>
      <c r="AT102" s="312"/>
      <c r="AU102" s="266" t="s">
        <v>568</v>
      </c>
      <c r="AV102" s="267"/>
      <c r="AW102" s="267"/>
      <c r="AX102" s="312"/>
    </row>
    <row r="103" spans="1:60" ht="31.5" customHeight="1" x14ac:dyDescent="0.15">
      <c r="A103" s="415" t="s">
        <v>482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356</v>
      </c>
      <c r="AF103" s="412"/>
      <c r="AG103" s="412"/>
      <c r="AH103" s="413"/>
      <c r="AI103" s="411" t="s">
        <v>362</v>
      </c>
      <c r="AJ103" s="412"/>
      <c r="AK103" s="412"/>
      <c r="AL103" s="413"/>
      <c r="AM103" s="411" t="s">
        <v>461</v>
      </c>
      <c r="AN103" s="412"/>
      <c r="AO103" s="412"/>
      <c r="AP103" s="413"/>
      <c r="AQ103" s="277" t="s">
        <v>483</v>
      </c>
      <c r="AR103" s="278"/>
      <c r="AS103" s="278"/>
      <c r="AT103" s="317"/>
      <c r="AU103" s="277" t="s">
        <v>525</v>
      </c>
      <c r="AV103" s="278"/>
      <c r="AW103" s="278"/>
      <c r="AX103" s="279"/>
    </row>
    <row r="104" spans="1:60" ht="23.25" customHeight="1" x14ac:dyDescent="0.15">
      <c r="A104" s="418"/>
      <c r="B104" s="419"/>
      <c r="C104" s="419"/>
      <c r="D104" s="419"/>
      <c r="E104" s="419"/>
      <c r="F104" s="420"/>
      <c r="G104" s="98" t="s">
        <v>558</v>
      </c>
      <c r="H104" s="98"/>
      <c r="I104" s="98"/>
      <c r="J104" s="98"/>
      <c r="K104" s="98"/>
      <c r="L104" s="98"/>
      <c r="M104" s="98"/>
      <c r="N104" s="98"/>
      <c r="O104" s="98"/>
      <c r="P104" s="98"/>
      <c r="Q104" s="98"/>
      <c r="R104" s="98"/>
      <c r="S104" s="98"/>
      <c r="T104" s="98"/>
      <c r="U104" s="98"/>
      <c r="V104" s="98"/>
      <c r="W104" s="98"/>
      <c r="X104" s="99"/>
      <c r="Y104" s="461" t="s">
        <v>55</v>
      </c>
      <c r="Z104" s="462"/>
      <c r="AA104" s="463"/>
      <c r="AB104" s="538" t="s">
        <v>822</v>
      </c>
      <c r="AC104" s="539"/>
      <c r="AD104" s="540"/>
      <c r="AE104" s="211">
        <v>43</v>
      </c>
      <c r="AF104" s="212"/>
      <c r="AG104" s="212"/>
      <c r="AH104" s="213"/>
      <c r="AI104" s="211">
        <v>49</v>
      </c>
      <c r="AJ104" s="212"/>
      <c r="AK104" s="212"/>
      <c r="AL104" s="213"/>
      <c r="AM104" s="211">
        <v>50</v>
      </c>
      <c r="AN104" s="212"/>
      <c r="AO104" s="212"/>
      <c r="AP104" s="213"/>
      <c r="AQ104" s="211">
        <v>49</v>
      </c>
      <c r="AR104" s="212"/>
      <c r="AS104" s="212"/>
      <c r="AT104" s="213"/>
      <c r="AU104" s="211" t="s">
        <v>568</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1"/>
      <c r="AA105" s="542"/>
      <c r="AB105" s="464" t="s">
        <v>821</v>
      </c>
      <c r="AC105" s="465"/>
      <c r="AD105" s="466"/>
      <c r="AE105" s="414">
        <v>47</v>
      </c>
      <c r="AF105" s="414"/>
      <c r="AG105" s="414"/>
      <c r="AH105" s="414"/>
      <c r="AI105" s="414">
        <v>47</v>
      </c>
      <c r="AJ105" s="414"/>
      <c r="AK105" s="414"/>
      <c r="AL105" s="414"/>
      <c r="AM105" s="414">
        <v>47</v>
      </c>
      <c r="AN105" s="414"/>
      <c r="AO105" s="414"/>
      <c r="AP105" s="414"/>
      <c r="AQ105" s="211">
        <v>67</v>
      </c>
      <c r="AR105" s="212"/>
      <c r="AS105" s="212"/>
      <c r="AT105" s="213"/>
      <c r="AU105" s="266">
        <v>67</v>
      </c>
      <c r="AV105" s="267"/>
      <c r="AW105" s="267"/>
      <c r="AX105" s="312"/>
    </row>
    <row r="106" spans="1:60" ht="31.5" customHeight="1" x14ac:dyDescent="0.15">
      <c r="A106" s="415" t="s">
        <v>482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356</v>
      </c>
      <c r="AF106" s="412"/>
      <c r="AG106" s="412"/>
      <c r="AH106" s="413"/>
      <c r="AI106" s="411" t="s">
        <v>362</v>
      </c>
      <c r="AJ106" s="412"/>
      <c r="AK106" s="412"/>
      <c r="AL106" s="413"/>
      <c r="AM106" s="411" t="s">
        <v>461</v>
      </c>
      <c r="AN106" s="412"/>
      <c r="AO106" s="412"/>
      <c r="AP106" s="413"/>
      <c r="AQ106" s="277" t="s">
        <v>483</v>
      </c>
      <c r="AR106" s="278"/>
      <c r="AS106" s="278"/>
      <c r="AT106" s="317"/>
      <c r="AU106" s="277" t="s">
        <v>525</v>
      </c>
      <c r="AV106" s="278"/>
      <c r="AW106" s="278"/>
      <c r="AX106" s="279"/>
    </row>
    <row r="107" spans="1:60" ht="23.25" customHeight="1" x14ac:dyDescent="0.15">
      <c r="A107" s="418"/>
      <c r="B107" s="419"/>
      <c r="C107" s="419"/>
      <c r="D107" s="419"/>
      <c r="E107" s="419"/>
      <c r="F107" s="420"/>
      <c r="G107" s="98" t="s">
        <v>559</v>
      </c>
      <c r="H107" s="98"/>
      <c r="I107" s="98"/>
      <c r="J107" s="98"/>
      <c r="K107" s="98"/>
      <c r="L107" s="98"/>
      <c r="M107" s="98"/>
      <c r="N107" s="98"/>
      <c r="O107" s="98"/>
      <c r="P107" s="98"/>
      <c r="Q107" s="98"/>
      <c r="R107" s="98"/>
      <c r="S107" s="98"/>
      <c r="T107" s="98"/>
      <c r="U107" s="98"/>
      <c r="V107" s="98"/>
      <c r="W107" s="98"/>
      <c r="X107" s="99"/>
      <c r="Y107" s="461" t="s">
        <v>55</v>
      </c>
      <c r="Z107" s="462"/>
      <c r="AA107" s="463"/>
      <c r="AB107" s="538" t="s">
        <v>815</v>
      </c>
      <c r="AC107" s="539"/>
      <c r="AD107" s="540"/>
      <c r="AE107" s="414" t="s">
        <v>570</v>
      </c>
      <c r="AF107" s="414"/>
      <c r="AG107" s="414"/>
      <c r="AH107" s="414"/>
      <c r="AI107" s="414">
        <v>31</v>
      </c>
      <c r="AJ107" s="414"/>
      <c r="AK107" s="414"/>
      <c r="AL107" s="414"/>
      <c r="AM107" s="414">
        <v>36</v>
      </c>
      <c r="AN107" s="414"/>
      <c r="AO107" s="414"/>
      <c r="AP107" s="414"/>
      <c r="AQ107" s="211">
        <v>37</v>
      </c>
      <c r="AR107" s="212"/>
      <c r="AS107" s="212"/>
      <c r="AT107" s="213"/>
      <c r="AU107" s="211"/>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1"/>
      <c r="AA108" s="542"/>
      <c r="AB108" s="464" t="s">
        <v>823</v>
      </c>
      <c r="AC108" s="465"/>
      <c r="AD108" s="466"/>
      <c r="AE108" s="414" t="s">
        <v>570</v>
      </c>
      <c r="AF108" s="414"/>
      <c r="AG108" s="414"/>
      <c r="AH108" s="414"/>
      <c r="AI108" s="414">
        <v>47</v>
      </c>
      <c r="AJ108" s="414"/>
      <c r="AK108" s="414"/>
      <c r="AL108" s="414"/>
      <c r="AM108" s="414">
        <v>37</v>
      </c>
      <c r="AN108" s="414"/>
      <c r="AO108" s="414"/>
      <c r="AP108" s="414"/>
      <c r="AQ108" s="211">
        <v>40</v>
      </c>
      <c r="AR108" s="212"/>
      <c r="AS108" s="212"/>
      <c r="AT108" s="213"/>
      <c r="AU108" s="266">
        <v>47</v>
      </c>
      <c r="AV108" s="267"/>
      <c r="AW108" s="267"/>
      <c r="AX108" s="312"/>
    </row>
    <row r="109" spans="1:60" ht="31.5" customHeight="1" x14ac:dyDescent="0.15">
      <c r="A109" s="415" t="s">
        <v>482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356</v>
      </c>
      <c r="AF109" s="412"/>
      <c r="AG109" s="412"/>
      <c r="AH109" s="413"/>
      <c r="AI109" s="411" t="s">
        <v>362</v>
      </c>
      <c r="AJ109" s="412"/>
      <c r="AK109" s="412"/>
      <c r="AL109" s="413"/>
      <c r="AM109" s="411" t="s">
        <v>461</v>
      </c>
      <c r="AN109" s="412"/>
      <c r="AO109" s="412"/>
      <c r="AP109" s="413"/>
      <c r="AQ109" s="277" t="s">
        <v>483</v>
      </c>
      <c r="AR109" s="278"/>
      <c r="AS109" s="278"/>
      <c r="AT109" s="317"/>
      <c r="AU109" s="277" t="s">
        <v>525</v>
      </c>
      <c r="AV109" s="278"/>
      <c r="AW109" s="278"/>
      <c r="AX109" s="279"/>
    </row>
    <row r="110" spans="1:60" ht="23.25" customHeight="1" x14ac:dyDescent="0.15">
      <c r="A110" s="418"/>
      <c r="B110" s="419"/>
      <c r="C110" s="419"/>
      <c r="D110" s="419"/>
      <c r="E110" s="419"/>
      <c r="F110" s="420"/>
      <c r="G110" s="98" t="s">
        <v>560</v>
      </c>
      <c r="H110" s="98"/>
      <c r="I110" s="98"/>
      <c r="J110" s="98"/>
      <c r="K110" s="98"/>
      <c r="L110" s="98"/>
      <c r="M110" s="98"/>
      <c r="N110" s="98"/>
      <c r="O110" s="98"/>
      <c r="P110" s="98"/>
      <c r="Q110" s="98"/>
      <c r="R110" s="98"/>
      <c r="S110" s="98"/>
      <c r="T110" s="98"/>
      <c r="U110" s="98"/>
      <c r="V110" s="98"/>
      <c r="W110" s="98"/>
      <c r="X110" s="99"/>
      <c r="Y110" s="461" t="s">
        <v>55</v>
      </c>
      <c r="Z110" s="462"/>
      <c r="AA110" s="463"/>
      <c r="AB110" s="538" t="s">
        <v>819</v>
      </c>
      <c r="AC110" s="539"/>
      <c r="AD110" s="540"/>
      <c r="AE110" s="414" t="s">
        <v>568</v>
      </c>
      <c r="AF110" s="414"/>
      <c r="AG110" s="414"/>
      <c r="AH110" s="414"/>
      <c r="AI110" s="414">
        <v>3</v>
      </c>
      <c r="AJ110" s="414"/>
      <c r="AK110" s="414"/>
      <c r="AL110" s="414"/>
      <c r="AM110" s="414">
        <v>3</v>
      </c>
      <c r="AN110" s="414"/>
      <c r="AO110" s="414"/>
      <c r="AP110" s="414"/>
      <c r="AQ110" s="211">
        <v>3</v>
      </c>
      <c r="AR110" s="212"/>
      <c r="AS110" s="212"/>
      <c r="AT110" s="213"/>
      <c r="AU110" s="211"/>
      <c r="AV110" s="212"/>
      <c r="AW110" s="212"/>
      <c r="AX110" s="213"/>
    </row>
    <row r="111" spans="1:60" ht="23.25"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1"/>
      <c r="AA111" s="542"/>
      <c r="AB111" s="464" t="s">
        <v>819</v>
      </c>
      <c r="AC111" s="465"/>
      <c r="AD111" s="466"/>
      <c r="AE111" s="414" t="s">
        <v>568</v>
      </c>
      <c r="AF111" s="414"/>
      <c r="AG111" s="414"/>
      <c r="AH111" s="414"/>
      <c r="AI111" s="414">
        <v>3</v>
      </c>
      <c r="AJ111" s="414"/>
      <c r="AK111" s="414"/>
      <c r="AL111" s="414"/>
      <c r="AM111" s="414">
        <v>3</v>
      </c>
      <c r="AN111" s="414"/>
      <c r="AO111" s="414"/>
      <c r="AP111" s="414"/>
      <c r="AQ111" s="211">
        <v>3</v>
      </c>
      <c r="AR111" s="212"/>
      <c r="AS111" s="212"/>
      <c r="AT111" s="213"/>
      <c r="AU111" s="266">
        <v>3</v>
      </c>
      <c r="AV111" s="267"/>
      <c r="AW111" s="267"/>
      <c r="AX111" s="312"/>
    </row>
    <row r="112" spans="1:60" ht="31.5" customHeight="1" x14ac:dyDescent="0.15">
      <c r="A112" s="415" t="s">
        <v>482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356</v>
      </c>
      <c r="AF112" s="412"/>
      <c r="AG112" s="412"/>
      <c r="AH112" s="413"/>
      <c r="AI112" s="411" t="s">
        <v>362</v>
      </c>
      <c r="AJ112" s="412"/>
      <c r="AK112" s="412"/>
      <c r="AL112" s="413"/>
      <c r="AM112" s="411" t="s">
        <v>461</v>
      </c>
      <c r="AN112" s="412"/>
      <c r="AO112" s="412"/>
      <c r="AP112" s="413"/>
      <c r="AQ112" s="277" t="s">
        <v>483</v>
      </c>
      <c r="AR112" s="278"/>
      <c r="AS112" s="278"/>
      <c r="AT112" s="317"/>
      <c r="AU112" s="277" t="s">
        <v>525</v>
      </c>
      <c r="AV112" s="278"/>
      <c r="AW112" s="278"/>
      <c r="AX112" s="279"/>
    </row>
    <row r="113" spans="1:50" ht="23.25" customHeight="1" x14ac:dyDescent="0.15">
      <c r="A113" s="418"/>
      <c r="B113" s="419"/>
      <c r="C113" s="419"/>
      <c r="D113" s="419"/>
      <c r="E113" s="419"/>
      <c r="F113" s="420"/>
      <c r="G113" s="98" t="s">
        <v>561</v>
      </c>
      <c r="H113" s="98"/>
      <c r="I113" s="98"/>
      <c r="J113" s="98"/>
      <c r="K113" s="98"/>
      <c r="L113" s="98"/>
      <c r="M113" s="98"/>
      <c r="N113" s="98"/>
      <c r="O113" s="98"/>
      <c r="P113" s="98"/>
      <c r="Q113" s="98"/>
      <c r="R113" s="98"/>
      <c r="S113" s="98"/>
      <c r="T113" s="98"/>
      <c r="U113" s="98"/>
      <c r="V113" s="98"/>
      <c r="W113" s="98"/>
      <c r="X113" s="99"/>
      <c r="Y113" s="461" t="s">
        <v>55</v>
      </c>
      <c r="Z113" s="462"/>
      <c r="AA113" s="463"/>
      <c r="AB113" s="538" t="s">
        <v>820</v>
      </c>
      <c r="AC113" s="539"/>
      <c r="AD113" s="540"/>
      <c r="AE113" s="414">
        <v>150000</v>
      </c>
      <c r="AF113" s="414"/>
      <c r="AG113" s="414"/>
      <c r="AH113" s="414"/>
      <c r="AI113" s="414">
        <v>60000</v>
      </c>
      <c r="AJ113" s="414"/>
      <c r="AK113" s="414"/>
      <c r="AL113" s="414"/>
      <c r="AM113" s="414">
        <v>120000</v>
      </c>
      <c r="AN113" s="414"/>
      <c r="AO113" s="414"/>
      <c r="AP113" s="414"/>
      <c r="AQ113" s="211" t="s">
        <v>571</v>
      </c>
      <c r="AR113" s="212"/>
      <c r="AS113" s="212"/>
      <c r="AT113" s="213"/>
      <c r="AU113" s="211" t="s">
        <v>572</v>
      </c>
      <c r="AV113" s="212"/>
      <c r="AW113" s="212"/>
      <c r="AX113" s="213"/>
    </row>
    <row r="114" spans="1:50" ht="23.25"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1"/>
      <c r="AA114" s="542"/>
      <c r="AB114" s="538" t="s">
        <v>820</v>
      </c>
      <c r="AC114" s="539"/>
      <c r="AD114" s="540"/>
      <c r="AE114" s="414">
        <v>150000</v>
      </c>
      <c r="AF114" s="414"/>
      <c r="AG114" s="414"/>
      <c r="AH114" s="414"/>
      <c r="AI114" s="414">
        <v>60000</v>
      </c>
      <c r="AJ114" s="414"/>
      <c r="AK114" s="414"/>
      <c r="AL114" s="414"/>
      <c r="AM114" s="414">
        <v>120000</v>
      </c>
      <c r="AN114" s="414"/>
      <c r="AO114" s="414"/>
      <c r="AP114" s="414"/>
      <c r="AQ114" s="211" t="s">
        <v>568</v>
      </c>
      <c r="AR114" s="212"/>
      <c r="AS114" s="212"/>
      <c r="AT114" s="213"/>
      <c r="AU114" s="211" t="s">
        <v>573</v>
      </c>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6"/>
      <c r="Z115" s="547"/>
      <c r="AA115" s="548"/>
      <c r="AB115" s="411" t="s">
        <v>11</v>
      </c>
      <c r="AC115" s="412"/>
      <c r="AD115" s="413"/>
      <c r="AE115" s="411" t="s">
        <v>356</v>
      </c>
      <c r="AF115" s="412"/>
      <c r="AG115" s="412"/>
      <c r="AH115" s="413"/>
      <c r="AI115" s="411" t="s">
        <v>362</v>
      </c>
      <c r="AJ115" s="412"/>
      <c r="AK115" s="412"/>
      <c r="AL115" s="413"/>
      <c r="AM115" s="411" t="s">
        <v>461</v>
      </c>
      <c r="AN115" s="412"/>
      <c r="AO115" s="412"/>
      <c r="AP115" s="413"/>
      <c r="AQ115" s="588" t="s">
        <v>526</v>
      </c>
      <c r="AR115" s="589"/>
      <c r="AS115" s="589"/>
      <c r="AT115" s="589"/>
      <c r="AU115" s="589"/>
      <c r="AV115" s="589"/>
      <c r="AW115" s="589"/>
      <c r="AX115" s="590"/>
    </row>
    <row r="116" spans="1:50" ht="23.25" customHeight="1" x14ac:dyDescent="0.15">
      <c r="A116" s="435"/>
      <c r="B116" s="436"/>
      <c r="C116" s="436"/>
      <c r="D116" s="436"/>
      <c r="E116" s="436"/>
      <c r="F116" s="437"/>
      <c r="G116" s="389" t="s">
        <v>562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824</v>
      </c>
      <c r="AC116" s="459"/>
      <c r="AD116" s="460"/>
      <c r="AE116" s="414">
        <v>3088943</v>
      </c>
      <c r="AF116" s="414"/>
      <c r="AG116" s="414"/>
      <c r="AH116" s="414"/>
      <c r="AI116" s="414">
        <v>2760607.2</v>
      </c>
      <c r="AJ116" s="414"/>
      <c r="AK116" s="414"/>
      <c r="AL116" s="414"/>
      <c r="AM116" s="414">
        <v>1536634.3</v>
      </c>
      <c r="AN116" s="414"/>
      <c r="AO116" s="414"/>
      <c r="AP116" s="414"/>
      <c r="AQ116" s="211" t="s">
        <v>568</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491</v>
      </c>
      <c r="AC117" s="469"/>
      <c r="AD117" s="470"/>
      <c r="AE117" s="544" t="s">
        <v>574</v>
      </c>
      <c r="AF117" s="544"/>
      <c r="AG117" s="544"/>
      <c r="AH117" s="544"/>
      <c r="AI117" s="544" t="s">
        <v>575</v>
      </c>
      <c r="AJ117" s="544"/>
      <c r="AK117" s="544"/>
      <c r="AL117" s="544"/>
      <c r="AM117" s="544" t="s">
        <v>576</v>
      </c>
      <c r="AN117" s="544"/>
      <c r="AO117" s="544"/>
      <c r="AP117" s="544"/>
      <c r="AQ117" s="544" t="s">
        <v>568</v>
      </c>
      <c r="AR117" s="544"/>
      <c r="AS117" s="544"/>
      <c r="AT117" s="544"/>
      <c r="AU117" s="544"/>
      <c r="AV117" s="544"/>
      <c r="AW117" s="544"/>
      <c r="AX117" s="545"/>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6"/>
      <c r="Z118" s="547"/>
      <c r="AA118" s="548"/>
      <c r="AB118" s="411" t="s">
        <v>11</v>
      </c>
      <c r="AC118" s="412"/>
      <c r="AD118" s="413"/>
      <c r="AE118" s="411" t="s">
        <v>356</v>
      </c>
      <c r="AF118" s="412"/>
      <c r="AG118" s="412"/>
      <c r="AH118" s="413"/>
      <c r="AI118" s="411" t="s">
        <v>362</v>
      </c>
      <c r="AJ118" s="412"/>
      <c r="AK118" s="412"/>
      <c r="AL118" s="413"/>
      <c r="AM118" s="411" t="s">
        <v>461</v>
      </c>
      <c r="AN118" s="412"/>
      <c r="AO118" s="412"/>
      <c r="AP118" s="413"/>
      <c r="AQ118" s="588" t="s">
        <v>526</v>
      </c>
      <c r="AR118" s="589"/>
      <c r="AS118" s="589"/>
      <c r="AT118" s="589"/>
      <c r="AU118" s="589"/>
      <c r="AV118" s="589"/>
      <c r="AW118" s="589"/>
      <c r="AX118" s="590"/>
    </row>
    <row r="119" spans="1:50" ht="23.25" customHeight="1" x14ac:dyDescent="0.15">
      <c r="A119" s="435"/>
      <c r="B119" s="436"/>
      <c r="C119" s="436"/>
      <c r="D119" s="436"/>
      <c r="E119" s="436"/>
      <c r="F119" s="437"/>
      <c r="G119" s="389" t="s">
        <v>563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825</v>
      </c>
      <c r="AC119" s="459"/>
      <c r="AD119" s="460"/>
      <c r="AE119" s="414">
        <v>1878795</v>
      </c>
      <c r="AF119" s="414"/>
      <c r="AG119" s="414"/>
      <c r="AH119" s="414"/>
      <c r="AI119" s="414">
        <v>1413831.8</v>
      </c>
      <c r="AJ119" s="414"/>
      <c r="AK119" s="414"/>
      <c r="AL119" s="414"/>
      <c r="AM119" s="414">
        <v>1175581.2</v>
      </c>
      <c r="AN119" s="414"/>
      <c r="AO119" s="414"/>
      <c r="AP119" s="414"/>
      <c r="AQ119" s="414">
        <v>1745000</v>
      </c>
      <c r="AR119" s="414"/>
      <c r="AS119" s="414"/>
      <c r="AT119" s="414"/>
      <c r="AU119" s="414"/>
      <c r="AV119" s="414"/>
      <c r="AW119" s="414"/>
      <c r="AX119" s="543"/>
    </row>
    <row r="120" spans="1:50" ht="46.5"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491</v>
      </c>
      <c r="AC120" s="469"/>
      <c r="AD120" s="470"/>
      <c r="AE120" s="544" t="s">
        <v>577</v>
      </c>
      <c r="AF120" s="544"/>
      <c r="AG120" s="544"/>
      <c r="AH120" s="544"/>
      <c r="AI120" s="544" t="s">
        <v>578</v>
      </c>
      <c r="AJ120" s="544"/>
      <c r="AK120" s="544"/>
      <c r="AL120" s="544"/>
      <c r="AM120" s="544" t="s">
        <v>579</v>
      </c>
      <c r="AN120" s="544"/>
      <c r="AO120" s="544"/>
      <c r="AP120" s="544"/>
      <c r="AQ120" s="544" t="s">
        <v>580</v>
      </c>
      <c r="AR120" s="544"/>
      <c r="AS120" s="544"/>
      <c r="AT120" s="544"/>
      <c r="AU120" s="544"/>
      <c r="AV120" s="544"/>
      <c r="AW120" s="544"/>
      <c r="AX120" s="545"/>
    </row>
    <row r="121" spans="1:50" ht="23.2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6"/>
      <c r="Z121" s="547"/>
      <c r="AA121" s="548"/>
      <c r="AB121" s="411" t="s">
        <v>11</v>
      </c>
      <c r="AC121" s="412"/>
      <c r="AD121" s="413"/>
      <c r="AE121" s="411" t="s">
        <v>356</v>
      </c>
      <c r="AF121" s="412"/>
      <c r="AG121" s="412"/>
      <c r="AH121" s="413"/>
      <c r="AI121" s="411" t="s">
        <v>362</v>
      </c>
      <c r="AJ121" s="412"/>
      <c r="AK121" s="412"/>
      <c r="AL121" s="413"/>
      <c r="AM121" s="411" t="s">
        <v>461</v>
      </c>
      <c r="AN121" s="412"/>
      <c r="AO121" s="412"/>
      <c r="AP121" s="413"/>
      <c r="AQ121" s="588" t="s">
        <v>526</v>
      </c>
      <c r="AR121" s="589"/>
      <c r="AS121" s="589"/>
      <c r="AT121" s="589"/>
      <c r="AU121" s="589"/>
      <c r="AV121" s="589"/>
      <c r="AW121" s="589"/>
      <c r="AX121" s="590"/>
    </row>
    <row r="122" spans="1:50" ht="23.25" customHeight="1" x14ac:dyDescent="0.15">
      <c r="A122" s="435"/>
      <c r="B122" s="436"/>
      <c r="C122" s="436"/>
      <c r="D122" s="436"/>
      <c r="E122" s="436"/>
      <c r="F122" s="437"/>
      <c r="G122" s="389" t="s">
        <v>564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825</v>
      </c>
      <c r="AC122" s="459"/>
      <c r="AD122" s="460"/>
      <c r="AE122" s="414" t="s">
        <v>568</v>
      </c>
      <c r="AF122" s="414"/>
      <c r="AG122" s="414"/>
      <c r="AH122" s="414"/>
      <c r="AI122" s="414">
        <v>1429676</v>
      </c>
      <c r="AJ122" s="414"/>
      <c r="AK122" s="414"/>
      <c r="AL122" s="414"/>
      <c r="AM122" s="414">
        <v>1460025.7</v>
      </c>
      <c r="AN122" s="414"/>
      <c r="AO122" s="414"/>
      <c r="AP122" s="414"/>
      <c r="AQ122" s="414">
        <v>1748000</v>
      </c>
      <c r="AR122" s="414"/>
      <c r="AS122" s="414"/>
      <c r="AT122" s="414"/>
      <c r="AU122" s="414"/>
      <c r="AV122" s="414"/>
      <c r="AW122" s="414"/>
      <c r="AX122" s="543"/>
    </row>
    <row r="123" spans="1:50" ht="46.5"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492</v>
      </c>
      <c r="AC123" s="469"/>
      <c r="AD123" s="470"/>
      <c r="AE123" s="544" t="s">
        <v>568</v>
      </c>
      <c r="AF123" s="544"/>
      <c r="AG123" s="544"/>
      <c r="AH123" s="544"/>
      <c r="AI123" s="544" t="s">
        <v>583</v>
      </c>
      <c r="AJ123" s="544"/>
      <c r="AK123" s="544"/>
      <c r="AL123" s="544"/>
      <c r="AM123" s="544" t="s">
        <v>584</v>
      </c>
      <c r="AN123" s="544"/>
      <c r="AO123" s="544"/>
      <c r="AP123" s="544"/>
      <c r="AQ123" s="544" t="s">
        <v>581</v>
      </c>
      <c r="AR123" s="544"/>
      <c r="AS123" s="544"/>
      <c r="AT123" s="544"/>
      <c r="AU123" s="544"/>
      <c r="AV123" s="544"/>
      <c r="AW123" s="544"/>
      <c r="AX123" s="545"/>
    </row>
    <row r="124" spans="1:50" ht="23.25"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6"/>
      <c r="Z124" s="547"/>
      <c r="AA124" s="548"/>
      <c r="AB124" s="411" t="s">
        <v>11</v>
      </c>
      <c r="AC124" s="412"/>
      <c r="AD124" s="413"/>
      <c r="AE124" s="411" t="s">
        <v>356</v>
      </c>
      <c r="AF124" s="412"/>
      <c r="AG124" s="412"/>
      <c r="AH124" s="413"/>
      <c r="AI124" s="411" t="s">
        <v>362</v>
      </c>
      <c r="AJ124" s="412"/>
      <c r="AK124" s="412"/>
      <c r="AL124" s="413"/>
      <c r="AM124" s="411" t="s">
        <v>461</v>
      </c>
      <c r="AN124" s="412"/>
      <c r="AO124" s="412"/>
      <c r="AP124" s="413"/>
      <c r="AQ124" s="588" t="s">
        <v>526</v>
      </c>
      <c r="AR124" s="589"/>
      <c r="AS124" s="589"/>
      <c r="AT124" s="589"/>
      <c r="AU124" s="589"/>
      <c r="AV124" s="589"/>
      <c r="AW124" s="589"/>
      <c r="AX124" s="590"/>
    </row>
    <row r="125" spans="1:50" ht="23.25" customHeight="1" x14ac:dyDescent="0.15">
      <c r="A125" s="435"/>
      <c r="B125" s="436"/>
      <c r="C125" s="436"/>
      <c r="D125" s="436"/>
      <c r="E125" s="436"/>
      <c r="F125" s="437"/>
      <c r="G125" s="389" t="s">
        <v>565</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t="s">
        <v>825</v>
      </c>
      <c r="AC125" s="459"/>
      <c r="AD125" s="460"/>
      <c r="AE125" s="414" t="s">
        <v>585</v>
      </c>
      <c r="AF125" s="414"/>
      <c r="AG125" s="414"/>
      <c r="AH125" s="414"/>
      <c r="AI125" s="414">
        <v>16751121.699999999</v>
      </c>
      <c r="AJ125" s="414"/>
      <c r="AK125" s="414"/>
      <c r="AL125" s="414"/>
      <c r="AM125" s="414">
        <v>12109184.699999999</v>
      </c>
      <c r="AN125" s="414"/>
      <c r="AO125" s="414"/>
      <c r="AP125" s="414"/>
      <c r="AQ125" s="414">
        <v>11536000</v>
      </c>
      <c r="AR125" s="414"/>
      <c r="AS125" s="414"/>
      <c r="AT125" s="414"/>
      <c r="AU125" s="414"/>
      <c r="AV125" s="414"/>
      <c r="AW125" s="414"/>
      <c r="AX125" s="543"/>
    </row>
    <row r="126" spans="1:50" ht="46.5"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491</v>
      </c>
      <c r="AC126" s="469"/>
      <c r="AD126" s="470"/>
      <c r="AE126" s="544" t="s">
        <v>568</v>
      </c>
      <c r="AF126" s="544"/>
      <c r="AG126" s="544"/>
      <c r="AH126" s="544"/>
      <c r="AI126" s="544" t="s">
        <v>586</v>
      </c>
      <c r="AJ126" s="544"/>
      <c r="AK126" s="544"/>
      <c r="AL126" s="544"/>
      <c r="AM126" s="544" t="s">
        <v>587</v>
      </c>
      <c r="AN126" s="544"/>
      <c r="AO126" s="544"/>
      <c r="AP126" s="544"/>
      <c r="AQ126" s="544" t="s">
        <v>582</v>
      </c>
      <c r="AR126" s="544"/>
      <c r="AS126" s="544"/>
      <c r="AT126" s="544"/>
      <c r="AU126" s="544"/>
      <c r="AV126" s="544"/>
      <c r="AW126" s="544"/>
      <c r="AX126" s="545"/>
    </row>
    <row r="127" spans="1:50" ht="23.25" customHeight="1" x14ac:dyDescent="0.15">
      <c r="A127" s="625"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356</v>
      </c>
      <c r="AF127" s="412"/>
      <c r="AG127" s="412"/>
      <c r="AH127" s="413"/>
      <c r="AI127" s="411" t="s">
        <v>362</v>
      </c>
      <c r="AJ127" s="412"/>
      <c r="AK127" s="412"/>
      <c r="AL127" s="413"/>
      <c r="AM127" s="411" t="s">
        <v>461</v>
      </c>
      <c r="AN127" s="412"/>
      <c r="AO127" s="412"/>
      <c r="AP127" s="413"/>
      <c r="AQ127" s="588" t="s">
        <v>526</v>
      </c>
      <c r="AR127" s="589"/>
      <c r="AS127" s="589"/>
      <c r="AT127" s="589"/>
      <c r="AU127" s="589"/>
      <c r="AV127" s="589"/>
      <c r="AW127" s="589"/>
      <c r="AX127" s="590"/>
    </row>
    <row r="128" spans="1:50" ht="23.25" customHeight="1" x14ac:dyDescent="0.15">
      <c r="A128" s="435"/>
      <c r="B128" s="436"/>
      <c r="C128" s="436"/>
      <c r="D128" s="436"/>
      <c r="E128" s="436"/>
      <c r="F128" s="437"/>
      <c r="G128" s="389" t="s">
        <v>566</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t="s">
        <v>825</v>
      </c>
      <c r="AC128" s="459"/>
      <c r="AD128" s="460"/>
      <c r="AE128" s="414">
        <v>197.3</v>
      </c>
      <c r="AF128" s="414"/>
      <c r="AG128" s="414"/>
      <c r="AH128" s="414"/>
      <c r="AI128" s="414">
        <v>324</v>
      </c>
      <c r="AJ128" s="414"/>
      <c r="AK128" s="414"/>
      <c r="AL128" s="414"/>
      <c r="AM128" s="414">
        <v>232.9</v>
      </c>
      <c r="AN128" s="414"/>
      <c r="AO128" s="414"/>
      <c r="AP128" s="414"/>
      <c r="AQ128" s="414" t="s">
        <v>568</v>
      </c>
      <c r="AR128" s="414"/>
      <c r="AS128" s="414"/>
      <c r="AT128" s="414"/>
      <c r="AU128" s="414"/>
      <c r="AV128" s="414"/>
      <c r="AW128" s="414"/>
      <c r="AX128" s="543"/>
    </row>
    <row r="129" spans="1:50" ht="46.5"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491</v>
      </c>
      <c r="AC129" s="469"/>
      <c r="AD129" s="470"/>
      <c r="AE129" s="544" t="s">
        <v>588</v>
      </c>
      <c r="AF129" s="544"/>
      <c r="AG129" s="544"/>
      <c r="AH129" s="544"/>
      <c r="AI129" s="544" t="s">
        <v>589</v>
      </c>
      <c r="AJ129" s="544"/>
      <c r="AK129" s="544"/>
      <c r="AL129" s="544"/>
      <c r="AM129" s="544" t="s">
        <v>590</v>
      </c>
      <c r="AN129" s="544"/>
      <c r="AO129" s="544"/>
      <c r="AP129" s="544"/>
      <c r="AQ129" s="544" t="s">
        <v>568</v>
      </c>
      <c r="AR129" s="544"/>
      <c r="AS129" s="544"/>
      <c r="AT129" s="544"/>
      <c r="AU129" s="544"/>
      <c r="AV129" s="544"/>
      <c r="AW129" s="544"/>
      <c r="AX129" s="545"/>
    </row>
    <row r="130" spans="1:50" ht="33.75" customHeight="1" x14ac:dyDescent="0.15">
      <c r="A130" s="181" t="s">
        <v>368</v>
      </c>
      <c r="B130" s="178"/>
      <c r="C130" s="177" t="s">
        <v>365</v>
      </c>
      <c r="D130" s="178"/>
      <c r="E130" s="162" t="s">
        <v>398</v>
      </c>
      <c r="F130" s="163"/>
      <c r="G130" s="164" t="s">
        <v>591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3.75" customHeight="1" x14ac:dyDescent="0.15">
      <c r="A131" s="182"/>
      <c r="B131" s="179"/>
      <c r="C131" s="173"/>
      <c r="D131" s="179"/>
      <c r="E131" s="167" t="s">
        <v>397</v>
      </c>
      <c r="F131" s="168"/>
      <c r="G131" s="103" t="s">
        <v>592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461</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815</v>
      </c>
      <c r="AR133" s="192"/>
      <c r="AS133" s="126" t="s">
        <v>355</v>
      </c>
      <c r="AT133" s="127"/>
      <c r="AU133" s="193">
        <v>34</v>
      </c>
      <c r="AV133" s="193"/>
      <c r="AW133" s="126" t="s">
        <v>300</v>
      </c>
      <c r="AX133" s="188"/>
    </row>
    <row r="134" spans="1:50" ht="63" customHeight="1" x14ac:dyDescent="0.15">
      <c r="A134" s="182"/>
      <c r="B134" s="179"/>
      <c r="C134" s="173"/>
      <c r="D134" s="179"/>
      <c r="E134" s="173"/>
      <c r="F134" s="174"/>
      <c r="G134" s="97" t="s">
        <v>834</v>
      </c>
      <c r="H134" s="98"/>
      <c r="I134" s="98"/>
      <c r="J134" s="98"/>
      <c r="K134" s="98"/>
      <c r="L134" s="98"/>
      <c r="M134" s="98"/>
      <c r="N134" s="98"/>
      <c r="O134" s="98"/>
      <c r="P134" s="98"/>
      <c r="Q134" s="98"/>
      <c r="R134" s="98"/>
      <c r="S134" s="98"/>
      <c r="T134" s="98"/>
      <c r="U134" s="98"/>
      <c r="V134" s="98"/>
      <c r="W134" s="98"/>
      <c r="X134" s="99"/>
      <c r="Y134" s="194" t="s">
        <v>378</v>
      </c>
      <c r="Z134" s="195"/>
      <c r="AA134" s="196"/>
      <c r="AB134" s="197" t="s">
        <v>503</v>
      </c>
      <c r="AC134" s="198"/>
      <c r="AD134" s="198"/>
      <c r="AE134" s="199">
        <v>36.6</v>
      </c>
      <c r="AF134" s="200"/>
      <c r="AG134" s="200"/>
      <c r="AH134" s="200"/>
      <c r="AI134" s="199">
        <v>36.1</v>
      </c>
      <c r="AJ134" s="200"/>
      <c r="AK134" s="200"/>
      <c r="AL134" s="200"/>
      <c r="AM134" s="199">
        <v>40.700000000000003</v>
      </c>
      <c r="AN134" s="200"/>
      <c r="AO134" s="200"/>
      <c r="AP134" s="200"/>
      <c r="AQ134" s="199" t="s">
        <v>821</v>
      </c>
      <c r="AR134" s="200"/>
      <c r="AS134" s="200"/>
      <c r="AT134" s="200"/>
      <c r="AU134" s="199"/>
      <c r="AV134" s="200"/>
      <c r="AW134" s="200"/>
      <c r="AX134" s="201"/>
    </row>
    <row r="135" spans="1:50" ht="63"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503</v>
      </c>
      <c r="AC135" s="206"/>
      <c r="AD135" s="206"/>
      <c r="AE135" s="199">
        <v>43.3</v>
      </c>
      <c r="AF135" s="200"/>
      <c r="AG135" s="200"/>
      <c r="AH135" s="200"/>
      <c r="AI135" s="199">
        <v>45.8</v>
      </c>
      <c r="AJ135" s="200"/>
      <c r="AK135" s="200"/>
      <c r="AL135" s="200"/>
      <c r="AM135" s="199">
        <v>50</v>
      </c>
      <c r="AN135" s="200"/>
      <c r="AO135" s="200"/>
      <c r="AP135" s="200"/>
      <c r="AQ135" s="199" t="s">
        <v>815</v>
      </c>
      <c r="AR135" s="200"/>
      <c r="AS135" s="200"/>
      <c r="AT135" s="200"/>
      <c r="AU135" s="199">
        <v>50</v>
      </c>
      <c r="AV135" s="200"/>
      <c r="AW135" s="200"/>
      <c r="AX135" s="201"/>
    </row>
    <row r="136" spans="1:50" ht="18.75"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461</v>
      </c>
      <c r="AN136" s="148"/>
      <c r="AO136" s="148"/>
      <c r="AP136" s="144"/>
      <c r="AQ136" s="144" t="s">
        <v>354</v>
      </c>
      <c r="AR136" s="145"/>
      <c r="AS136" s="145"/>
      <c r="AT136" s="146"/>
      <c r="AU136" s="189" t="s">
        <v>379</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815</v>
      </c>
      <c r="AR137" s="192"/>
      <c r="AS137" s="126" t="s">
        <v>355</v>
      </c>
      <c r="AT137" s="127"/>
      <c r="AU137" s="193">
        <v>34</v>
      </c>
      <c r="AV137" s="193"/>
      <c r="AW137" s="126" t="s">
        <v>300</v>
      </c>
      <c r="AX137" s="188"/>
    </row>
    <row r="138" spans="1:50" ht="65.25" customHeight="1" x14ac:dyDescent="0.15">
      <c r="A138" s="182"/>
      <c r="B138" s="179"/>
      <c r="C138" s="173"/>
      <c r="D138" s="179"/>
      <c r="E138" s="173"/>
      <c r="F138" s="174"/>
      <c r="G138" s="97" t="s">
        <v>835</v>
      </c>
      <c r="H138" s="98"/>
      <c r="I138" s="98"/>
      <c r="J138" s="98"/>
      <c r="K138" s="98"/>
      <c r="L138" s="98"/>
      <c r="M138" s="98"/>
      <c r="N138" s="98"/>
      <c r="O138" s="98"/>
      <c r="P138" s="98"/>
      <c r="Q138" s="98"/>
      <c r="R138" s="98"/>
      <c r="S138" s="98"/>
      <c r="T138" s="98"/>
      <c r="U138" s="98"/>
      <c r="V138" s="98"/>
      <c r="W138" s="98"/>
      <c r="X138" s="99"/>
      <c r="Y138" s="194" t="s">
        <v>378</v>
      </c>
      <c r="Z138" s="195"/>
      <c r="AA138" s="196"/>
      <c r="AB138" s="197" t="s">
        <v>503</v>
      </c>
      <c r="AC138" s="198"/>
      <c r="AD138" s="198"/>
      <c r="AE138" s="199">
        <v>34.299999999999997</v>
      </c>
      <c r="AF138" s="200"/>
      <c r="AG138" s="200"/>
      <c r="AH138" s="200"/>
      <c r="AI138" s="199">
        <v>36.4</v>
      </c>
      <c r="AJ138" s="200"/>
      <c r="AK138" s="200"/>
      <c r="AL138" s="200"/>
      <c r="AM138" s="199">
        <v>39.299999999999997</v>
      </c>
      <c r="AN138" s="200"/>
      <c r="AO138" s="200"/>
      <c r="AP138" s="200"/>
      <c r="AQ138" s="199" t="s">
        <v>815</v>
      </c>
      <c r="AR138" s="200"/>
      <c r="AS138" s="200"/>
      <c r="AT138" s="200"/>
      <c r="AU138" s="199"/>
      <c r="AV138" s="200"/>
      <c r="AW138" s="200"/>
      <c r="AX138" s="201"/>
    </row>
    <row r="139" spans="1:50" ht="65.2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503</v>
      </c>
      <c r="AC139" s="206"/>
      <c r="AD139" s="206"/>
      <c r="AE139" s="199">
        <v>44.2</v>
      </c>
      <c r="AF139" s="200"/>
      <c r="AG139" s="200"/>
      <c r="AH139" s="200"/>
      <c r="AI139" s="199">
        <v>47.1</v>
      </c>
      <c r="AJ139" s="200"/>
      <c r="AK139" s="200"/>
      <c r="AL139" s="200"/>
      <c r="AM139" s="199">
        <v>50</v>
      </c>
      <c r="AN139" s="200"/>
      <c r="AO139" s="200"/>
      <c r="AP139" s="200"/>
      <c r="AQ139" s="199" t="s">
        <v>826</v>
      </c>
      <c r="AR139" s="200"/>
      <c r="AS139" s="200"/>
      <c r="AT139" s="200"/>
      <c r="AU139" s="199">
        <v>50</v>
      </c>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461</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461</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461</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380</v>
      </c>
      <c r="H152" s="123"/>
      <c r="I152" s="123"/>
      <c r="J152" s="123"/>
      <c r="K152" s="123"/>
      <c r="L152" s="123"/>
      <c r="M152" s="123"/>
      <c r="N152" s="123"/>
      <c r="O152" s="123"/>
      <c r="P152" s="124"/>
      <c r="Q152" s="152" t="s">
        <v>465</v>
      </c>
      <c r="R152" s="123"/>
      <c r="S152" s="123"/>
      <c r="T152" s="123"/>
      <c r="U152" s="123"/>
      <c r="V152" s="123"/>
      <c r="W152" s="123"/>
      <c r="X152" s="123"/>
      <c r="Y152" s="123"/>
      <c r="Z152" s="123"/>
      <c r="AA152" s="123"/>
      <c r="AB152" s="122" t="s">
        <v>466</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465</v>
      </c>
      <c r="R159" s="123"/>
      <c r="S159" s="123"/>
      <c r="T159" s="123"/>
      <c r="U159" s="123"/>
      <c r="V159" s="123"/>
      <c r="W159" s="123"/>
      <c r="X159" s="123"/>
      <c r="Y159" s="123"/>
      <c r="Z159" s="123"/>
      <c r="AA159" s="123"/>
      <c r="AB159" s="122" t="s">
        <v>466</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465</v>
      </c>
      <c r="R166" s="123"/>
      <c r="S166" s="123"/>
      <c r="T166" s="123"/>
      <c r="U166" s="123"/>
      <c r="V166" s="123"/>
      <c r="W166" s="123"/>
      <c r="X166" s="123"/>
      <c r="Y166" s="123"/>
      <c r="Z166" s="123"/>
      <c r="AA166" s="123"/>
      <c r="AB166" s="122" t="s">
        <v>466</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465</v>
      </c>
      <c r="R173" s="123"/>
      <c r="S173" s="123"/>
      <c r="T173" s="123"/>
      <c r="U173" s="123"/>
      <c r="V173" s="123"/>
      <c r="W173" s="123"/>
      <c r="X173" s="123"/>
      <c r="Y173" s="123"/>
      <c r="Z173" s="123"/>
      <c r="AA173" s="123"/>
      <c r="AB173" s="122" t="s">
        <v>466</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465</v>
      </c>
      <c r="R180" s="123"/>
      <c r="S180" s="123"/>
      <c r="T180" s="123"/>
      <c r="U180" s="123"/>
      <c r="V180" s="123"/>
      <c r="W180" s="123"/>
      <c r="X180" s="123"/>
      <c r="Y180" s="123"/>
      <c r="Z180" s="123"/>
      <c r="AA180" s="123"/>
      <c r="AB180" s="122" t="s">
        <v>466</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424</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9" customHeight="1" x14ac:dyDescent="0.15">
      <c r="A188" s="182"/>
      <c r="B188" s="179"/>
      <c r="C188" s="173"/>
      <c r="D188" s="179"/>
      <c r="E188" s="118" t="s">
        <v>833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0"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461</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461</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461</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461</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461</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465</v>
      </c>
      <c r="R212" s="123"/>
      <c r="S212" s="123"/>
      <c r="T212" s="123"/>
      <c r="U212" s="123"/>
      <c r="V212" s="123"/>
      <c r="W212" s="123"/>
      <c r="X212" s="123"/>
      <c r="Y212" s="123"/>
      <c r="Z212" s="123"/>
      <c r="AA212" s="123"/>
      <c r="AB212" s="122" t="s">
        <v>466</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465</v>
      </c>
      <c r="R219" s="123"/>
      <c r="S219" s="123"/>
      <c r="T219" s="123"/>
      <c r="U219" s="123"/>
      <c r="V219" s="123"/>
      <c r="W219" s="123"/>
      <c r="X219" s="123"/>
      <c r="Y219" s="123"/>
      <c r="Z219" s="123"/>
      <c r="AA219" s="123"/>
      <c r="AB219" s="122" t="s">
        <v>466</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465</v>
      </c>
      <c r="R226" s="123"/>
      <c r="S226" s="123"/>
      <c r="T226" s="123"/>
      <c r="U226" s="123"/>
      <c r="V226" s="123"/>
      <c r="W226" s="123"/>
      <c r="X226" s="123"/>
      <c r="Y226" s="123"/>
      <c r="Z226" s="123"/>
      <c r="AA226" s="123"/>
      <c r="AB226" s="122" t="s">
        <v>466</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465</v>
      </c>
      <c r="R233" s="123"/>
      <c r="S233" s="123"/>
      <c r="T233" s="123"/>
      <c r="U233" s="123"/>
      <c r="V233" s="123"/>
      <c r="W233" s="123"/>
      <c r="X233" s="123"/>
      <c r="Y233" s="123"/>
      <c r="Z233" s="123"/>
      <c r="AA233" s="123"/>
      <c r="AB233" s="122" t="s">
        <v>466</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465</v>
      </c>
      <c r="R240" s="123"/>
      <c r="S240" s="123"/>
      <c r="T240" s="123"/>
      <c r="U240" s="123"/>
      <c r="V240" s="123"/>
      <c r="W240" s="123"/>
      <c r="X240" s="123"/>
      <c r="Y240" s="123"/>
      <c r="Z240" s="123"/>
      <c r="AA240" s="123"/>
      <c r="AB240" s="122" t="s">
        <v>466</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424</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461</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461</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461</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461</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461</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465</v>
      </c>
      <c r="R272" s="123"/>
      <c r="S272" s="123"/>
      <c r="T272" s="123"/>
      <c r="U272" s="123"/>
      <c r="V272" s="123"/>
      <c r="W272" s="123"/>
      <c r="X272" s="123"/>
      <c r="Y272" s="123"/>
      <c r="Z272" s="123"/>
      <c r="AA272" s="123"/>
      <c r="AB272" s="122" t="s">
        <v>466</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465</v>
      </c>
      <c r="R279" s="123"/>
      <c r="S279" s="123"/>
      <c r="T279" s="123"/>
      <c r="U279" s="123"/>
      <c r="V279" s="123"/>
      <c r="W279" s="123"/>
      <c r="X279" s="123"/>
      <c r="Y279" s="123"/>
      <c r="Z279" s="123"/>
      <c r="AA279" s="123"/>
      <c r="AB279" s="122" t="s">
        <v>466</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465</v>
      </c>
      <c r="R286" s="123"/>
      <c r="S286" s="123"/>
      <c r="T286" s="123"/>
      <c r="U286" s="123"/>
      <c r="V286" s="123"/>
      <c r="W286" s="123"/>
      <c r="X286" s="123"/>
      <c r="Y286" s="123"/>
      <c r="Z286" s="123"/>
      <c r="AA286" s="123"/>
      <c r="AB286" s="122" t="s">
        <v>466</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465</v>
      </c>
      <c r="R293" s="123"/>
      <c r="S293" s="123"/>
      <c r="T293" s="123"/>
      <c r="U293" s="123"/>
      <c r="V293" s="123"/>
      <c r="W293" s="123"/>
      <c r="X293" s="123"/>
      <c r="Y293" s="123"/>
      <c r="Z293" s="123"/>
      <c r="AA293" s="123"/>
      <c r="AB293" s="122" t="s">
        <v>466</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465</v>
      </c>
      <c r="R300" s="123"/>
      <c r="S300" s="123"/>
      <c r="T300" s="123"/>
      <c r="U300" s="123"/>
      <c r="V300" s="123"/>
      <c r="W300" s="123"/>
      <c r="X300" s="123"/>
      <c r="Y300" s="123"/>
      <c r="Z300" s="123"/>
      <c r="AA300" s="123"/>
      <c r="AB300" s="122" t="s">
        <v>466</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424</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461</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461</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461</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461</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461</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465</v>
      </c>
      <c r="R332" s="123"/>
      <c r="S332" s="123"/>
      <c r="T332" s="123"/>
      <c r="U332" s="123"/>
      <c r="V332" s="123"/>
      <c r="W332" s="123"/>
      <c r="X332" s="123"/>
      <c r="Y332" s="123"/>
      <c r="Z332" s="123"/>
      <c r="AA332" s="123"/>
      <c r="AB332" s="122" t="s">
        <v>466</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465</v>
      </c>
      <c r="R339" s="123"/>
      <c r="S339" s="123"/>
      <c r="T339" s="123"/>
      <c r="U339" s="123"/>
      <c r="V339" s="123"/>
      <c r="W339" s="123"/>
      <c r="X339" s="123"/>
      <c r="Y339" s="123"/>
      <c r="Z339" s="123"/>
      <c r="AA339" s="123"/>
      <c r="AB339" s="122" t="s">
        <v>466</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465</v>
      </c>
      <c r="R346" s="123"/>
      <c r="S346" s="123"/>
      <c r="T346" s="123"/>
      <c r="U346" s="123"/>
      <c r="V346" s="123"/>
      <c r="W346" s="123"/>
      <c r="X346" s="123"/>
      <c r="Y346" s="123"/>
      <c r="Z346" s="123"/>
      <c r="AA346" s="123"/>
      <c r="AB346" s="122" t="s">
        <v>466</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465</v>
      </c>
      <c r="R353" s="123"/>
      <c r="S353" s="123"/>
      <c r="T353" s="123"/>
      <c r="U353" s="123"/>
      <c r="V353" s="123"/>
      <c r="W353" s="123"/>
      <c r="X353" s="123"/>
      <c r="Y353" s="123"/>
      <c r="Z353" s="123"/>
      <c r="AA353" s="123"/>
      <c r="AB353" s="122" t="s">
        <v>466</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465</v>
      </c>
      <c r="R360" s="123"/>
      <c r="S360" s="123"/>
      <c r="T360" s="123"/>
      <c r="U360" s="123"/>
      <c r="V360" s="123"/>
      <c r="W360" s="123"/>
      <c r="X360" s="123"/>
      <c r="Y360" s="123"/>
      <c r="Z360" s="123"/>
      <c r="AA360" s="123"/>
      <c r="AB360" s="122" t="s">
        <v>466</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424</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461</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461</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461</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461</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461</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465</v>
      </c>
      <c r="R392" s="123"/>
      <c r="S392" s="123"/>
      <c r="T392" s="123"/>
      <c r="U392" s="123"/>
      <c r="V392" s="123"/>
      <c r="W392" s="123"/>
      <c r="X392" s="123"/>
      <c r="Y392" s="123"/>
      <c r="Z392" s="123"/>
      <c r="AA392" s="123"/>
      <c r="AB392" s="122" t="s">
        <v>466</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465</v>
      </c>
      <c r="R399" s="123"/>
      <c r="S399" s="123"/>
      <c r="T399" s="123"/>
      <c r="U399" s="123"/>
      <c r="V399" s="123"/>
      <c r="W399" s="123"/>
      <c r="X399" s="123"/>
      <c r="Y399" s="123"/>
      <c r="Z399" s="123"/>
      <c r="AA399" s="123"/>
      <c r="AB399" s="122" t="s">
        <v>466</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465</v>
      </c>
      <c r="R406" s="123"/>
      <c r="S406" s="123"/>
      <c r="T406" s="123"/>
      <c r="U406" s="123"/>
      <c r="V406" s="123"/>
      <c r="W406" s="123"/>
      <c r="X406" s="123"/>
      <c r="Y406" s="123"/>
      <c r="Z406" s="123"/>
      <c r="AA406" s="123"/>
      <c r="AB406" s="122" t="s">
        <v>466</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465</v>
      </c>
      <c r="R413" s="123"/>
      <c r="S413" s="123"/>
      <c r="T413" s="123"/>
      <c r="U413" s="123"/>
      <c r="V413" s="123"/>
      <c r="W413" s="123"/>
      <c r="X413" s="123"/>
      <c r="Y413" s="123"/>
      <c r="Z413" s="123"/>
      <c r="AA413" s="123"/>
      <c r="AB413" s="122" t="s">
        <v>466</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465</v>
      </c>
      <c r="R420" s="123"/>
      <c r="S420" s="123"/>
      <c r="T420" s="123"/>
      <c r="U420" s="123"/>
      <c r="V420" s="123"/>
      <c r="W420" s="123"/>
      <c r="X420" s="123"/>
      <c r="Y420" s="123"/>
      <c r="Z420" s="123"/>
      <c r="AA420" s="123"/>
      <c r="AB420" s="122" t="s">
        <v>466</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424</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29"/>
      <c r="E430" s="167" t="s">
        <v>387</v>
      </c>
      <c r="F430" s="168"/>
      <c r="G430" s="897" t="s">
        <v>383</v>
      </c>
      <c r="H430" s="116"/>
      <c r="I430" s="116"/>
      <c r="J430" s="898" t="s">
        <v>540</v>
      </c>
      <c r="K430" s="899"/>
      <c r="L430" s="899"/>
      <c r="M430" s="899"/>
      <c r="N430" s="899"/>
      <c r="O430" s="899"/>
      <c r="P430" s="899"/>
      <c r="Q430" s="899"/>
      <c r="R430" s="899"/>
      <c r="S430" s="899"/>
      <c r="T430" s="900"/>
      <c r="U430" s="585" t="s">
        <v>790</v>
      </c>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01"/>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461</v>
      </c>
      <c r="AJ431" s="210"/>
      <c r="AK431" s="210"/>
      <c r="AL431" s="152"/>
      <c r="AM431" s="210" t="s">
        <v>520</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792</v>
      </c>
      <c r="AF432" s="193"/>
      <c r="AG432" s="126" t="s">
        <v>355</v>
      </c>
      <c r="AH432" s="127"/>
      <c r="AI432" s="149"/>
      <c r="AJ432" s="149"/>
      <c r="AK432" s="149"/>
      <c r="AL432" s="147"/>
      <c r="AM432" s="149"/>
      <c r="AN432" s="149"/>
      <c r="AO432" s="149"/>
      <c r="AP432" s="147"/>
      <c r="AQ432" s="587" t="s">
        <v>793</v>
      </c>
      <c r="AR432" s="193"/>
      <c r="AS432" s="126" t="s">
        <v>355</v>
      </c>
      <c r="AT432" s="127"/>
      <c r="AU432" s="193" t="s">
        <v>794</v>
      </c>
      <c r="AV432" s="193"/>
      <c r="AW432" s="126" t="s">
        <v>300</v>
      </c>
      <c r="AX432" s="188"/>
    </row>
    <row r="433" spans="1:50" ht="23.25" customHeight="1" x14ac:dyDescent="0.15">
      <c r="A433" s="182"/>
      <c r="B433" s="179"/>
      <c r="C433" s="173"/>
      <c r="D433" s="179"/>
      <c r="E433" s="335"/>
      <c r="F433" s="336"/>
      <c r="G433" s="97" t="s">
        <v>791</v>
      </c>
      <c r="H433" s="98"/>
      <c r="I433" s="98"/>
      <c r="J433" s="98"/>
      <c r="K433" s="98"/>
      <c r="L433" s="98"/>
      <c r="M433" s="98"/>
      <c r="N433" s="98"/>
      <c r="O433" s="98"/>
      <c r="P433" s="98"/>
      <c r="Q433" s="98"/>
      <c r="R433" s="98"/>
      <c r="S433" s="98"/>
      <c r="T433" s="98"/>
      <c r="U433" s="98"/>
      <c r="V433" s="98"/>
      <c r="W433" s="98"/>
      <c r="X433" s="99"/>
      <c r="Y433" s="194" t="s">
        <v>12</v>
      </c>
      <c r="Z433" s="195"/>
      <c r="AA433" s="196"/>
      <c r="AB433" s="206" t="s">
        <v>790</v>
      </c>
      <c r="AC433" s="206"/>
      <c r="AD433" s="206"/>
      <c r="AE433" s="333" t="s">
        <v>796</v>
      </c>
      <c r="AF433" s="200"/>
      <c r="AG433" s="200"/>
      <c r="AH433" s="200"/>
      <c r="AI433" s="333" t="s">
        <v>796</v>
      </c>
      <c r="AJ433" s="200"/>
      <c r="AK433" s="200"/>
      <c r="AL433" s="200"/>
      <c r="AM433" s="333" t="s">
        <v>796</v>
      </c>
      <c r="AN433" s="200"/>
      <c r="AO433" s="200"/>
      <c r="AP433" s="200"/>
      <c r="AQ433" s="333" t="s">
        <v>796</v>
      </c>
      <c r="AR433" s="200"/>
      <c r="AS433" s="200"/>
      <c r="AT433" s="200"/>
      <c r="AU433" s="200" t="s">
        <v>540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795</v>
      </c>
      <c r="AC434" s="198"/>
      <c r="AD434" s="198"/>
      <c r="AE434" s="333" t="s">
        <v>792</v>
      </c>
      <c r="AF434" s="200"/>
      <c r="AG434" s="200"/>
      <c r="AH434" s="334"/>
      <c r="AI434" s="333" t="s">
        <v>792</v>
      </c>
      <c r="AJ434" s="200"/>
      <c r="AK434" s="200"/>
      <c r="AL434" s="334"/>
      <c r="AM434" s="333" t="s">
        <v>792</v>
      </c>
      <c r="AN434" s="200"/>
      <c r="AO434" s="200"/>
      <c r="AP434" s="334"/>
      <c r="AQ434" s="333" t="s">
        <v>792</v>
      </c>
      <c r="AR434" s="200"/>
      <c r="AS434" s="200"/>
      <c r="AT434" s="334"/>
      <c r="AU434" s="200" t="s">
        <v>540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3" t="s">
        <v>301</v>
      </c>
      <c r="AC435" s="573"/>
      <c r="AD435" s="573"/>
      <c r="AE435" s="333" t="s">
        <v>790</v>
      </c>
      <c r="AF435" s="200"/>
      <c r="AG435" s="200"/>
      <c r="AH435" s="334"/>
      <c r="AI435" s="333" t="s">
        <v>790</v>
      </c>
      <c r="AJ435" s="200"/>
      <c r="AK435" s="200"/>
      <c r="AL435" s="334"/>
      <c r="AM435" s="333" t="s">
        <v>790</v>
      </c>
      <c r="AN435" s="200"/>
      <c r="AO435" s="200"/>
      <c r="AP435" s="334"/>
      <c r="AQ435" s="333" t="s">
        <v>790</v>
      </c>
      <c r="AR435" s="200"/>
      <c r="AS435" s="200"/>
      <c r="AT435" s="334"/>
      <c r="AU435" s="200" t="s">
        <v>540</v>
      </c>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461</v>
      </c>
      <c r="AJ436" s="210"/>
      <c r="AK436" s="210"/>
      <c r="AL436" s="152"/>
      <c r="AM436" s="210" t="s">
        <v>520</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87"/>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3" t="s">
        <v>301</v>
      </c>
      <c r="AC440" s="573"/>
      <c r="AD440" s="573"/>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461</v>
      </c>
      <c r="AJ441" s="210"/>
      <c r="AK441" s="210"/>
      <c r="AL441" s="152"/>
      <c r="AM441" s="210" t="s">
        <v>520</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87"/>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3" t="s">
        <v>301</v>
      </c>
      <c r="AC445" s="573"/>
      <c r="AD445" s="573"/>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461</v>
      </c>
      <c r="AJ446" s="210"/>
      <c r="AK446" s="210"/>
      <c r="AL446" s="152"/>
      <c r="AM446" s="210" t="s">
        <v>520</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87"/>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3" t="s">
        <v>301</v>
      </c>
      <c r="AC450" s="573"/>
      <c r="AD450" s="573"/>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461</v>
      </c>
      <c r="AJ451" s="210"/>
      <c r="AK451" s="210"/>
      <c r="AL451" s="152"/>
      <c r="AM451" s="210" t="s">
        <v>520</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87"/>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3" t="s">
        <v>301</v>
      </c>
      <c r="AC455" s="573"/>
      <c r="AD455" s="573"/>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461</v>
      </c>
      <c r="AJ456" s="210"/>
      <c r="AK456" s="210"/>
      <c r="AL456" s="152"/>
      <c r="AM456" s="210" t="s">
        <v>520</v>
      </c>
      <c r="AN456" s="210"/>
      <c r="AO456" s="210"/>
      <c r="AP456" s="152"/>
      <c r="AQ456" s="152" t="s">
        <v>354</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797</v>
      </c>
      <c r="AF457" s="193"/>
      <c r="AG457" s="126" t="s">
        <v>355</v>
      </c>
      <c r="AH457" s="127"/>
      <c r="AI457" s="149"/>
      <c r="AJ457" s="149"/>
      <c r="AK457" s="149"/>
      <c r="AL457" s="147"/>
      <c r="AM457" s="149"/>
      <c r="AN457" s="149"/>
      <c r="AO457" s="149"/>
      <c r="AP457" s="147"/>
      <c r="AQ457" s="587" t="s">
        <v>798</v>
      </c>
      <c r="AR457" s="193"/>
      <c r="AS457" s="126" t="s">
        <v>355</v>
      </c>
      <c r="AT457" s="127"/>
      <c r="AU457" s="193" t="s">
        <v>792</v>
      </c>
      <c r="AV457" s="193"/>
      <c r="AW457" s="126" t="s">
        <v>300</v>
      </c>
      <c r="AX457" s="188"/>
    </row>
    <row r="458" spans="1:50" ht="23.25" customHeight="1" x14ac:dyDescent="0.15">
      <c r="A458" s="182"/>
      <c r="B458" s="179"/>
      <c r="C458" s="173"/>
      <c r="D458" s="179"/>
      <c r="E458" s="335"/>
      <c r="F458" s="336"/>
      <c r="G458" s="97" t="s">
        <v>790</v>
      </c>
      <c r="H458" s="98"/>
      <c r="I458" s="98"/>
      <c r="J458" s="98"/>
      <c r="K458" s="98"/>
      <c r="L458" s="98"/>
      <c r="M458" s="98"/>
      <c r="N458" s="98"/>
      <c r="O458" s="98"/>
      <c r="P458" s="98"/>
      <c r="Q458" s="98"/>
      <c r="R458" s="98"/>
      <c r="S458" s="98"/>
      <c r="T458" s="98"/>
      <c r="U458" s="98"/>
      <c r="V458" s="98"/>
      <c r="W458" s="98"/>
      <c r="X458" s="99"/>
      <c r="Y458" s="194" t="s">
        <v>12</v>
      </c>
      <c r="Z458" s="195"/>
      <c r="AA458" s="196"/>
      <c r="AB458" s="206" t="s">
        <v>790</v>
      </c>
      <c r="AC458" s="206"/>
      <c r="AD458" s="206"/>
      <c r="AE458" s="333" t="s">
        <v>792</v>
      </c>
      <c r="AF458" s="200"/>
      <c r="AG458" s="200"/>
      <c r="AH458" s="200"/>
      <c r="AI458" s="333" t="s">
        <v>540</v>
      </c>
      <c r="AJ458" s="200"/>
      <c r="AK458" s="200"/>
      <c r="AL458" s="200"/>
      <c r="AM458" s="333" t="s">
        <v>540</v>
      </c>
      <c r="AN458" s="200"/>
      <c r="AO458" s="200"/>
      <c r="AP458" s="334"/>
      <c r="AQ458" s="333" t="s">
        <v>540</v>
      </c>
      <c r="AR458" s="200"/>
      <c r="AS458" s="200"/>
      <c r="AT458" s="334"/>
      <c r="AU458" s="200" t="s">
        <v>540</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799</v>
      </c>
      <c r="AC459" s="198"/>
      <c r="AD459" s="198"/>
      <c r="AE459" s="333" t="s">
        <v>792</v>
      </c>
      <c r="AF459" s="200"/>
      <c r="AG459" s="200"/>
      <c r="AH459" s="334"/>
      <c r="AI459" s="333" t="s">
        <v>540</v>
      </c>
      <c r="AJ459" s="200"/>
      <c r="AK459" s="200"/>
      <c r="AL459" s="200"/>
      <c r="AM459" s="333" t="s">
        <v>540</v>
      </c>
      <c r="AN459" s="200"/>
      <c r="AO459" s="200"/>
      <c r="AP459" s="334"/>
      <c r="AQ459" s="333" t="s">
        <v>540</v>
      </c>
      <c r="AR459" s="200"/>
      <c r="AS459" s="200"/>
      <c r="AT459" s="334"/>
      <c r="AU459" s="200" t="s">
        <v>540</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3" t="s">
        <v>14</v>
      </c>
      <c r="AC460" s="573"/>
      <c r="AD460" s="573"/>
      <c r="AE460" s="333" t="s">
        <v>792</v>
      </c>
      <c r="AF460" s="200"/>
      <c r="AG460" s="200"/>
      <c r="AH460" s="334"/>
      <c r="AI460" s="333" t="s">
        <v>540</v>
      </c>
      <c r="AJ460" s="200"/>
      <c r="AK460" s="200"/>
      <c r="AL460" s="200"/>
      <c r="AM460" s="333" t="s">
        <v>540</v>
      </c>
      <c r="AN460" s="200"/>
      <c r="AO460" s="200"/>
      <c r="AP460" s="334"/>
      <c r="AQ460" s="333" t="s">
        <v>540</v>
      </c>
      <c r="AR460" s="200"/>
      <c r="AS460" s="200"/>
      <c r="AT460" s="334"/>
      <c r="AU460" s="200" t="s">
        <v>540</v>
      </c>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461</v>
      </c>
      <c r="AJ461" s="210"/>
      <c r="AK461" s="210"/>
      <c r="AL461" s="152"/>
      <c r="AM461" s="210" t="s">
        <v>520</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87"/>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3" t="s">
        <v>14</v>
      </c>
      <c r="AC465" s="573"/>
      <c r="AD465" s="573"/>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461</v>
      </c>
      <c r="AJ466" s="210"/>
      <c r="AK466" s="210"/>
      <c r="AL466" s="152"/>
      <c r="AM466" s="210" t="s">
        <v>520</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87"/>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3" t="s">
        <v>14</v>
      </c>
      <c r="AC470" s="573"/>
      <c r="AD470" s="573"/>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461</v>
      </c>
      <c r="AJ471" s="210"/>
      <c r="AK471" s="210"/>
      <c r="AL471" s="152"/>
      <c r="AM471" s="210" t="s">
        <v>520</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87"/>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3" t="s">
        <v>14</v>
      </c>
      <c r="AC475" s="573"/>
      <c r="AD475" s="573"/>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461</v>
      </c>
      <c r="AJ476" s="210"/>
      <c r="AK476" s="210"/>
      <c r="AL476" s="152"/>
      <c r="AM476" s="210" t="s">
        <v>520</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87"/>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3" t="s">
        <v>14</v>
      </c>
      <c r="AC480" s="573"/>
      <c r="AD480" s="573"/>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897" t="s">
        <v>383</v>
      </c>
      <c r="H484" s="116"/>
      <c r="I484" s="116"/>
      <c r="J484" s="898"/>
      <c r="K484" s="899"/>
      <c r="L484" s="899"/>
      <c r="M484" s="899"/>
      <c r="N484" s="899"/>
      <c r="O484" s="899"/>
      <c r="P484" s="899"/>
      <c r="Q484" s="899"/>
      <c r="R484" s="899"/>
      <c r="S484" s="899"/>
      <c r="T484" s="900"/>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01"/>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461</v>
      </c>
      <c r="AJ485" s="210"/>
      <c r="AK485" s="210"/>
      <c r="AL485" s="152"/>
      <c r="AM485" s="210" t="s">
        <v>520</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87"/>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3" t="s">
        <v>301</v>
      </c>
      <c r="AC489" s="573"/>
      <c r="AD489" s="573"/>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461</v>
      </c>
      <c r="AJ490" s="210"/>
      <c r="AK490" s="210"/>
      <c r="AL490" s="152"/>
      <c r="AM490" s="210" t="s">
        <v>520</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87"/>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3" t="s">
        <v>301</v>
      </c>
      <c r="AC494" s="573"/>
      <c r="AD494" s="573"/>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461</v>
      </c>
      <c r="AJ495" s="210"/>
      <c r="AK495" s="210"/>
      <c r="AL495" s="152"/>
      <c r="AM495" s="210" t="s">
        <v>520</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87"/>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3" t="s">
        <v>301</v>
      </c>
      <c r="AC499" s="573"/>
      <c r="AD499" s="573"/>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461</v>
      </c>
      <c r="AJ500" s="210"/>
      <c r="AK500" s="210"/>
      <c r="AL500" s="152"/>
      <c r="AM500" s="210" t="s">
        <v>520</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87"/>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3" t="s">
        <v>301</v>
      </c>
      <c r="AC504" s="573"/>
      <c r="AD504" s="573"/>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461</v>
      </c>
      <c r="AJ505" s="210"/>
      <c r="AK505" s="210"/>
      <c r="AL505" s="152"/>
      <c r="AM505" s="210" t="s">
        <v>520</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87"/>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3" t="s">
        <v>301</v>
      </c>
      <c r="AC509" s="573"/>
      <c r="AD509" s="573"/>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461</v>
      </c>
      <c r="AJ510" s="210"/>
      <c r="AK510" s="210"/>
      <c r="AL510" s="152"/>
      <c r="AM510" s="210" t="s">
        <v>520</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87"/>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3" t="s">
        <v>14</v>
      </c>
      <c r="AC514" s="573"/>
      <c r="AD514" s="573"/>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461</v>
      </c>
      <c r="AJ515" s="210"/>
      <c r="AK515" s="210"/>
      <c r="AL515" s="152"/>
      <c r="AM515" s="210" t="s">
        <v>520</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87"/>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3" t="s">
        <v>14</v>
      </c>
      <c r="AC519" s="573"/>
      <c r="AD519" s="573"/>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461</v>
      </c>
      <c r="AJ520" s="210"/>
      <c r="AK520" s="210"/>
      <c r="AL520" s="152"/>
      <c r="AM520" s="210" t="s">
        <v>520</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87"/>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3" t="s">
        <v>14</v>
      </c>
      <c r="AC524" s="573"/>
      <c r="AD524" s="573"/>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461</v>
      </c>
      <c r="AJ525" s="210"/>
      <c r="AK525" s="210"/>
      <c r="AL525" s="152"/>
      <c r="AM525" s="210" t="s">
        <v>520</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87"/>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3" t="s">
        <v>14</v>
      </c>
      <c r="AC529" s="573"/>
      <c r="AD529" s="573"/>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461</v>
      </c>
      <c r="AJ530" s="210"/>
      <c r="AK530" s="210"/>
      <c r="AL530" s="152"/>
      <c r="AM530" s="210" t="s">
        <v>520</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87"/>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3" t="s">
        <v>14</v>
      </c>
      <c r="AC534" s="573"/>
      <c r="AD534" s="573"/>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897" t="s">
        <v>383</v>
      </c>
      <c r="H538" s="116"/>
      <c r="I538" s="116"/>
      <c r="J538" s="898"/>
      <c r="K538" s="899"/>
      <c r="L538" s="899"/>
      <c r="M538" s="899"/>
      <c r="N538" s="899"/>
      <c r="O538" s="899"/>
      <c r="P538" s="899"/>
      <c r="Q538" s="899"/>
      <c r="R538" s="899"/>
      <c r="S538" s="899"/>
      <c r="T538" s="900"/>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01"/>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461</v>
      </c>
      <c r="AJ539" s="210"/>
      <c r="AK539" s="210"/>
      <c r="AL539" s="152"/>
      <c r="AM539" s="210" t="s">
        <v>520</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87"/>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3" t="s">
        <v>301</v>
      </c>
      <c r="AC543" s="573"/>
      <c r="AD543" s="573"/>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461</v>
      </c>
      <c r="AJ544" s="210"/>
      <c r="AK544" s="210"/>
      <c r="AL544" s="152"/>
      <c r="AM544" s="210" t="s">
        <v>520</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87"/>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3" t="s">
        <v>301</v>
      </c>
      <c r="AC548" s="573"/>
      <c r="AD548" s="573"/>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461</v>
      </c>
      <c r="AJ549" s="210"/>
      <c r="AK549" s="210"/>
      <c r="AL549" s="152"/>
      <c r="AM549" s="210" t="s">
        <v>520</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87"/>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3" t="s">
        <v>301</v>
      </c>
      <c r="AC553" s="573"/>
      <c r="AD553" s="573"/>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461</v>
      </c>
      <c r="AJ554" s="210"/>
      <c r="AK554" s="210"/>
      <c r="AL554" s="152"/>
      <c r="AM554" s="210" t="s">
        <v>520</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87"/>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3" t="s">
        <v>301</v>
      </c>
      <c r="AC558" s="573"/>
      <c r="AD558" s="573"/>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461</v>
      </c>
      <c r="AJ559" s="210"/>
      <c r="AK559" s="210"/>
      <c r="AL559" s="152"/>
      <c r="AM559" s="210" t="s">
        <v>520</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87"/>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3" t="s">
        <v>301</v>
      </c>
      <c r="AC563" s="573"/>
      <c r="AD563" s="573"/>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461</v>
      </c>
      <c r="AJ564" s="210"/>
      <c r="AK564" s="210"/>
      <c r="AL564" s="152"/>
      <c r="AM564" s="210" t="s">
        <v>520</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87"/>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3" t="s">
        <v>14</v>
      </c>
      <c r="AC568" s="573"/>
      <c r="AD568" s="573"/>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461</v>
      </c>
      <c r="AJ569" s="210"/>
      <c r="AK569" s="210"/>
      <c r="AL569" s="152"/>
      <c r="AM569" s="210" t="s">
        <v>520</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87"/>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3" t="s">
        <v>14</v>
      </c>
      <c r="AC573" s="573"/>
      <c r="AD573" s="573"/>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461</v>
      </c>
      <c r="AJ574" s="210"/>
      <c r="AK574" s="210"/>
      <c r="AL574" s="152"/>
      <c r="AM574" s="210" t="s">
        <v>520</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87"/>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3" t="s">
        <v>14</v>
      </c>
      <c r="AC578" s="573"/>
      <c r="AD578" s="573"/>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461</v>
      </c>
      <c r="AJ579" s="210"/>
      <c r="AK579" s="210"/>
      <c r="AL579" s="152"/>
      <c r="AM579" s="210" t="s">
        <v>520</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87"/>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3" t="s">
        <v>14</v>
      </c>
      <c r="AC583" s="573"/>
      <c r="AD583" s="573"/>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461</v>
      </c>
      <c r="AJ584" s="210"/>
      <c r="AK584" s="210"/>
      <c r="AL584" s="152"/>
      <c r="AM584" s="210" t="s">
        <v>520</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87"/>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3" t="s">
        <v>14</v>
      </c>
      <c r="AC588" s="573"/>
      <c r="AD588" s="573"/>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897" t="s">
        <v>383</v>
      </c>
      <c r="H592" s="116"/>
      <c r="I592" s="116"/>
      <c r="J592" s="898"/>
      <c r="K592" s="899"/>
      <c r="L592" s="899"/>
      <c r="M592" s="899"/>
      <c r="N592" s="899"/>
      <c r="O592" s="899"/>
      <c r="P592" s="899"/>
      <c r="Q592" s="899"/>
      <c r="R592" s="899"/>
      <c r="S592" s="899"/>
      <c r="T592" s="900"/>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01"/>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461</v>
      </c>
      <c r="AJ593" s="210"/>
      <c r="AK593" s="210"/>
      <c r="AL593" s="152"/>
      <c r="AM593" s="210" t="s">
        <v>520</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87"/>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3" t="s">
        <v>301</v>
      </c>
      <c r="AC597" s="573"/>
      <c r="AD597" s="573"/>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461</v>
      </c>
      <c r="AJ598" s="210"/>
      <c r="AK598" s="210"/>
      <c r="AL598" s="152"/>
      <c r="AM598" s="210" t="s">
        <v>520</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87"/>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3" t="s">
        <v>301</v>
      </c>
      <c r="AC602" s="573"/>
      <c r="AD602" s="573"/>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461</v>
      </c>
      <c r="AJ603" s="210"/>
      <c r="AK603" s="210"/>
      <c r="AL603" s="152"/>
      <c r="AM603" s="210" t="s">
        <v>520</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87"/>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3" t="s">
        <v>301</v>
      </c>
      <c r="AC607" s="573"/>
      <c r="AD607" s="573"/>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461</v>
      </c>
      <c r="AJ608" s="210"/>
      <c r="AK608" s="210"/>
      <c r="AL608" s="152"/>
      <c r="AM608" s="210" t="s">
        <v>520</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87"/>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3" t="s">
        <v>301</v>
      </c>
      <c r="AC612" s="573"/>
      <c r="AD612" s="573"/>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461</v>
      </c>
      <c r="AJ613" s="210"/>
      <c r="AK613" s="210"/>
      <c r="AL613" s="152"/>
      <c r="AM613" s="210" t="s">
        <v>520</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87"/>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3" t="s">
        <v>301</v>
      </c>
      <c r="AC617" s="573"/>
      <c r="AD617" s="573"/>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461</v>
      </c>
      <c r="AJ618" s="210"/>
      <c r="AK618" s="210"/>
      <c r="AL618" s="152"/>
      <c r="AM618" s="210" t="s">
        <v>520</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87"/>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3" t="s">
        <v>14</v>
      </c>
      <c r="AC622" s="573"/>
      <c r="AD622" s="573"/>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461</v>
      </c>
      <c r="AJ623" s="210"/>
      <c r="AK623" s="210"/>
      <c r="AL623" s="152"/>
      <c r="AM623" s="210" t="s">
        <v>520</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87"/>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3" t="s">
        <v>14</v>
      </c>
      <c r="AC627" s="573"/>
      <c r="AD627" s="573"/>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461</v>
      </c>
      <c r="AJ628" s="210"/>
      <c r="AK628" s="210"/>
      <c r="AL628" s="152"/>
      <c r="AM628" s="210" t="s">
        <v>520</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87"/>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3" t="s">
        <v>14</v>
      </c>
      <c r="AC632" s="573"/>
      <c r="AD632" s="573"/>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461</v>
      </c>
      <c r="AJ633" s="210"/>
      <c r="AK633" s="210"/>
      <c r="AL633" s="152"/>
      <c r="AM633" s="210" t="s">
        <v>520</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87"/>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3" t="s">
        <v>14</v>
      </c>
      <c r="AC637" s="573"/>
      <c r="AD637" s="573"/>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461</v>
      </c>
      <c r="AJ638" s="210"/>
      <c r="AK638" s="210"/>
      <c r="AL638" s="152"/>
      <c r="AM638" s="210" t="s">
        <v>520</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87"/>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3" t="s">
        <v>14</v>
      </c>
      <c r="AC642" s="573"/>
      <c r="AD642" s="573"/>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897" t="s">
        <v>383</v>
      </c>
      <c r="H646" s="116"/>
      <c r="I646" s="116"/>
      <c r="J646" s="898"/>
      <c r="K646" s="899"/>
      <c r="L646" s="899"/>
      <c r="M646" s="899"/>
      <c r="N646" s="899"/>
      <c r="O646" s="899"/>
      <c r="P646" s="899"/>
      <c r="Q646" s="899"/>
      <c r="R646" s="899"/>
      <c r="S646" s="899"/>
      <c r="T646" s="900"/>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01"/>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461</v>
      </c>
      <c r="AJ647" s="210"/>
      <c r="AK647" s="210"/>
      <c r="AL647" s="152"/>
      <c r="AM647" s="210" t="s">
        <v>520</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87"/>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3" t="s">
        <v>301</v>
      </c>
      <c r="AC651" s="573"/>
      <c r="AD651" s="573"/>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461</v>
      </c>
      <c r="AJ652" s="210"/>
      <c r="AK652" s="210"/>
      <c r="AL652" s="152"/>
      <c r="AM652" s="210" t="s">
        <v>520</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87"/>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3" t="s">
        <v>301</v>
      </c>
      <c r="AC656" s="573"/>
      <c r="AD656" s="573"/>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461</v>
      </c>
      <c r="AJ657" s="210"/>
      <c r="AK657" s="210"/>
      <c r="AL657" s="152"/>
      <c r="AM657" s="210" t="s">
        <v>520</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87"/>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3" t="s">
        <v>301</v>
      </c>
      <c r="AC661" s="573"/>
      <c r="AD661" s="573"/>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461</v>
      </c>
      <c r="AJ662" s="210"/>
      <c r="AK662" s="210"/>
      <c r="AL662" s="152"/>
      <c r="AM662" s="210" t="s">
        <v>520</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87"/>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3" t="s">
        <v>301</v>
      </c>
      <c r="AC666" s="573"/>
      <c r="AD666" s="573"/>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461</v>
      </c>
      <c r="AJ667" s="210"/>
      <c r="AK667" s="210"/>
      <c r="AL667" s="152"/>
      <c r="AM667" s="210" t="s">
        <v>520</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87"/>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3" t="s">
        <v>301</v>
      </c>
      <c r="AC671" s="573"/>
      <c r="AD671" s="573"/>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461</v>
      </c>
      <c r="AJ672" s="210"/>
      <c r="AK672" s="210"/>
      <c r="AL672" s="152"/>
      <c r="AM672" s="210" t="s">
        <v>520</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87"/>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3" t="s">
        <v>14</v>
      </c>
      <c r="AC676" s="573"/>
      <c r="AD676" s="573"/>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461</v>
      </c>
      <c r="AJ677" s="210"/>
      <c r="AK677" s="210"/>
      <c r="AL677" s="152"/>
      <c r="AM677" s="210" t="s">
        <v>520</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87"/>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3" t="s">
        <v>14</v>
      </c>
      <c r="AC681" s="573"/>
      <c r="AD681" s="573"/>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461</v>
      </c>
      <c r="AJ682" s="210"/>
      <c r="AK682" s="210"/>
      <c r="AL682" s="152"/>
      <c r="AM682" s="210" t="s">
        <v>520</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87"/>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3" t="s">
        <v>14</v>
      </c>
      <c r="AC686" s="573"/>
      <c r="AD686" s="573"/>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461</v>
      </c>
      <c r="AJ687" s="210"/>
      <c r="AK687" s="210"/>
      <c r="AL687" s="152"/>
      <c r="AM687" s="210" t="s">
        <v>520</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87"/>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3" t="s">
        <v>14</v>
      </c>
      <c r="AC691" s="573"/>
      <c r="AD691" s="573"/>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461</v>
      </c>
      <c r="AJ692" s="210"/>
      <c r="AK692" s="210"/>
      <c r="AL692" s="152"/>
      <c r="AM692" s="210" t="s">
        <v>520</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87"/>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3" t="s">
        <v>14</v>
      </c>
      <c r="AC696" s="573"/>
      <c r="AD696" s="573"/>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19" t="s">
        <v>31</v>
      </c>
      <c r="AH701" s="378"/>
      <c r="AI701" s="378"/>
      <c r="AJ701" s="378"/>
      <c r="AK701" s="378"/>
      <c r="AL701" s="378"/>
      <c r="AM701" s="378"/>
      <c r="AN701" s="378"/>
      <c r="AO701" s="378"/>
      <c r="AP701" s="378"/>
      <c r="AQ701" s="378"/>
      <c r="AR701" s="378"/>
      <c r="AS701" s="378"/>
      <c r="AT701" s="378"/>
      <c r="AU701" s="378"/>
      <c r="AV701" s="378"/>
      <c r="AW701" s="378"/>
      <c r="AX701" s="820"/>
    </row>
    <row r="702" spans="1:50" ht="88.5" customHeight="1" x14ac:dyDescent="0.15">
      <c r="A702" s="869" t="s">
        <v>259</v>
      </c>
      <c r="B702" s="870"/>
      <c r="C702" s="702" t="s">
        <v>260</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338" t="s">
        <v>593</v>
      </c>
      <c r="AE702" s="339"/>
      <c r="AF702" s="339"/>
      <c r="AG702" s="381" t="s">
        <v>596</v>
      </c>
      <c r="AH702" s="382"/>
      <c r="AI702" s="382"/>
      <c r="AJ702" s="382"/>
      <c r="AK702" s="382"/>
      <c r="AL702" s="382"/>
      <c r="AM702" s="382"/>
      <c r="AN702" s="382"/>
      <c r="AO702" s="382"/>
      <c r="AP702" s="382"/>
      <c r="AQ702" s="382"/>
      <c r="AR702" s="382"/>
      <c r="AS702" s="382"/>
      <c r="AT702" s="382"/>
      <c r="AU702" s="382"/>
      <c r="AV702" s="382"/>
      <c r="AW702" s="382"/>
      <c r="AX702" s="383"/>
    </row>
    <row r="703" spans="1:50" ht="80.25" customHeight="1" x14ac:dyDescent="0.15">
      <c r="A703" s="871"/>
      <c r="B703" s="872"/>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8"/>
      <c r="AD703" s="321" t="s">
        <v>535</v>
      </c>
      <c r="AE703" s="322"/>
      <c r="AF703" s="322"/>
      <c r="AG703" s="94" t="s">
        <v>808</v>
      </c>
      <c r="AH703" s="95"/>
      <c r="AI703" s="95"/>
      <c r="AJ703" s="95"/>
      <c r="AK703" s="95"/>
      <c r="AL703" s="95"/>
      <c r="AM703" s="95"/>
      <c r="AN703" s="95"/>
      <c r="AO703" s="95"/>
      <c r="AP703" s="95"/>
      <c r="AQ703" s="95"/>
      <c r="AR703" s="95"/>
      <c r="AS703" s="95"/>
      <c r="AT703" s="95"/>
      <c r="AU703" s="95"/>
      <c r="AV703" s="95"/>
      <c r="AW703" s="95"/>
      <c r="AX703" s="96"/>
    </row>
    <row r="704" spans="1:50" ht="192.75" customHeight="1" x14ac:dyDescent="0.15">
      <c r="A704" s="873"/>
      <c r="B704" s="874"/>
      <c r="C704" s="813" t="s">
        <v>261</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78" t="s">
        <v>535</v>
      </c>
      <c r="AE704" s="779"/>
      <c r="AF704" s="779"/>
      <c r="AG704" s="160" t="s">
        <v>597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4" t="s">
        <v>39</v>
      </c>
      <c r="B705" s="635"/>
      <c r="C705" s="816" t="s">
        <v>41</v>
      </c>
      <c r="D705" s="817"/>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818"/>
      <c r="AD705" s="708" t="s">
        <v>535</v>
      </c>
      <c r="AE705" s="709"/>
      <c r="AF705" s="709"/>
      <c r="AG705" s="118" t="s">
        <v>810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6"/>
      <c r="B706" s="637"/>
      <c r="C706" s="789"/>
      <c r="D706" s="790"/>
      <c r="E706" s="724" t="s">
        <v>513</v>
      </c>
      <c r="F706" s="725"/>
      <c r="G706" s="725"/>
      <c r="H706" s="725"/>
      <c r="I706" s="725"/>
      <c r="J706" s="725"/>
      <c r="K706" s="725"/>
      <c r="L706" s="725"/>
      <c r="M706" s="725"/>
      <c r="N706" s="725"/>
      <c r="O706" s="725"/>
      <c r="P706" s="725"/>
      <c r="Q706" s="725"/>
      <c r="R706" s="725"/>
      <c r="S706" s="725"/>
      <c r="T706" s="725"/>
      <c r="U706" s="725"/>
      <c r="V706" s="725"/>
      <c r="W706" s="725"/>
      <c r="X706" s="725"/>
      <c r="Y706" s="725"/>
      <c r="Z706" s="725"/>
      <c r="AA706" s="725"/>
      <c r="AB706" s="725"/>
      <c r="AC706" s="726"/>
      <c r="AD706" s="321" t="s">
        <v>809</v>
      </c>
      <c r="AE706" s="322"/>
      <c r="AF706" s="657"/>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6"/>
      <c r="B707" s="637"/>
      <c r="C707" s="791"/>
      <c r="D707" s="792"/>
      <c r="E707" s="727" t="s">
        <v>445</v>
      </c>
      <c r="F707" s="728"/>
      <c r="G707" s="728"/>
      <c r="H707" s="728"/>
      <c r="I707" s="728"/>
      <c r="J707" s="728"/>
      <c r="K707" s="728"/>
      <c r="L707" s="728"/>
      <c r="M707" s="728"/>
      <c r="N707" s="728"/>
      <c r="O707" s="728"/>
      <c r="P707" s="728"/>
      <c r="Q707" s="728"/>
      <c r="R707" s="728"/>
      <c r="S707" s="728"/>
      <c r="T707" s="728"/>
      <c r="U707" s="728"/>
      <c r="V707" s="728"/>
      <c r="W707" s="728"/>
      <c r="X707" s="728"/>
      <c r="Y707" s="728"/>
      <c r="Z707" s="728"/>
      <c r="AA707" s="728"/>
      <c r="AB707" s="728"/>
      <c r="AC707" s="729"/>
      <c r="AD707" s="830" t="s">
        <v>594</v>
      </c>
      <c r="AE707" s="831"/>
      <c r="AF707" s="831"/>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36"/>
      <c r="B708" s="638"/>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598" t="s">
        <v>535</v>
      </c>
      <c r="AE708" s="599"/>
      <c r="AF708" s="599"/>
      <c r="AG708" s="736" t="s">
        <v>598</v>
      </c>
      <c r="AH708" s="737"/>
      <c r="AI708" s="737"/>
      <c r="AJ708" s="737"/>
      <c r="AK708" s="737"/>
      <c r="AL708" s="737"/>
      <c r="AM708" s="737"/>
      <c r="AN708" s="737"/>
      <c r="AO708" s="737"/>
      <c r="AP708" s="737"/>
      <c r="AQ708" s="737"/>
      <c r="AR708" s="737"/>
      <c r="AS708" s="737"/>
      <c r="AT708" s="737"/>
      <c r="AU708" s="737"/>
      <c r="AV708" s="737"/>
      <c r="AW708" s="737"/>
      <c r="AX708" s="738"/>
    </row>
    <row r="709" spans="1:50" ht="26.25" customHeight="1" x14ac:dyDescent="0.15">
      <c r="A709" s="636"/>
      <c r="B709" s="638"/>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535</v>
      </c>
      <c r="AE709" s="322"/>
      <c r="AF709" s="322"/>
      <c r="AG709" s="94" t="s">
        <v>599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6"/>
      <c r="B710" s="638"/>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595</v>
      </c>
      <c r="AE710" s="322"/>
      <c r="AF710" s="322"/>
      <c r="AG710" s="94" t="s">
        <v>601</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36"/>
      <c r="B711" s="638"/>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07"/>
      <c r="AD711" s="321" t="s">
        <v>535</v>
      </c>
      <c r="AE711" s="322"/>
      <c r="AF711" s="322"/>
      <c r="AG711" s="94" t="s">
        <v>600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36"/>
      <c r="B712" s="638"/>
      <c r="C712" s="387" t="s">
        <v>477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07"/>
      <c r="AD712" s="778" t="s">
        <v>595</v>
      </c>
      <c r="AE712" s="779"/>
      <c r="AF712" s="779"/>
      <c r="AG712" s="805" t="s">
        <v>602</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36"/>
      <c r="B713" s="638"/>
      <c r="C713" s="948" t="s">
        <v>478</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595</v>
      </c>
      <c r="AE713" s="322"/>
      <c r="AF713" s="657"/>
      <c r="AG713" s="94" t="s">
        <v>601</v>
      </c>
      <c r="AH713" s="95"/>
      <c r="AI713" s="95"/>
      <c r="AJ713" s="95"/>
      <c r="AK713" s="95"/>
      <c r="AL713" s="95"/>
      <c r="AM713" s="95"/>
      <c r="AN713" s="95"/>
      <c r="AO713" s="95"/>
      <c r="AP713" s="95"/>
      <c r="AQ713" s="95"/>
      <c r="AR713" s="95"/>
      <c r="AS713" s="95"/>
      <c r="AT713" s="95"/>
      <c r="AU713" s="95"/>
      <c r="AV713" s="95"/>
      <c r="AW713" s="95"/>
      <c r="AX713" s="96"/>
    </row>
    <row r="714" spans="1:50" ht="45.75" customHeight="1" x14ac:dyDescent="0.15">
      <c r="A714" s="639"/>
      <c r="B714" s="640"/>
      <c r="C714" s="641" t="s">
        <v>450</v>
      </c>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3"/>
      <c r="AD714" s="802" t="s">
        <v>535</v>
      </c>
      <c r="AE714" s="803"/>
      <c r="AF714" s="804"/>
      <c r="AG714" s="730" t="s">
        <v>603</v>
      </c>
      <c r="AH714" s="731"/>
      <c r="AI714" s="731"/>
      <c r="AJ714" s="731"/>
      <c r="AK714" s="731"/>
      <c r="AL714" s="731"/>
      <c r="AM714" s="731"/>
      <c r="AN714" s="731"/>
      <c r="AO714" s="731"/>
      <c r="AP714" s="731"/>
      <c r="AQ714" s="731"/>
      <c r="AR714" s="731"/>
      <c r="AS714" s="731"/>
      <c r="AT714" s="731"/>
      <c r="AU714" s="731"/>
      <c r="AV714" s="731"/>
      <c r="AW714" s="731"/>
      <c r="AX714" s="732"/>
    </row>
    <row r="715" spans="1:50" ht="31.5" customHeight="1" x14ac:dyDescent="0.15">
      <c r="A715" s="634" t="s">
        <v>40</v>
      </c>
      <c r="B715" s="780"/>
      <c r="C715" s="781" t="s">
        <v>451</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598" t="s">
        <v>535</v>
      </c>
      <c r="AE715" s="599"/>
      <c r="AF715" s="650"/>
      <c r="AG715" s="736" t="s">
        <v>604</v>
      </c>
      <c r="AH715" s="737"/>
      <c r="AI715" s="737"/>
      <c r="AJ715" s="737"/>
      <c r="AK715" s="737"/>
      <c r="AL715" s="737"/>
      <c r="AM715" s="737"/>
      <c r="AN715" s="737"/>
      <c r="AO715" s="737"/>
      <c r="AP715" s="737"/>
      <c r="AQ715" s="737"/>
      <c r="AR715" s="737"/>
      <c r="AS715" s="737"/>
      <c r="AT715" s="737"/>
      <c r="AU715" s="737"/>
      <c r="AV715" s="737"/>
      <c r="AW715" s="737"/>
      <c r="AX715" s="738"/>
    </row>
    <row r="716" spans="1:50" ht="31.5" customHeight="1" x14ac:dyDescent="0.15">
      <c r="A716" s="636"/>
      <c r="B716" s="638"/>
      <c r="C716" s="614" t="s">
        <v>45</v>
      </c>
      <c r="D716" s="615"/>
      <c r="E716" s="615"/>
      <c r="F716" s="615"/>
      <c r="G716" s="615"/>
      <c r="H716" s="615"/>
      <c r="I716" s="615"/>
      <c r="J716" s="615"/>
      <c r="K716" s="615"/>
      <c r="L716" s="615"/>
      <c r="M716" s="615"/>
      <c r="N716" s="615"/>
      <c r="O716" s="615"/>
      <c r="P716" s="615"/>
      <c r="Q716" s="615"/>
      <c r="R716" s="615"/>
      <c r="S716" s="615"/>
      <c r="T716" s="615"/>
      <c r="U716" s="615"/>
      <c r="V716" s="615"/>
      <c r="W716" s="615"/>
      <c r="X716" s="615"/>
      <c r="Y716" s="615"/>
      <c r="Z716" s="615"/>
      <c r="AA716" s="615"/>
      <c r="AB716" s="615"/>
      <c r="AC716" s="616"/>
      <c r="AD716" s="620" t="s">
        <v>535</v>
      </c>
      <c r="AE716" s="621"/>
      <c r="AF716" s="621"/>
      <c r="AG716" s="94" t="s">
        <v>605</v>
      </c>
      <c r="AH716" s="95"/>
      <c r="AI716" s="95"/>
      <c r="AJ716" s="95"/>
      <c r="AK716" s="95"/>
      <c r="AL716" s="95"/>
      <c r="AM716" s="95"/>
      <c r="AN716" s="95"/>
      <c r="AO716" s="95"/>
      <c r="AP716" s="95"/>
      <c r="AQ716" s="95"/>
      <c r="AR716" s="95"/>
      <c r="AS716" s="95"/>
      <c r="AT716" s="95"/>
      <c r="AU716" s="95"/>
      <c r="AV716" s="95"/>
      <c r="AW716" s="95"/>
      <c r="AX716" s="96"/>
    </row>
    <row r="717" spans="1:50" ht="31.5" customHeight="1" x14ac:dyDescent="0.15">
      <c r="A717" s="636"/>
      <c r="B717" s="638"/>
      <c r="C717" s="387" t="s">
        <v>374</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535</v>
      </c>
      <c r="AE717" s="322"/>
      <c r="AF717" s="322"/>
      <c r="AG717" s="94" t="s">
        <v>604</v>
      </c>
      <c r="AH717" s="95"/>
      <c r="AI717" s="95"/>
      <c r="AJ717" s="95"/>
      <c r="AK717" s="95"/>
      <c r="AL717" s="95"/>
      <c r="AM717" s="95"/>
      <c r="AN717" s="95"/>
      <c r="AO717" s="95"/>
      <c r="AP717" s="95"/>
      <c r="AQ717" s="95"/>
      <c r="AR717" s="95"/>
      <c r="AS717" s="95"/>
      <c r="AT717" s="95"/>
      <c r="AU717" s="95"/>
      <c r="AV717" s="95"/>
      <c r="AW717" s="95"/>
      <c r="AX717" s="96"/>
    </row>
    <row r="718" spans="1:50" ht="31.5" customHeight="1" x14ac:dyDescent="0.15">
      <c r="A718" s="639"/>
      <c r="B718" s="640"/>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535</v>
      </c>
      <c r="AE718" s="322"/>
      <c r="AF718" s="322"/>
      <c r="AG718" s="120" t="s">
        <v>606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2" t="s">
        <v>58</v>
      </c>
      <c r="B719" s="773"/>
      <c r="C719" s="617" t="s">
        <v>263</v>
      </c>
      <c r="D719" s="618"/>
      <c r="E719" s="618"/>
      <c r="F719" s="618"/>
      <c r="G719" s="618"/>
      <c r="H719" s="618"/>
      <c r="I719" s="618"/>
      <c r="J719" s="618"/>
      <c r="K719" s="618"/>
      <c r="L719" s="618"/>
      <c r="M719" s="618"/>
      <c r="N719" s="618"/>
      <c r="O719" s="618"/>
      <c r="P719" s="618"/>
      <c r="Q719" s="618"/>
      <c r="R719" s="618"/>
      <c r="S719" s="618"/>
      <c r="T719" s="618"/>
      <c r="U719" s="618"/>
      <c r="V719" s="618"/>
      <c r="W719" s="618"/>
      <c r="X719" s="618"/>
      <c r="Y719" s="618"/>
      <c r="Z719" s="618"/>
      <c r="AA719" s="618"/>
      <c r="AB719" s="618"/>
      <c r="AC719" s="619"/>
      <c r="AD719" s="598" t="s">
        <v>595</v>
      </c>
      <c r="AE719" s="599"/>
      <c r="AF719" s="599"/>
      <c r="AG719" s="118" t="s">
        <v>821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4"/>
      <c r="B720" s="775"/>
      <c r="C720" s="295" t="s">
        <v>469</v>
      </c>
      <c r="D720" s="293"/>
      <c r="E720" s="293"/>
      <c r="F720" s="296"/>
      <c r="G720" s="292" t="s">
        <v>470</v>
      </c>
      <c r="H720" s="293"/>
      <c r="I720" s="293"/>
      <c r="J720" s="293"/>
      <c r="K720" s="293"/>
      <c r="L720" s="293"/>
      <c r="M720" s="293"/>
      <c r="N720" s="292" t="s">
        <v>474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4"/>
      <c r="B721" s="775"/>
      <c r="C721" s="289"/>
      <c r="D721" s="290"/>
      <c r="E721" s="290"/>
      <c r="F721" s="291"/>
      <c r="G721" s="280"/>
      <c r="H721" s="281"/>
      <c r="I721" s="80" t="str">
        <f>IF(OR(G721="　", G721=""), "", "-")</f>
        <v/>
      </c>
      <c r="J721" s="284"/>
      <c r="K721" s="284"/>
      <c r="L721" s="80" t="str">
        <f>IF(M721="","","-")</f>
        <v/>
      </c>
      <c r="M721" s="81"/>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4"/>
      <c r="B722" s="775"/>
      <c r="C722" s="289"/>
      <c r="D722" s="290"/>
      <c r="E722" s="290"/>
      <c r="F722" s="291"/>
      <c r="G722" s="280"/>
      <c r="H722" s="281"/>
      <c r="I722" s="80" t="str">
        <f>IF(OR(G722="　", G722=""), "", "-")</f>
        <v/>
      </c>
      <c r="J722" s="284"/>
      <c r="K722" s="284"/>
      <c r="L722" s="80" t="str">
        <f>IF(M722="","","-")</f>
        <v/>
      </c>
      <c r="M722" s="81"/>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4"/>
      <c r="B723" s="775"/>
      <c r="C723" s="289"/>
      <c r="D723" s="290"/>
      <c r="E723" s="290"/>
      <c r="F723" s="291"/>
      <c r="G723" s="280"/>
      <c r="H723" s="281"/>
      <c r="I723" s="80" t="str">
        <f>IF(OR(G723="　", G723=""), "", "-")</f>
        <v/>
      </c>
      <c r="J723" s="284"/>
      <c r="K723" s="284"/>
      <c r="L723" s="80" t="str">
        <f>IF(M723="","","-")</f>
        <v/>
      </c>
      <c r="M723" s="81"/>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4"/>
      <c r="B724" s="775"/>
      <c r="C724" s="289"/>
      <c r="D724" s="290"/>
      <c r="E724" s="290"/>
      <c r="F724" s="291"/>
      <c r="G724" s="280"/>
      <c r="H724" s="281"/>
      <c r="I724" s="80" t="str">
        <f>IF(OR(G724="　", G724=""), "", "-")</f>
        <v/>
      </c>
      <c r="J724" s="284"/>
      <c r="K724" s="284"/>
      <c r="L724" s="80" t="str">
        <f>IF(M724="","","-")</f>
        <v/>
      </c>
      <c r="M724" s="81"/>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6"/>
      <c r="B725" s="777"/>
      <c r="C725" s="318"/>
      <c r="D725" s="319"/>
      <c r="E725" s="319"/>
      <c r="F725" s="320"/>
      <c r="G725" s="282"/>
      <c r="H725" s="283"/>
      <c r="I725" s="82" t="str">
        <f>IF(OR(G725="　", G725=""), "", "-")</f>
        <v/>
      </c>
      <c r="J725" s="285"/>
      <c r="K725" s="285"/>
      <c r="L725" s="82" t="str">
        <f>IF(M725="","","-")</f>
        <v/>
      </c>
      <c r="M725" s="83"/>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80.25" customHeight="1" x14ac:dyDescent="0.15">
      <c r="A726" s="634" t="s">
        <v>48</v>
      </c>
      <c r="B726" s="797"/>
      <c r="C726" s="810" t="s">
        <v>53</v>
      </c>
      <c r="D726" s="836"/>
      <c r="E726" s="836"/>
      <c r="F726" s="837"/>
      <c r="G726" s="571" t="s">
        <v>811</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thickBot="1" x14ac:dyDescent="0.2">
      <c r="A727" s="798"/>
      <c r="B727" s="799"/>
      <c r="C727" s="744" t="s">
        <v>57</v>
      </c>
      <c r="D727" s="745"/>
      <c r="E727" s="745"/>
      <c r="F727" s="746"/>
      <c r="G727" s="739" t="s">
        <v>812</v>
      </c>
      <c r="H727" s="739"/>
      <c r="I727" s="739"/>
      <c r="J727" s="739"/>
      <c r="K727" s="739"/>
      <c r="L727" s="739"/>
      <c r="M727" s="739"/>
      <c r="N727" s="739"/>
      <c r="O727" s="739"/>
      <c r="P727" s="739"/>
      <c r="Q727" s="739"/>
      <c r="R727" s="739"/>
      <c r="S727" s="739"/>
      <c r="T727" s="739"/>
      <c r="U727" s="739"/>
      <c r="V727" s="739"/>
      <c r="W727" s="739"/>
      <c r="X727" s="739"/>
      <c r="Y727" s="739"/>
      <c r="Z727" s="739"/>
      <c r="AA727" s="739"/>
      <c r="AB727" s="739"/>
      <c r="AC727" s="739"/>
      <c r="AD727" s="739"/>
      <c r="AE727" s="739"/>
      <c r="AF727" s="739"/>
      <c r="AG727" s="739"/>
      <c r="AH727" s="739"/>
      <c r="AI727" s="739"/>
      <c r="AJ727" s="739"/>
      <c r="AK727" s="739"/>
      <c r="AL727" s="739"/>
      <c r="AM727" s="739"/>
      <c r="AN727" s="739"/>
      <c r="AO727" s="739"/>
      <c r="AP727" s="739"/>
      <c r="AQ727" s="739"/>
      <c r="AR727" s="739"/>
      <c r="AS727" s="739"/>
      <c r="AT727" s="739"/>
      <c r="AU727" s="739"/>
      <c r="AV727" s="739"/>
      <c r="AW727" s="739"/>
      <c r="AX727" s="740"/>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5" customHeight="1" thickBot="1" x14ac:dyDescent="0.2">
      <c r="A729" s="628" t="s">
        <v>827</v>
      </c>
      <c r="B729" s="629"/>
      <c r="C729" s="629"/>
      <c r="D729" s="629"/>
      <c r="E729" s="629"/>
      <c r="F729" s="629"/>
      <c r="G729" s="629"/>
      <c r="H729" s="629"/>
      <c r="I729" s="629"/>
      <c r="J729" s="629"/>
      <c r="K729" s="629"/>
      <c r="L729" s="629"/>
      <c r="M729" s="629"/>
      <c r="N729" s="629"/>
      <c r="O729" s="629"/>
      <c r="P729" s="629"/>
      <c r="Q729" s="629"/>
      <c r="R729" s="629"/>
      <c r="S729" s="629"/>
      <c r="T729" s="629"/>
      <c r="U729" s="629"/>
      <c r="V729" s="629"/>
      <c r="W729" s="629"/>
      <c r="X729" s="629"/>
      <c r="Y729" s="629"/>
      <c r="Z729" s="629"/>
      <c r="AA729" s="629"/>
      <c r="AB729" s="629"/>
      <c r="AC729" s="629"/>
      <c r="AD729" s="629"/>
      <c r="AE729" s="629"/>
      <c r="AF729" s="629"/>
      <c r="AG729" s="629"/>
      <c r="AH729" s="629"/>
      <c r="AI729" s="629"/>
      <c r="AJ729" s="629"/>
      <c r="AK729" s="629"/>
      <c r="AL729" s="629"/>
      <c r="AM729" s="629"/>
      <c r="AN729" s="629"/>
      <c r="AO729" s="629"/>
      <c r="AP729" s="629"/>
      <c r="AQ729" s="629"/>
      <c r="AR729" s="629"/>
      <c r="AS729" s="629"/>
      <c r="AT729" s="629"/>
      <c r="AU729" s="629"/>
      <c r="AV729" s="629"/>
      <c r="AW729" s="629"/>
      <c r="AX729" s="630"/>
    </row>
    <row r="730" spans="1:50" ht="24.75" customHeight="1" x14ac:dyDescent="0.15">
      <c r="A730" s="733" t="s">
        <v>34</v>
      </c>
      <c r="B730" s="734"/>
      <c r="C730" s="734"/>
      <c r="D730" s="734"/>
      <c r="E730" s="734"/>
      <c r="F730" s="734"/>
      <c r="G730" s="734"/>
      <c r="H730" s="734"/>
      <c r="I730" s="734"/>
      <c r="J730" s="734"/>
      <c r="K730" s="734"/>
      <c r="L730" s="734"/>
      <c r="M730" s="734"/>
      <c r="N730" s="734"/>
      <c r="O730" s="734"/>
      <c r="P730" s="734"/>
      <c r="Q730" s="734"/>
      <c r="R730" s="734"/>
      <c r="S730" s="734"/>
      <c r="T730" s="734"/>
      <c r="U730" s="734"/>
      <c r="V730" s="734"/>
      <c r="W730" s="734"/>
      <c r="X730" s="734"/>
      <c r="Y730" s="734"/>
      <c r="Z730" s="734"/>
      <c r="AA730" s="734"/>
      <c r="AB730" s="734"/>
      <c r="AC730" s="734"/>
      <c r="AD730" s="734"/>
      <c r="AE730" s="734"/>
      <c r="AF730" s="734"/>
      <c r="AG730" s="734"/>
      <c r="AH730" s="734"/>
      <c r="AI730" s="734"/>
      <c r="AJ730" s="734"/>
      <c r="AK730" s="734"/>
      <c r="AL730" s="734"/>
      <c r="AM730" s="734"/>
      <c r="AN730" s="734"/>
      <c r="AO730" s="734"/>
      <c r="AP730" s="734"/>
      <c r="AQ730" s="734"/>
      <c r="AR730" s="734"/>
      <c r="AS730" s="734"/>
      <c r="AT730" s="734"/>
      <c r="AU730" s="734"/>
      <c r="AV730" s="734"/>
      <c r="AW730" s="734"/>
      <c r="AX730" s="735"/>
    </row>
    <row r="731" spans="1:50" ht="93.75" customHeight="1" thickBot="1" x14ac:dyDescent="0.2">
      <c r="A731" s="794" t="s">
        <v>256</v>
      </c>
      <c r="B731" s="795"/>
      <c r="C731" s="795"/>
      <c r="D731" s="795"/>
      <c r="E731" s="796"/>
      <c r="F731" s="723" t="s">
        <v>839</v>
      </c>
      <c r="G731" s="629"/>
      <c r="H731" s="629"/>
      <c r="I731" s="629"/>
      <c r="J731" s="629"/>
      <c r="K731" s="629"/>
      <c r="L731" s="629"/>
      <c r="M731" s="629"/>
      <c r="N731" s="629"/>
      <c r="O731" s="629"/>
      <c r="P731" s="629"/>
      <c r="Q731" s="629"/>
      <c r="R731" s="629"/>
      <c r="S731" s="629"/>
      <c r="T731" s="629"/>
      <c r="U731" s="629"/>
      <c r="V731" s="629"/>
      <c r="W731" s="629"/>
      <c r="X731" s="629"/>
      <c r="Y731" s="629"/>
      <c r="Z731" s="629"/>
      <c r="AA731" s="629"/>
      <c r="AB731" s="629"/>
      <c r="AC731" s="629"/>
      <c r="AD731" s="629"/>
      <c r="AE731" s="629"/>
      <c r="AF731" s="629"/>
      <c r="AG731" s="629"/>
      <c r="AH731" s="629"/>
      <c r="AI731" s="629"/>
      <c r="AJ731" s="629"/>
      <c r="AK731" s="629"/>
      <c r="AL731" s="629"/>
      <c r="AM731" s="629"/>
      <c r="AN731" s="629"/>
      <c r="AO731" s="629"/>
      <c r="AP731" s="629"/>
      <c r="AQ731" s="629"/>
      <c r="AR731" s="629"/>
      <c r="AS731" s="629"/>
      <c r="AT731" s="629"/>
      <c r="AU731" s="629"/>
      <c r="AV731" s="629"/>
      <c r="AW731" s="629"/>
      <c r="AX731" s="630"/>
    </row>
    <row r="732" spans="1:50" ht="24.75" customHeight="1" x14ac:dyDescent="0.15">
      <c r="A732" s="733" t="s">
        <v>46</v>
      </c>
      <c r="B732" s="734"/>
      <c r="C732" s="734"/>
      <c r="D732" s="734"/>
      <c r="E732" s="734"/>
      <c r="F732" s="734"/>
      <c r="G732" s="734"/>
      <c r="H732" s="734"/>
      <c r="I732" s="734"/>
      <c r="J732" s="734"/>
      <c r="K732" s="734"/>
      <c r="L732" s="734"/>
      <c r="M732" s="734"/>
      <c r="N732" s="734"/>
      <c r="O732" s="734"/>
      <c r="P732" s="734"/>
      <c r="Q732" s="734"/>
      <c r="R732" s="734"/>
      <c r="S732" s="734"/>
      <c r="T732" s="734"/>
      <c r="U732" s="734"/>
      <c r="V732" s="734"/>
      <c r="W732" s="734"/>
      <c r="X732" s="734"/>
      <c r="Y732" s="734"/>
      <c r="Z732" s="734"/>
      <c r="AA732" s="734"/>
      <c r="AB732" s="734"/>
      <c r="AC732" s="734"/>
      <c r="AD732" s="734"/>
      <c r="AE732" s="734"/>
      <c r="AF732" s="734"/>
      <c r="AG732" s="734"/>
      <c r="AH732" s="734"/>
      <c r="AI732" s="734"/>
      <c r="AJ732" s="734"/>
      <c r="AK732" s="734"/>
      <c r="AL732" s="734"/>
      <c r="AM732" s="734"/>
      <c r="AN732" s="734"/>
      <c r="AO732" s="734"/>
      <c r="AP732" s="734"/>
      <c r="AQ732" s="734"/>
      <c r="AR732" s="734"/>
      <c r="AS732" s="734"/>
      <c r="AT732" s="734"/>
      <c r="AU732" s="734"/>
      <c r="AV732" s="734"/>
      <c r="AW732" s="734"/>
      <c r="AX732" s="735"/>
    </row>
    <row r="733" spans="1:50" ht="66" customHeight="1" thickBot="1" x14ac:dyDescent="0.2">
      <c r="A733" s="667" t="s">
        <v>828</v>
      </c>
      <c r="B733" s="668"/>
      <c r="C733" s="668"/>
      <c r="D733" s="668"/>
      <c r="E733" s="669"/>
      <c r="F733" s="631" t="s">
        <v>831</v>
      </c>
      <c r="G733" s="632"/>
      <c r="H733" s="632"/>
      <c r="I733" s="632"/>
      <c r="J733" s="632"/>
      <c r="K733" s="632"/>
      <c r="L733" s="632"/>
      <c r="M733" s="632"/>
      <c r="N733" s="632"/>
      <c r="O733" s="632"/>
      <c r="P733" s="632"/>
      <c r="Q733" s="632"/>
      <c r="R733" s="632"/>
      <c r="S733" s="632"/>
      <c r="T733" s="632"/>
      <c r="U733" s="632"/>
      <c r="V733" s="632"/>
      <c r="W733" s="632"/>
      <c r="X733" s="632"/>
      <c r="Y733" s="632"/>
      <c r="Z733" s="632"/>
      <c r="AA733" s="632"/>
      <c r="AB733" s="632"/>
      <c r="AC733" s="632"/>
      <c r="AD733" s="632"/>
      <c r="AE733" s="632"/>
      <c r="AF733" s="632"/>
      <c r="AG733" s="632"/>
      <c r="AH733" s="632"/>
      <c r="AI733" s="632"/>
      <c r="AJ733" s="632"/>
      <c r="AK733" s="632"/>
      <c r="AL733" s="632"/>
      <c r="AM733" s="632"/>
      <c r="AN733" s="632"/>
      <c r="AO733" s="632"/>
      <c r="AP733" s="632"/>
      <c r="AQ733" s="632"/>
      <c r="AR733" s="632"/>
      <c r="AS733" s="632"/>
      <c r="AT733" s="632"/>
      <c r="AU733" s="632"/>
      <c r="AV733" s="632"/>
      <c r="AW733" s="632"/>
      <c r="AX733" s="633"/>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294.75" customHeight="1" thickBot="1" x14ac:dyDescent="0.2">
      <c r="A735" s="786" t="s">
        <v>548</v>
      </c>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44" t="s">
        <v>484</v>
      </c>
      <c r="B736" s="645"/>
      <c r="C736" s="645"/>
      <c r="D736" s="645"/>
      <c r="E736" s="645"/>
      <c r="F736" s="645"/>
      <c r="G736" s="645"/>
      <c r="H736" s="645"/>
      <c r="I736" s="645"/>
      <c r="J736" s="645"/>
      <c r="K736" s="645"/>
      <c r="L736" s="645"/>
      <c r="M736" s="645"/>
      <c r="N736" s="645"/>
      <c r="O736" s="645"/>
      <c r="P736" s="645"/>
      <c r="Q736" s="645"/>
      <c r="R736" s="645"/>
      <c r="S736" s="645"/>
      <c r="T736" s="645"/>
      <c r="U736" s="645"/>
      <c r="V736" s="645"/>
      <c r="W736" s="645"/>
      <c r="X736" s="645"/>
      <c r="Y736" s="645"/>
      <c r="Z736" s="645"/>
      <c r="AA736" s="645"/>
      <c r="AB736" s="645"/>
      <c r="AC736" s="645"/>
      <c r="AD736" s="645"/>
      <c r="AE736" s="645"/>
      <c r="AF736" s="645"/>
      <c r="AG736" s="645"/>
      <c r="AH736" s="645"/>
      <c r="AI736" s="645"/>
      <c r="AJ736" s="645"/>
      <c r="AK736" s="645"/>
      <c r="AL736" s="645"/>
      <c r="AM736" s="645"/>
      <c r="AN736" s="645"/>
      <c r="AO736" s="645"/>
      <c r="AP736" s="645"/>
      <c r="AQ736" s="645"/>
      <c r="AR736" s="645"/>
      <c r="AS736" s="645"/>
      <c r="AT736" s="645"/>
      <c r="AU736" s="645"/>
      <c r="AV736" s="645"/>
      <c r="AW736" s="645"/>
      <c r="AX736" s="646"/>
    </row>
    <row r="737" spans="1:52" ht="24.75" customHeight="1" x14ac:dyDescent="0.15">
      <c r="A737" s="992" t="s">
        <v>425</v>
      </c>
      <c r="B737" s="203"/>
      <c r="C737" s="203"/>
      <c r="D737" s="204"/>
      <c r="E737" s="988" t="s">
        <v>541</v>
      </c>
      <c r="F737" s="988"/>
      <c r="G737" s="988"/>
      <c r="H737" s="988"/>
      <c r="I737" s="988"/>
      <c r="J737" s="988"/>
      <c r="K737" s="988"/>
      <c r="L737" s="988"/>
      <c r="M737" s="988"/>
      <c r="N737" s="358" t="s">
        <v>357</v>
      </c>
      <c r="O737" s="358"/>
      <c r="P737" s="358"/>
      <c r="Q737" s="358"/>
      <c r="R737" s="988" t="s">
        <v>544</v>
      </c>
      <c r="S737" s="988"/>
      <c r="T737" s="988"/>
      <c r="U737" s="988"/>
      <c r="V737" s="988"/>
      <c r="W737" s="988"/>
      <c r="X737" s="988"/>
      <c r="Y737" s="988"/>
      <c r="Z737" s="988"/>
      <c r="AA737" s="358" t="s">
        <v>358</v>
      </c>
      <c r="AB737" s="358"/>
      <c r="AC737" s="358"/>
      <c r="AD737" s="358"/>
      <c r="AE737" s="988" t="s">
        <v>541</v>
      </c>
      <c r="AF737" s="988"/>
      <c r="AG737" s="988"/>
      <c r="AH737" s="988"/>
      <c r="AI737" s="988"/>
      <c r="AJ737" s="988"/>
      <c r="AK737" s="988"/>
      <c r="AL737" s="988"/>
      <c r="AM737" s="988"/>
      <c r="AN737" s="358" t="s">
        <v>359</v>
      </c>
      <c r="AO737" s="358"/>
      <c r="AP737" s="358"/>
      <c r="AQ737" s="358"/>
      <c r="AR737" s="989" t="s">
        <v>544</v>
      </c>
      <c r="AS737" s="990"/>
      <c r="AT737" s="990"/>
      <c r="AU737" s="990"/>
      <c r="AV737" s="990"/>
      <c r="AW737" s="990"/>
      <c r="AX737" s="991"/>
      <c r="AY737" s="86"/>
      <c r="AZ737" s="86"/>
    </row>
    <row r="738" spans="1:52" ht="24.75" customHeight="1" x14ac:dyDescent="0.15">
      <c r="A738" s="992" t="s">
        <v>360</v>
      </c>
      <c r="B738" s="203"/>
      <c r="C738" s="203"/>
      <c r="D738" s="204"/>
      <c r="E738" s="988" t="s">
        <v>545</v>
      </c>
      <c r="F738" s="988"/>
      <c r="G738" s="988"/>
      <c r="H738" s="988"/>
      <c r="I738" s="988"/>
      <c r="J738" s="988"/>
      <c r="K738" s="988"/>
      <c r="L738" s="988"/>
      <c r="M738" s="988"/>
      <c r="N738" s="358" t="s">
        <v>361</v>
      </c>
      <c r="O738" s="358"/>
      <c r="P738" s="358"/>
      <c r="Q738" s="358"/>
      <c r="R738" s="988" t="s">
        <v>546</v>
      </c>
      <c r="S738" s="988"/>
      <c r="T738" s="988"/>
      <c r="U738" s="988"/>
      <c r="V738" s="988"/>
      <c r="W738" s="988"/>
      <c r="X738" s="988"/>
      <c r="Y738" s="988"/>
      <c r="Z738" s="988"/>
      <c r="AA738" s="358" t="s">
        <v>471</v>
      </c>
      <c r="AB738" s="358"/>
      <c r="AC738" s="358"/>
      <c r="AD738" s="358"/>
      <c r="AE738" s="988" t="s">
        <v>547</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527</v>
      </c>
      <c r="B739" s="997"/>
      <c r="C739" s="997"/>
      <c r="D739" s="998"/>
      <c r="E739" s="941" t="s">
        <v>534</v>
      </c>
      <c r="F739" s="942"/>
      <c r="G739" s="942"/>
      <c r="H739" s="88" t="str">
        <f>IF(E739="", "", "(")</f>
        <v>(</v>
      </c>
      <c r="I739" s="983"/>
      <c r="J739" s="983"/>
      <c r="K739" s="88" t="str">
        <f>IF(OR(I739="　", I739=""), "", "-")</f>
        <v/>
      </c>
      <c r="L739" s="984"/>
      <c r="M739" s="984"/>
      <c r="N739" s="89" t="str">
        <f>IF(O739="", "", "-")</f>
        <v/>
      </c>
      <c r="O739" s="90"/>
      <c r="P739" s="89" t="str">
        <f>IF(E739="", "", ")")</f>
        <v>)</v>
      </c>
      <c r="Q739" s="941"/>
      <c r="R739" s="942"/>
      <c r="S739" s="942"/>
      <c r="T739" s="88" t="str">
        <f>IF(Q739="", "", "(")</f>
        <v/>
      </c>
      <c r="U739" s="983"/>
      <c r="V739" s="983"/>
      <c r="W739" s="88" t="str">
        <f>IF(OR(U739="　", U739=""), "", "-")</f>
        <v/>
      </c>
      <c r="X739" s="984"/>
      <c r="Y739" s="984"/>
      <c r="Z739" s="89" t="str">
        <f>IF(AA739="", "", "-")</f>
        <v/>
      </c>
      <c r="AA739" s="90"/>
      <c r="AB739" s="89" t="str">
        <f>IF(Q739="", "", ")")</f>
        <v/>
      </c>
      <c r="AC739" s="941"/>
      <c r="AD739" s="942"/>
      <c r="AE739" s="942"/>
      <c r="AF739" s="88" t="str">
        <f>IF(AC739="", "", "(")</f>
        <v/>
      </c>
      <c r="AG739" s="983"/>
      <c r="AH739" s="983"/>
      <c r="AI739" s="88" t="str">
        <f>IF(OR(AG739="　", AG739=""), "", "-")</f>
        <v/>
      </c>
      <c r="AJ739" s="984"/>
      <c r="AK739" s="984"/>
      <c r="AL739" s="89" t="str">
        <f>IF(AM739="", "", "-")</f>
        <v/>
      </c>
      <c r="AM739" s="90"/>
      <c r="AN739" s="89" t="str">
        <f>IF(AC739="", "", ")")</f>
        <v/>
      </c>
      <c r="AO739" s="985"/>
      <c r="AP739" s="986"/>
      <c r="AQ739" s="986"/>
      <c r="AR739" s="986"/>
      <c r="AS739" s="986"/>
      <c r="AT739" s="986"/>
      <c r="AU739" s="986"/>
      <c r="AV739" s="986"/>
      <c r="AW739" s="986"/>
      <c r="AX739" s="987"/>
    </row>
    <row r="740" spans="1:52" ht="28.35" customHeight="1" x14ac:dyDescent="0.15">
      <c r="A740" s="608" t="s">
        <v>516</v>
      </c>
      <c r="B740" s="609"/>
      <c r="C740" s="609"/>
      <c r="D740" s="609"/>
      <c r="E740" s="609"/>
      <c r="F740" s="610"/>
      <c r="G740" s="87"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8"/>
      <c r="B741" s="609"/>
      <c r="C741" s="609"/>
      <c r="D741" s="609"/>
      <c r="E741" s="609"/>
      <c r="F741" s="610"/>
      <c r="G741" s="46" t="s">
        <v>536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8"/>
      <c r="B742" s="609"/>
      <c r="C742" s="609"/>
      <c r="D742" s="609"/>
      <c r="E742" s="609"/>
      <c r="F742" s="610"/>
      <c r="G742" s="91"/>
      <c r="H742" s="92"/>
      <c r="I742" s="92"/>
      <c r="J742" s="92"/>
      <c r="K742" s="92"/>
      <c r="L742" s="92"/>
      <c r="M742" s="92"/>
      <c r="N742" s="92"/>
      <c r="O742" s="92"/>
      <c r="P742" s="92"/>
      <c r="Q742" s="92"/>
      <c r="R742" s="92"/>
      <c r="S742" s="92"/>
      <c r="T742" s="92"/>
      <c r="U742" s="92"/>
      <c r="V742" s="92"/>
      <c r="W742" s="92"/>
      <c r="X742" s="92"/>
      <c r="Y742" s="92"/>
      <c r="Z742" s="92"/>
      <c r="AA742" s="92"/>
      <c r="AB742" s="92"/>
      <c r="AC742" s="92"/>
      <c r="AD742" s="92"/>
      <c r="AE742" s="92"/>
      <c r="AF742" s="92"/>
      <c r="AG742" s="92"/>
      <c r="AH742" s="92"/>
      <c r="AI742" s="92"/>
      <c r="AJ742" s="92"/>
      <c r="AK742" s="92"/>
      <c r="AL742" s="92"/>
      <c r="AM742" s="92"/>
      <c r="AN742" s="92"/>
      <c r="AO742" s="92"/>
      <c r="AP742" s="92"/>
      <c r="AQ742" s="92"/>
      <c r="AR742" s="92"/>
      <c r="AS742" s="92"/>
      <c r="AT742" s="92"/>
      <c r="AU742" s="92"/>
      <c r="AV742" s="92"/>
      <c r="AW742" s="92"/>
      <c r="AX742" s="93"/>
    </row>
    <row r="743" spans="1:52" ht="28.35" customHeight="1" x14ac:dyDescent="0.15">
      <c r="A743" s="608"/>
      <c r="B743" s="609"/>
      <c r="C743" s="609"/>
      <c r="D743" s="609"/>
      <c r="E743" s="609"/>
      <c r="F743" s="610"/>
      <c r="G743" s="91"/>
      <c r="H743" s="92"/>
      <c r="I743" s="92"/>
      <c r="J743" s="92"/>
      <c r="K743" s="92"/>
      <c r="L743" s="92"/>
      <c r="M743" s="92"/>
      <c r="N743" s="92"/>
      <c r="O743" s="92"/>
      <c r="P743" s="92"/>
      <c r="Q743" s="92"/>
      <c r="R743" s="92"/>
      <c r="S743" s="92"/>
      <c r="T743" s="92"/>
      <c r="U743" s="92"/>
      <c r="V743" s="92"/>
      <c r="W743" s="92"/>
      <c r="X743" s="92"/>
      <c r="Y743" s="92"/>
      <c r="Z743" s="92"/>
      <c r="AA743" s="92"/>
      <c r="AB743" s="92"/>
      <c r="AC743" s="92"/>
      <c r="AD743" s="92"/>
      <c r="AE743" s="92"/>
      <c r="AF743" s="92"/>
      <c r="AG743" s="92"/>
      <c r="AH743" s="92"/>
      <c r="AI743" s="92"/>
      <c r="AJ743" s="92"/>
      <c r="AK743" s="92"/>
      <c r="AL743" s="92"/>
      <c r="AM743" s="92"/>
      <c r="AN743" s="92"/>
      <c r="AO743" s="92"/>
      <c r="AP743" s="92"/>
      <c r="AQ743" s="92"/>
      <c r="AR743" s="92"/>
      <c r="AS743" s="92"/>
      <c r="AT743" s="92"/>
      <c r="AU743" s="92"/>
      <c r="AV743" s="92"/>
      <c r="AW743" s="92"/>
      <c r="AX743" s="93"/>
    </row>
    <row r="744" spans="1:52" ht="27.75" customHeight="1" x14ac:dyDescent="0.15">
      <c r="A744" s="608"/>
      <c r="B744" s="609"/>
      <c r="C744" s="609"/>
      <c r="D744" s="609"/>
      <c r="E744" s="609"/>
      <c r="F744" s="610"/>
      <c r="G744" s="91"/>
      <c r="H744" s="92"/>
      <c r="I744" s="92"/>
      <c r="J744" s="92"/>
      <c r="K744" s="92"/>
      <c r="L744" s="92"/>
      <c r="M744" s="92"/>
      <c r="N744" s="92"/>
      <c r="O744" s="92"/>
      <c r="P744" s="92"/>
      <c r="Q744" s="92"/>
      <c r="R744" s="92"/>
      <c r="S744" s="92"/>
      <c r="T744" s="92"/>
      <c r="U744" s="92"/>
      <c r="V744" s="92"/>
      <c r="W744" s="92"/>
      <c r="X744" s="92"/>
      <c r="Y744" s="92"/>
      <c r="Z744" s="92"/>
      <c r="AA744" s="92"/>
      <c r="AB744" s="92"/>
      <c r="AC744" s="92"/>
      <c r="AD744" s="92"/>
      <c r="AE744" s="92"/>
      <c r="AF744" s="92"/>
      <c r="AG744" s="92"/>
      <c r="AH744" s="92"/>
      <c r="AI744" s="92"/>
      <c r="AJ744" s="92"/>
      <c r="AK744" s="92"/>
      <c r="AL744" s="92"/>
      <c r="AM744" s="92"/>
      <c r="AN744" s="92"/>
      <c r="AO744" s="92"/>
      <c r="AP744" s="92"/>
      <c r="AQ744" s="92"/>
      <c r="AR744" s="92"/>
      <c r="AS744" s="92"/>
      <c r="AT744" s="92"/>
      <c r="AU744" s="92"/>
      <c r="AV744" s="92"/>
      <c r="AW744" s="92"/>
      <c r="AX744" s="93"/>
    </row>
    <row r="745" spans="1:52" ht="28.35" customHeight="1" x14ac:dyDescent="0.15">
      <c r="A745" s="608"/>
      <c r="B745" s="609"/>
      <c r="C745" s="609"/>
      <c r="D745" s="609"/>
      <c r="E745" s="609"/>
      <c r="F745" s="610"/>
      <c r="G745" s="91"/>
      <c r="H745" s="92"/>
      <c r="I745" s="92"/>
      <c r="J745" s="92"/>
      <c r="K745" s="92"/>
      <c r="L745" s="92"/>
      <c r="M745" s="92"/>
      <c r="N745" s="92"/>
      <c r="O745" s="92"/>
      <c r="P745" s="92"/>
      <c r="Q745" s="92"/>
      <c r="R745" s="92"/>
      <c r="S745" s="92"/>
      <c r="T745" s="92"/>
      <c r="U745" s="92"/>
      <c r="V745" s="92"/>
      <c r="W745" s="92"/>
      <c r="X745" s="92"/>
      <c r="Y745" s="92"/>
      <c r="Z745" s="92"/>
      <c r="AA745" s="92"/>
      <c r="AB745" s="92"/>
      <c r="AC745" s="92"/>
      <c r="AD745" s="92"/>
      <c r="AE745" s="92"/>
      <c r="AF745" s="92"/>
      <c r="AG745" s="92"/>
      <c r="AH745" s="92"/>
      <c r="AI745" s="92"/>
      <c r="AJ745" s="92"/>
      <c r="AK745" s="92"/>
      <c r="AL745" s="92"/>
      <c r="AM745" s="92"/>
      <c r="AN745" s="92"/>
      <c r="AO745" s="92"/>
      <c r="AP745" s="92"/>
      <c r="AQ745" s="92"/>
      <c r="AR745" s="92"/>
      <c r="AS745" s="92"/>
      <c r="AT745" s="92"/>
      <c r="AU745" s="92"/>
      <c r="AV745" s="92"/>
      <c r="AW745" s="92"/>
      <c r="AX745" s="93"/>
    </row>
    <row r="746" spans="1:52" ht="28.35" customHeight="1" x14ac:dyDescent="0.15">
      <c r="A746" s="608"/>
      <c r="B746" s="609"/>
      <c r="C746" s="609"/>
      <c r="D746" s="609"/>
      <c r="E746" s="609"/>
      <c r="F746" s="610"/>
      <c r="G746" s="91"/>
      <c r="H746" s="92"/>
      <c r="I746" s="92"/>
      <c r="J746" s="92"/>
      <c r="K746" s="92"/>
      <c r="L746" s="92"/>
      <c r="M746" s="92"/>
      <c r="N746" s="92"/>
      <c r="O746" s="92"/>
      <c r="P746" s="92"/>
      <c r="Q746" s="92"/>
      <c r="R746" s="92"/>
      <c r="S746" s="92"/>
      <c r="T746" s="92"/>
      <c r="U746" s="92"/>
      <c r="V746" s="92"/>
      <c r="W746" s="92"/>
      <c r="X746" s="92"/>
      <c r="Y746" s="92"/>
      <c r="Z746" s="92"/>
      <c r="AA746" s="92"/>
      <c r="AB746" s="92"/>
      <c r="AC746" s="92"/>
      <c r="AD746" s="92"/>
      <c r="AE746" s="92"/>
      <c r="AF746" s="92"/>
      <c r="AG746" s="92"/>
      <c r="AH746" s="92"/>
      <c r="AI746" s="92"/>
      <c r="AJ746" s="92"/>
      <c r="AK746" s="92"/>
      <c r="AL746" s="92"/>
      <c r="AM746" s="92"/>
      <c r="AN746" s="92"/>
      <c r="AO746" s="92"/>
      <c r="AP746" s="92"/>
      <c r="AQ746" s="92"/>
      <c r="AR746" s="92"/>
      <c r="AS746" s="92"/>
      <c r="AT746" s="92"/>
      <c r="AU746" s="92"/>
      <c r="AV746" s="92"/>
      <c r="AW746" s="92"/>
      <c r="AX746" s="93"/>
    </row>
    <row r="747" spans="1:52" ht="27.75" customHeight="1" x14ac:dyDescent="0.15">
      <c r="A747" s="608"/>
      <c r="B747" s="609"/>
      <c r="C747" s="609"/>
      <c r="D747" s="609"/>
      <c r="E747" s="609"/>
      <c r="F747" s="610"/>
      <c r="G747" s="91"/>
      <c r="H747" s="92"/>
      <c r="I747" s="92"/>
      <c r="J747" s="92"/>
      <c r="K747" s="92"/>
      <c r="L747" s="92"/>
      <c r="M747" s="92"/>
      <c r="N747" s="92"/>
      <c r="O747" s="92"/>
      <c r="P747" s="92"/>
      <c r="Q747" s="92"/>
      <c r="R747" s="92"/>
      <c r="S747" s="92"/>
      <c r="T747" s="92"/>
      <c r="U747" s="92"/>
      <c r="V747" s="92"/>
      <c r="W747" s="92"/>
      <c r="X747" s="92"/>
      <c r="Y747" s="92"/>
      <c r="Z747" s="92"/>
      <c r="AA747" s="92"/>
      <c r="AB747" s="92"/>
      <c r="AC747" s="92"/>
      <c r="AD747" s="92"/>
      <c r="AE747" s="92"/>
      <c r="AF747" s="92"/>
      <c r="AG747" s="92"/>
      <c r="AH747" s="92"/>
      <c r="AI747" s="92"/>
      <c r="AJ747" s="92"/>
      <c r="AK747" s="92"/>
      <c r="AL747" s="92"/>
      <c r="AM747" s="92"/>
      <c r="AN747" s="92"/>
      <c r="AO747" s="92"/>
      <c r="AP747" s="92"/>
      <c r="AQ747" s="92"/>
      <c r="AR747" s="92"/>
      <c r="AS747" s="92"/>
      <c r="AT747" s="92"/>
      <c r="AU747" s="92"/>
      <c r="AV747" s="92"/>
      <c r="AW747" s="92"/>
      <c r="AX747" s="93"/>
    </row>
    <row r="748" spans="1:52" ht="28.35" customHeight="1" x14ac:dyDescent="0.15">
      <c r="A748" s="608"/>
      <c r="B748" s="609"/>
      <c r="C748" s="609"/>
      <c r="D748" s="609"/>
      <c r="E748" s="609"/>
      <c r="F748" s="610"/>
      <c r="G748" s="91"/>
      <c r="H748" s="92"/>
      <c r="I748" s="92"/>
      <c r="J748" s="92"/>
      <c r="K748" s="92"/>
      <c r="L748" s="92"/>
      <c r="M748" s="92"/>
      <c r="N748" s="92"/>
      <c r="O748" s="92"/>
      <c r="P748" s="92"/>
      <c r="Q748" s="92"/>
      <c r="R748" s="92"/>
      <c r="S748" s="92"/>
      <c r="T748" s="92"/>
      <c r="U748" s="92"/>
      <c r="V748" s="92"/>
      <c r="W748" s="92"/>
      <c r="X748" s="92"/>
      <c r="Y748" s="92"/>
      <c r="Z748" s="92"/>
      <c r="AA748" s="92"/>
      <c r="AB748" s="92"/>
      <c r="AC748" s="92"/>
      <c r="AD748" s="92"/>
      <c r="AE748" s="92"/>
      <c r="AF748" s="92"/>
      <c r="AG748" s="92"/>
      <c r="AH748" s="92"/>
      <c r="AI748" s="92"/>
      <c r="AJ748" s="92"/>
      <c r="AK748" s="92"/>
      <c r="AL748" s="92"/>
      <c r="AM748" s="92"/>
      <c r="AN748" s="92"/>
      <c r="AO748" s="92"/>
      <c r="AP748" s="92"/>
      <c r="AQ748" s="92"/>
      <c r="AR748" s="92"/>
      <c r="AS748" s="92"/>
      <c r="AT748" s="92"/>
      <c r="AU748" s="92"/>
      <c r="AV748" s="92"/>
      <c r="AW748" s="92"/>
      <c r="AX748" s="93"/>
    </row>
    <row r="749" spans="1:52" ht="28.35" customHeight="1" x14ac:dyDescent="0.15">
      <c r="A749" s="608"/>
      <c r="B749" s="609"/>
      <c r="C749" s="609"/>
      <c r="D749" s="609"/>
      <c r="E749" s="609"/>
      <c r="F749" s="610"/>
      <c r="G749" s="91"/>
      <c r="H749" s="92"/>
      <c r="I749" s="92"/>
      <c r="J749" s="92"/>
      <c r="K749" s="92"/>
      <c r="L749" s="92"/>
      <c r="M749" s="92"/>
      <c r="N749" s="92"/>
      <c r="O749" s="92"/>
      <c r="P749" s="92"/>
      <c r="Q749" s="92"/>
      <c r="R749" s="92"/>
      <c r="S749" s="92"/>
      <c r="T749" s="92"/>
      <c r="U749" s="92"/>
      <c r="V749" s="92"/>
      <c r="W749" s="92"/>
      <c r="X749" s="92"/>
      <c r="Y749" s="92"/>
      <c r="Z749" s="92"/>
      <c r="AA749" s="92"/>
      <c r="AB749" s="92"/>
      <c r="AC749" s="92"/>
      <c r="AD749" s="92"/>
      <c r="AE749" s="92"/>
      <c r="AF749" s="92"/>
      <c r="AG749" s="92"/>
      <c r="AH749" s="92"/>
      <c r="AI749" s="92"/>
      <c r="AJ749" s="92"/>
      <c r="AK749" s="92"/>
      <c r="AL749" s="92"/>
      <c r="AM749" s="92"/>
      <c r="AN749" s="92"/>
      <c r="AO749" s="92"/>
      <c r="AP749" s="92"/>
      <c r="AQ749" s="92"/>
      <c r="AR749" s="92"/>
      <c r="AS749" s="92"/>
      <c r="AT749" s="92"/>
      <c r="AU749" s="92"/>
      <c r="AV749" s="92"/>
      <c r="AW749" s="92"/>
      <c r="AX749" s="93"/>
    </row>
    <row r="750" spans="1:52" ht="28.35" customHeight="1" x14ac:dyDescent="0.15">
      <c r="A750" s="608"/>
      <c r="B750" s="609"/>
      <c r="C750" s="609"/>
      <c r="D750" s="609"/>
      <c r="E750" s="609"/>
      <c r="F750" s="610"/>
      <c r="G750" s="91"/>
      <c r="H750" s="92"/>
      <c r="I750" s="92"/>
      <c r="J750" s="92"/>
      <c r="K750" s="92"/>
      <c r="L750" s="92"/>
      <c r="M750" s="92"/>
      <c r="N750" s="92"/>
      <c r="O750" s="92"/>
      <c r="P750" s="92"/>
      <c r="Q750" s="92"/>
      <c r="R750" s="92"/>
      <c r="S750" s="92"/>
      <c r="T750" s="92"/>
      <c r="U750" s="92"/>
      <c r="V750" s="92"/>
      <c r="W750" s="92"/>
      <c r="X750" s="92"/>
      <c r="Y750" s="92"/>
      <c r="Z750" s="92"/>
      <c r="AA750" s="92"/>
      <c r="AB750" s="92"/>
      <c r="AC750" s="92"/>
      <c r="AD750" s="92"/>
      <c r="AE750" s="92"/>
      <c r="AF750" s="92"/>
      <c r="AG750" s="92"/>
      <c r="AH750" s="92"/>
      <c r="AI750" s="92"/>
      <c r="AJ750" s="92"/>
      <c r="AK750" s="92"/>
      <c r="AL750" s="92"/>
      <c r="AM750" s="92"/>
      <c r="AN750" s="92"/>
      <c r="AO750" s="92"/>
      <c r="AP750" s="92"/>
      <c r="AQ750" s="92"/>
      <c r="AR750" s="92"/>
      <c r="AS750" s="92"/>
      <c r="AT750" s="92"/>
      <c r="AU750" s="92"/>
      <c r="AV750" s="92"/>
      <c r="AW750" s="92"/>
      <c r="AX750" s="93"/>
    </row>
    <row r="751" spans="1:52" ht="28.35" customHeight="1" x14ac:dyDescent="0.15">
      <c r="A751" s="608"/>
      <c r="B751" s="609"/>
      <c r="C751" s="609"/>
      <c r="D751" s="609"/>
      <c r="E751" s="609"/>
      <c r="F751" s="610"/>
      <c r="G751" s="91"/>
      <c r="H751" s="92"/>
      <c r="I751" s="92"/>
      <c r="J751" s="92"/>
      <c r="K751" s="92"/>
      <c r="L751" s="92"/>
      <c r="M751" s="92"/>
      <c r="N751" s="92"/>
      <c r="O751" s="92"/>
      <c r="P751" s="92"/>
      <c r="Q751" s="92"/>
      <c r="R751" s="92"/>
      <c r="S751" s="92"/>
      <c r="T751" s="92"/>
      <c r="U751" s="92"/>
      <c r="V751" s="92"/>
      <c r="W751" s="92"/>
      <c r="X751" s="92"/>
      <c r="Y751" s="92"/>
      <c r="Z751" s="92"/>
      <c r="AA751" s="92"/>
      <c r="AB751" s="92"/>
      <c r="AC751" s="92"/>
      <c r="AD751" s="92"/>
      <c r="AE751" s="92"/>
      <c r="AF751" s="92"/>
      <c r="AG751" s="92"/>
      <c r="AH751" s="92"/>
      <c r="AI751" s="92"/>
      <c r="AJ751" s="92"/>
      <c r="AK751" s="92"/>
      <c r="AL751" s="92"/>
      <c r="AM751" s="92"/>
      <c r="AN751" s="92"/>
      <c r="AO751" s="92"/>
      <c r="AP751" s="92"/>
      <c r="AQ751" s="92"/>
      <c r="AR751" s="92"/>
      <c r="AS751" s="92"/>
      <c r="AT751" s="92"/>
      <c r="AU751" s="92"/>
      <c r="AV751" s="92"/>
      <c r="AW751" s="92"/>
      <c r="AX751" s="93"/>
    </row>
    <row r="752" spans="1:52" ht="28.35" customHeight="1" x14ac:dyDescent="0.15">
      <c r="A752" s="608"/>
      <c r="B752" s="609"/>
      <c r="C752" s="609"/>
      <c r="D752" s="609"/>
      <c r="E752" s="609"/>
      <c r="F752" s="610"/>
      <c r="G752" s="91"/>
      <c r="H752" s="92"/>
      <c r="I752" s="92"/>
      <c r="J752" s="92"/>
      <c r="K752" s="92"/>
      <c r="L752" s="92"/>
      <c r="M752" s="92"/>
      <c r="N752" s="92"/>
      <c r="O752" s="92"/>
      <c r="P752" s="92"/>
      <c r="Q752" s="92"/>
      <c r="R752" s="92"/>
      <c r="S752" s="92"/>
      <c r="T752" s="92"/>
      <c r="U752" s="92"/>
      <c r="V752" s="92"/>
      <c r="W752" s="92"/>
      <c r="X752" s="92"/>
      <c r="Y752" s="92"/>
      <c r="Z752" s="92"/>
      <c r="AA752" s="92"/>
      <c r="AB752" s="92"/>
      <c r="AC752" s="92"/>
      <c r="AD752" s="92"/>
      <c r="AE752" s="92"/>
      <c r="AF752" s="92"/>
      <c r="AG752" s="92"/>
      <c r="AH752" s="92"/>
      <c r="AI752" s="92"/>
      <c r="AJ752" s="92"/>
      <c r="AK752" s="92"/>
      <c r="AL752" s="92"/>
      <c r="AM752" s="92"/>
      <c r="AN752" s="92"/>
      <c r="AO752" s="92"/>
      <c r="AP752" s="92"/>
      <c r="AQ752" s="92"/>
      <c r="AR752" s="92"/>
      <c r="AS752" s="92"/>
      <c r="AT752" s="92"/>
      <c r="AU752" s="92"/>
      <c r="AV752" s="92"/>
      <c r="AW752" s="92"/>
      <c r="AX752" s="93"/>
    </row>
    <row r="753" spans="1:50" ht="27.75" customHeight="1" x14ac:dyDescent="0.15">
      <c r="A753" s="608"/>
      <c r="B753" s="609"/>
      <c r="C753" s="609"/>
      <c r="D753" s="609"/>
      <c r="E753" s="609"/>
      <c r="F753" s="610"/>
      <c r="G753" s="91"/>
      <c r="H753" s="92"/>
      <c r="I753" s="92"/>
      <c r="J753" s="92"/>
      <c r="K753" s="92"/>
      <c r="L753" s="92"/>
      <c r="M753" s="92"/>
      <c r="N753" s="92"/>
      <c r="O753" s="92"/>
      <c r="P753" s="92"/>
      <c r="Q753" s="92"/>
      <c r="R753" s="92"/>
      <c r="S753" s="92"/>
      <c r="T753" s="92"/>
      <c r="U753" s="92"/>
      <c r="V753" s="92"/>
      <c r="W753" s="92"/>
      <c r="X753" s="92"/>
      <c r="Y753" s="92"/>
      <c r="Z753" s="92"/>
      <c r="AA753" s="92"/>
      <c r="AB753" s="92"/>
      <c r="AC753" s="92"/>
      <c r="AD753" s="92"/>
      <c r="AE753" s="92"/>
      <c r="AF753" s="92"/>
      <c r="AG753" s="92"/>
      <c r="AH753" s="92"/>
      <c r="AI753" s="92"/>
      <c r="AJ753" s="92"/>
      <c r="AK753" s="92"/>
      <c r="AL753" s="92"/>
      <c r="AM753" s="92"/>
      <c r="AN753" s="92"/>
      <c r="AO753" s="92"/>
      <c r="AP753" s="92"/>
      <c r="AQ753" s="92"/>
      <c r="AR753" s="92"/>
      <c r="AS753" s="92"/>
      <c r="AT753" s="92"/>
      <c r="AU753" s="92"/>
      <c r="AV753" s="92"/>
      <c r="AW753" s="92"/>
      <c r="AX753" s="93"/>
    </row>
    <row r="754" spans="1:50" ht="28.35" customHeight="1" x14ac:dyDescent="0.15">
      <c r="A754" s="608"/>
      <c r="B754" s="609"/>
      <c r="C754" s="609"/>
      <c r="D754" s="609"/>
      <c r="E754" s="609"/>
      <c r="F754" s="610"/>
      <c r="G754" s="91"/>
      <c r="H754" s="92"/>
      <c r="I754" s="92"/>
      <c r="J754" s="92"/>
      <c r="K754" s="92"/>
      <c r="L754" s="92"/>
      <c r="M754" s="92"/>
      <c r="N754" s="92"/>
      <c r="O754" s="92"/>
      <c r="P754" s="92"/>
      <c r="Q754" s="92"/>
      <c r="R754" s="92"/>
      <c r="S754" s="92"/>
      <c r="T754" s="92"/>
      <c r="U754" s="92"/>
      <c r="V754" s="92"/>
      <c r="W754" s="92"/>
      <c r="X754" s="92"/>
      <c r="Y754" s="92"/>
      <c r="Z754" s="92"/>
      <c r="AA754" s="92"/>
      <c r="AB754" s="92"/>
      <c r="AC754" s="92"/>
      <c r="AD754" s="92"/>
      <c r="AE754" s="92"/>
      <c r="AF754" s="92"/>
      <c r="AG754" s="92"/>
      <c r="AH754" s="92"/>
      <c r="AI754" s="92"/>
      <c r="AJ754" s="92"/>
      <c r="AK754" s="92"/>
      <c r="AL754" s="92"/>
      <c r="AM754" s="92"/>
      <c r="AN754" s="92"/>
      <c r="AO754" s="92"/>
      <c r="AP754" s="92"/>
      <c r="AQ754" s="92"/>
      <c r="AR754" s="92"/>
      <c r="AS754" s="92"/>
      <c r="AT754" s="92"/>
      <c r="AU754" s="92"/>
      <c r="AV754" s="92"/>
      <c r="AW754" s="92"/>
      <c r="AX754" s="93"/>
    </row>
    <row r="755" spans="1:50" ht="28.35" customHeight="1" x14ac:dyDescent="0.15">
      <c r="A755" s="608"/>
      <c r="B755" s="609"/>
      <c r="C755" s="609"/>
      <c r="D755" s="609"/>
      <c r="E755" s="609"/>
      <c r="F755" s="610"/>
      <c r="G755" s="91"/>
      <c r="H755" s="92"/>
      <c r="I755" s="92"/>
      <c r="J755" s="92"/>
      <c r="K755" s="92"/>
      <c r="L755" s="92"/>
      <c r="M755" s="92"/>
      <c r="N755" s="92"/>
      <c r="O755" s="92"/>
      <c r="P755" s="92"/>
      <c r="Q755" s="92"/>
      <c r="R755" s="92"/>
      <c r="S755" s="92"/>
      <c r="T755" s="92"/>
      <c r="U755" s="92"/>
      <c r="V755" s="92"/>
      <c r="W755" s="92"/>
      <c r="X755" s="92"/>
      <c r="Y755" s="92"/>
      <c r="Z755" s="92"/>
      <c r="AA755" s="92"/>
      <c r="AB755" s="92"/>
      <c r="AC755" s="92"/>
      <c r="AD755" s="92"/>
      <c r="AE755" s="92"/>
      <c r="AF755" s="92"/>
      <c r="AG755" s="92"/>
      <c r="AH755" s="92"/>
      <c r="AI755" s="92"/>
      <c r="AJ755" s="92"/>
      <c r="AK755" s="92"/>
      <c r="AL755" s="92"/>
      <c r="AM755" s="92"/>
      <c r="AN755" s="92"/>
      <c r="AO755" s="92"/>
      <c r="AP755" s="92"/>
      <c r="AQ755" s="92"/>
      <c r="AR755" s="92"/>
      <c r="AS755" s="92"/>
      <c r="AT755" s="92"/>
      <c r="AU755" s="92"/>
      <c r="AV755" s="92"/>
      <c r="AW755" s="92"/>
      <c r="AX755" s="93"/>
    </row>
    <row r="756" spans="1:50" ht="28.35" customHeight="1" x14ac:dyDescent="0.15">
      <c r="A756" s="608"/>
      <c r="B756" s="609"/>
      <c r="C756" s="609"/>
      <c r="D756" s="609"/>
      <c r="E756" s="609"/>
      <c r="F756" s="610"/>
      <c r="G756" s="91"/>
      <c r="H756" s="92"/>
      <c r="I756" s="92"/>
      <c r="J756" s="92"/>
      <c r="K756" s="92"/>
      <c r="L756" s="92"/>
      <c r="M756" s="92"/>
      <c r="N756" s="92"/>
      <c r="O756" s="92"/>
      <c r="P756" s="92"/>
      <c r="Q756" s="92"/>
      <c r="R756" s="92"/>
      <c r="S756" s="92"/>
      <c r="T756" s="92"/>
      <c r="U756" s="92"/>
      <c r="V756" s="92"/>
      <c r="W756" s="92"/>
      <c r="X756" s="92"/>
      <c r="Y756" s="92"/>
      <c r="Z756" s="92"/>
      <c r="AA756" s="92"/>
      <c r="AB756" s="92"/>
      <c r="AC756" s="92"/>
      <c r="AD756" s="92"/>
      <c r="AE756" s="92"/>
      <c r="AF756" s="92"/>
      <c r="AG756" s="92"/>
      <c r="AH756" s="92"/>
      <c r="AI756" s="92"/>
      <c r="AJ756" s="92"/>
      <c r="AK756" s="92"/>
      <c r="AL756" s="92"/>
      <c r="AM756" s="92"/>
      <c r="AN756" s="92"/>
      <c r="AO756" s="92"/>
      <c r="AP756" s="92"/>
      <c r="AQ756" s="92"/>
      <c r="AR756" s="92"/>
      <c r="AS756" s="92"/>
      <c r="AT756" s="92"/>
      <c r="AU756" s="92"/>
      <c r="AV756" s="92"/>
      <c r="AW756" s="92"/>
      <c r="AX756" s="93"/>
    </row>
    <row r="757" spans="1:50" ht="52.5" customHeight="1" x14ac:dyDescent="0.15">
      <c r="A757" s="608"/>
      <c r="B757" s="609"/>
      <c r="C757" s="609"/>
      <c r="D757" s="609"/>
      <c r="E757" s="609"/>
      <c r="F757" s="610"/>
      <c r="G757" s="91"/>
      <c r="H757" s="92"/>
      <c r="I757" s="92"/>
      <c r="J757" s="92"/>
      <c r="K757" s="92"/>
      <c r="L757" s="92"/>
      <c r="M757" s="92"/>
      <c r="N757" s="92"/>
      <c r="O757" s="92"/>
      <c r="P757" s="92"/>
      <c r="Q757" s="92"/>
      <c r="R757" s="92"/>
      <c r="S757" s="92"/>
      <c r="T757" s="92"/>
      <c r="U757" s="92"/>
      <c r="V757" s="92"/>
      <c r="W757" s="92"/>
      <c r="X757" s="92"/>
      <c r="Y757" s="92"/>
      <c r="Z757" s="92"/>
      <c r="AA757" s="92"/>
      <c r="AB757" s="92"/>
      <c r="AC757" s="92"/>
      <c r="AD757" s="92"/>
      <c r="AE757" s="92"/>
      <c r="AF757" s="92"/>
      <c r="AG757" s="92"/>
      <c r="AH757" s="92"/>
      <c r="AI757" s="92"/>
      <c r="AJ757" s="92"/>
      <c r="AK757" s="92"/>
      <c r="AL757" s="92"/>
      <c r="AM757" s="92"/>
      <c r="AN757" s="92"/>
      <c r="AO757" s="92"/>
      <c r="AP757" s="92"/>
      <c r="AQ757" s="92"/>
      <c r="AR757" s="92"/>
      <c r="AS757" s="92"/>
      <c r="AT757" s="92"/>
      <c r="AU757" s="92"/>
      <c r="AV757" s="92"/>
      <c r="AW757" s="92"/>
      <c r="AX757" s="93"/>
    </row>
    <row r="758" spans="1:50" ht="52.5" customHeight="1" x14ac:dyDescent="0.15">
      <c r="A758" s="608"/>
      <c r="B758" s="609"/>
      <c r="C758" s="609"/>
      <c r="D758" s="609"/>
      <c r="E758" s="609"/>
      <c r="F758" s="610"/>
      <c r="G758" s="91"/>
      <c r="H758" s="92"/>
      <c r="I758" s="92"/>
      <c r="J758" s="92"/>
      <c r="K758" s="92"/>
      <c r="L758" s="92"/>
      <c r="M758" s="92"/>
      <c r="N758" s="92"/>
      <c r="O758" s="92"/>
      <c r="P758" s="92"/>
      <c r="Q758" s="92"/>
      <c r="R758" s="92"/>
      <c r="S758" s="92"/>
      <c r="T758" s="92"/>
      <c r="U758" s="92"/>
      <c r="V758" s="92"/>
      <c r="W758" s="92"/>
      <c r="X758" s="92"/>
      <c r="Y758" s="92"/>
      <c r="Z758" s="92"/>
      <c r="AA758" s="92"/>
      <c r="AB758" s="92"/>
      <c r="AC758" s="92"/>
      <c r="AD758" s="92"/>
      <c r="AE758" s="92"/>
      <c r="AF758" s="92"/>
      <c r="AG758" s="92"/>
      <c r="AH758" s="92"/>
      <c r="AI758" s="92"/>
      <c r="AJ758" s="92"/>
      <c r="AK758" s="92"/>
      <c r="AL758" s="92"/>
      <c r="AM758" s="92"/>
      <c r="AN758" s="92"/>
      <c r="AO758" s="92"/>
      <c r="AP758" s="92"/>
      <c r="AQ758" s="92"/>
      <c r="AR758" s="92"/>
      <c r="AS758" s="92"/>
      <c r="AT758" s="92"/>
      <c r="AU758" s="92"/>
      <c r="AV758" s="92"/>
      <c r="AW758" s="92"/>
      <c r="AX758" s="93"/>
    </row>
    <row r="759" spans="1:50" ht="52.5" customHeight="1" x14ac:dyDescent="0.15">
      <c r="A759" s="608"/>
      <c r="B759" s="609"/>
      <c r="C759" s="609"/>
      <c r="D759" s="609"/>
      <c r="E759" s="609"/>
      <c r="F759" s="610"/>
      <c r="G759" s="91"/>
      <c r="H759" s="92"/>
      <c r="I759" s="92"/>
      <c r="J759" s="92"/>
      <c r="K759" s="92"/>
      <c r="L759" s="92"/>
      <c r="M759" s="92"/>
      <c r="N759" s="92"/>
      <c r="O759" s="92"/>
      <c r="P759" s="92"/>
      <c r="Q759" s="92"/>
      <c r="R759" s="92"/>
      <c r="S759" s="92"/>
      <c r="T759" s="92"/>
      <c r="U759" s="92"/>
      <c r="V759" s="92"/>
      <c r="W759" s="92"/>
      <c r="X759" s="92"/>
      <c r="Y759" s="92"/>
      <c r="Z759" s="92"/>
      <c r="AA759" s="92"/>
      <c r="AB759" s="92"/>
      <c r="AC759" s="92"/>
      <c r="AD759" s="92"/>
      <c r="AE759" s="92"/>
      <c r="AF759" s="92"/>
      <c r="AG759" s="92"/>
      <c r="AH759" s="92"/>
      <c r="AI759" s="92"/>
      <c r="AJ759" s="92"/>
      <c r="AK759" s="92"/>
      <c r="AL759" s="92"/>
      <c r="AM759" s="92"/>
      <c r="AN759" s="92"/>
      <c r="AO759" s="92"/>
      <c r="AP759" s="92"/>
      <c r="AQ759" s="92"/>
      <c r="AR759" s="92"/>
      <c r="AS759" s="92"/>
      <c r="AT759" s="92"/>
      <c r="AU759" s="92"/>
      <c r="AV759" s="92"/>
      <c r="AW759" s="92"/>
      <c r="AX759" s="93"/>
    </row>
    <row r="760" spans="1:50" ht="29.25" customHeight="1" x14ac:dyDescent="0.15">
      <c r="A760" s="608"/>
      <c r="B760" s="609"/>
      <c r="C760" s="609"/>
      <c r="D760" s="609"/>
      <c r="E760" s="609"/>
      <c r="F760" s="610"/>
      <c r="G760" s="91"/>
      <c r="H760" s="92"/>
      <c r="I760" s="92"/>
      <c r="J760" s="92"/>
      <c r="K760" s="92"/>
      <c r="L760" s="92"/>
      <c r="M760" s="92"/>
      <c r="N760" s="92"/>
      <c r="O760" s="92"/>
      <c r="P760" s="92"/>
      <c r="Q760" s="92"/>
      <c r="R760" s="92"/>
      <c r="S760" s="92"/>
      <c r="T760" s="92"/>
      <c r="U760" s="92"/>
      <c r="V760" s="92"/>
      <c r="W760" s="92"/>
      <c r="X760" s="92"/>
      <c r="Y760" s="92"/>
      <c r="Z760" s="92"/>
      <c r="AA760" s="92"/>
      <c r="AB760" s="92"/>
      <c r="AC760" s="92"/>
      <c r="AD760" s="92"/>
      <c r="AE760" s="92"/>
      <c r="AF760" s="92"/>
      <c r="AG760" s="92"/>
      <c r="AH760" s="92"/>
      <c r="AI760" s="92"/>
      <c r="AJ760" s="92"/>
      <c r="AK760" s="92"/>
      <c r="AL760" s="92"/>
      <c r="AM760" s="92"/>
      <c r="AN760" s="92"/>
      <c r="AO760" s="92"/>
      <c r="AP760" s="92"/>
      <c r="AQ760" s="92"/>
      <c r="AR760" s="92"/>
      <c r="AS760" s="92"/>
      <c r="AT760" s="92"/>
      <c r="AU760" s="92"/>
      <c r="AV760" s="92"/>
      <c r="AW760" s="92"/>
      <c r="AX760" s="93"/>
    </row>
    <row r="761" spans="1:50" ht="18.399999999999999" customHeight="1" x14ac:dyDescent="0.15">
      <c r="A761" s="608"/>
      <c r="B761" s="609"/>
      <c r="C761" s="609"/>
      <c r="D761" s="609"/>
      <c r="E761" s="609"/>
      <c r="F761" s="610"/>
      <c r="G761" s="91"/>
      <c r="H761" s="92"/>
      <c r="I761" s="92"/>
      <c r="J761" s="92"/>
      <c r="K761" s="92"/>
      <c r="L761" s="92"/>
      <c r="M761" s="92"/>
      <c r="N761" s="92"/>
      <c r="O761" s="92"/>
      <c r="P761" s="92"/>
      <c r="Q761" s="92"/>
      <c r="R761" s="92"/>
      <c r="S761" s="92"/>
      <c r="T761" s="92"/>
      <c r="U761" s="92"/>
      <c r="V761" s="92"/>
      <c r="W761" s="92"/>
      <c r="X761" s="92"/>
      <c r="Y761" s="92"/>
      <c r="Z761" s="92"/>
      <c r="AA761" s="92"/>
      <c r="AB761" s="92"/>
      <c r="AC761" s="92"/>
      <c r="AD761" s="92"/>
      <c r="AE761" s="92"/>
      <c r="AF761" s="92"/>
      <c r="AG761" s="92"/>
      <c r="AH761" s="92"/>
      <c r="AI761" s="92"/>
      <c r="AJ761" s="92"/>
      <c r="AK761" s="92"/>
      <c r="AL761" s="92"/>
      <c r="AM761" s="92"/>
      <c r="AN761" s="92"/>
      <c r="AO761" s="92"/>
      <c r="AP761" s="92"/>
      <c r="AQ761" s="92"/>
      <c r="AR761" s="92"/>
      <c r="AS761" s="92"/>
      <c r="AT761" s="92"/>
      <c r="AU761" s="92"/>
      <c r="AV761" s="92"/>
      <c r="AW761" s="92"/>
      <c r="AX761" s="93"/>
    </row>
    <row r="762" spans="1:50" ht="35.25" customHeight="1" x14ac:dyDescent="0.15">
      <c r="A762" s="608"/>
      <c r="B762" s="609"/>
      <c r="C762" s="609"/>
      <c r="D762" s="609"/>
      <c r="E762" s="609"/>
      <c r="F762" s="610"/>
      <c r="G762" s="91"/>
      <c r="H762" s="92"/>
      <c r="I762" s="92"/>
      <c r="J762" s="92"/>
      <c r="K762" s="92"/>
      <c r="L762" s="92"/>
      <c r="M762" s="92"/>
      <c r="N762" s="92"/>
      <c r="O762" s="92"/>
      <c r="P762" s="92"/>
      <c r="Q762" s="92"/>
      <c r="R762" s="92"/>
      <c r="S762" s="92"/>
      <c r="T762" s="92"/>
      <c r="U762" s="92"/>
      <c r="V762" s="92"/>
      <c r="W762" s="92"/>
      <c r="X762" s="92"/>
      <c r="Y762" s="92"/>
      <c r="Z762" s="92"/>
      <c r="AA762" s="92"/>
      <c r="AB762" s="92"/>
      <c r="AC762" s="92"/>
      <c r="AD762" s="92"/>
      <c r="AE762" s="92"/>
      <c r="AF762" s="92"/>
      <c r="AG762" s="92"/>
      <c r="AH762" s="92"/>
      <c r="AI762" s="92"/>
      <c r="AJ762" s="92"/>
      <c r="AK762" s="92"/>
      <c r="AL762" s="92"/>
      <c r="AM762" s="92"/>
      <c r="AN762" s="92"/>
      <c r="AO762" s="92"/>
      <c r="AP762" s="92"/>
      <c r="AQ762" s="92"/>
      <c r="AR762" s="92"/>
      <c r="AS762" s="92"/>
      <c r="AT762" s="92"/>
      <c r="AU762" s="92"/>
      <c r="AV762" s="92"/>
      <c r="AW762" s="92"/>
      <c r="AX762" s="93"/>
    </row>
    <row r="763" spans="1:50" ht="30" customHeight="1" x14ac:dyDescent="0.15">
      <c r="A763" s="608"/>
      <c r="B763" s="609"/>
      <c r="C763" s="609"/>
      <c r="D763" s="609"/>
      <c r="E763" s="609"/>
      <c r="F763" s="610"/>
      <c r="G763" s="91"/>
      <c r="H763" s="92"/>
      <c r="I763" s="92"/>
      <c r="J763" s="92"/>
      <c r="K763" s="92"/>
      <c r="L763" s="92"/>
      <c r="M763" s="92"/>
      <c r="N763" s="92"/>
      <c r="O763" s="92"/>
      <c r="P763" s="92"/>
      <c r="Q763" s="92"/>
      <c r="R763" s="92"/>
      <c r="S763" s="92"/>
      <c r="T763" s="92"/>
      <c r="U763" s="92"/>
      <c r="V763" s="92"/>
      <c r="W763" s="92"/>
      <c r="X763" s="92"/>
      <c r="Y763" s="92"/>
      <c r="Z763" s="92"/>
      <c r="AA763" s="92"/>
      <c r="AB763" s="92"/>
      <c r="AC763" s="92"/>
      <c r="AD763" s="92"/>
      <c r="AE763" s="92"/>
      <c r="AF763" s="92"/>
      <c r="AG763" s="92"/>
      <c r="AH763" s="92"/>
      <c r="AI763" s="92"/>
      <c r="AJ763" s="92"/>
      <c r="AK763" s="92"/>
      <c r="AL763" s="92"/>
      <c r="AM763" s="92"/>
      <c r="AN763" s="92"/>
      <c r="AO763" s="92"/>
      <c r="AP763" s="92"/>
      <c r="AQ763" s="92"/>
      <c r="AR763" s="92"/>
      <c r="AS763" s="92"/>
      <c r="AT763" s="92"/>
      <c r="AU763" s="92"/>
      <c r="AV763" s="92"/>
      <c r="AW763" s="92"/>
      <c r="AX763" s="93"/>
    </row>
    <row r="764" spans="1:50" ht="24.75" customHeight="1" x14ac:dyDescent="0.15">
      <c r="A764" s="608"/>
      <c r="B764" s="609"/>
      <c r="C764" s="609"/>
      <c r="D764" s="609"/>
      <c r="E764" s="609"/>
      <c r="F764" s="610"/>
      <c r="G764" s="91"/>
      <c r="H764" s="92"/>
      <c r="I764" s="92"/>
      <c r="J764" s="92"/>
      <c r="K764" s="92"/>
      <c r="L764" s="92"/>
      <c r="M764" s="92"/>
      <c r="N764" s="92"/>
      <c r="O764" s="92"/>
      <c r="P764" s="92"/>
      <c r="Q764" s="92"/>
      <c r="R764" s="92"/>
      <c r="S764" s="92"/>
      <c r="T764" s="92"/>
      <c r="U764" s="92"/>
      <c r="V764" s="92"/>
      <c r="W764" s="92"/>
      <c r="X764" s="92"/>
      <c r="Y764" s="92"/>
      <c r="Z764" s="92"/>
      <c r="AA764" s="92"/>
      <c r="AB764" s="92"/>
      <c r="AC764" s="92"/>
      <c r="AD764" s="92"/>
      <c r="AE764" s="92"/>
      <c r="AF764" s="92"/>
      <c r="AG764" s="92"/>
      <c r="AH764" s="92"/>
      <c r="AI764" s="92"/>
      <c r="AJ764" s="92"/>
      <c r="AK764" s="92"/>
      <c r="AL764" s="92"/>
      <c r="AM764" s="92"/>
      <c r="AN764" s="92"/>
      <c r="AO764" s="92"/>
      <c r="AP764" s="92"/>
      <c r="AQ764" s="92"/>
      <c r="AR764" s="92"/>
      <c r="AS764" s="92"/>
      <c r="AT764" s="92"/>
      <c r="AU764" s="92"/>
      <c r="AV764" s="92"/>
      <c r="AW764" s="92"/>
      <c r="AX764" s="93"/>
    </row>
    <row r="765" spans="1:50" ht="24.75" customHeight="1" x14ac:dyDescent="0.15">
      <c r="A765" s="608"/>
      <c r="B765" s="609"/>
      <c r="C765" s="609"/>
      <c r="D765" s="609"/>
      <c r="E765" s="609"/>
      <c r="F765" s="610"/>
      <c r="G765" s="91"/>
      <c r="H765" s="92"/>
      <c r="I765" s="92"/>
      <c r="J765" s="92"/>
      <c r="K765" s="92"/>
      <c r="L765" s="92"/>
      <c r="M765" s="92"/>
      <c r="N765" s="92"/>
      <c r="O765" s="92"/>
      <c r="P765" s="92"/>
      <c r="Q765" s="92"/>
      <c r="R765" s="92"/>
      <c r="S765" s="92"/>
      <c r="T765" s="92"/>
      <c r="U765" s="92"/>
      <c r="V765" s="92"/>
      <c r="W765" s="92"/>
      <c r="X765" s="92"/>
      <c r="Y765" s="92"/>
      <c r="Z765" s="92"/>
      <c r="AA765" s="92"/>
      <c r="AB765" s="92"/>
      <c r="AC765" s="92"/>
      <c r="AD765" s="92"/>
      <c r="AE765" s="92"/>
      <c r="AF765" s="92"/>
      <c r="AG765" s="92"/>
      <c r="AH765" s="92"/>
      <c r="AI765" s="92"/>
      <c r="AJ765" s="92"/>
      <c r="AK765" s="92"/>
      <c r="AL765" s="92"/>
      <c r="AM765" s="92"/>
      <c r="AN765" s="92"/>
      <c r="AO765" s="92"/>
      <c r="AP765" s="92"/>
      <c r="AQ765" s="92"/>
      <c r="AR765" s="92"/>
      <c r="AS765" s="92"/>
      <c r="AT765" s="92"/>
      <c r="AU765" s="92"/>
      <c r="AV765" s="92"/>
      <c r="AW765" s="92"/>
      <c r="AX765" s="93"/>
    </row>
    <row r="766" spans="1:50" ht="24.75" customHeight="1" x14ac:dyDescent="0.15">
      <c r="A766" s="608"/>
      <c r="B766" s="609"/>
      <c r="C766" s="609"/>
      <c r="D766" s="609"/>
      <c r="E766" s="609"/>
      <c r="F766" s="610"/>
      <c r="G766" s="91"/>
      <c r="H766" s="92"/>
      <c r="I766" s="92"/>
      <c r="J766" s="92"/>
      <c r="K766" s="92"/>
      <c r="L766" s="92"/>
      <c r="M766" s="92"/>
      <c r="N766" s="92"/>
      <c r="O766" s="92"/>
      <c r="P766" s="92"/>
      <c r="Q766" s="92"/>
      <c r="R766" s="92"/>
      <c r="S766" s="92"/>
      <c r="T766" s="92"/>
      <c r="U766" s="92"/>
      <c r="V766" s="92"/>
      <c r="W766" s="92"/>
      <c r="X766" s="92"/>
      <c r="Y766" s="92"/>
      <c r="Z766" s="92"/>
      <c r="AA766" s="92"/>
      <c r="AB766" s="92"/>
      <c r="AC766" s="92"/>
      <c r="AD766" s="92"/>
      <c r="AE766" s="92"/>
      <c r="AF766" s="92"/>
      <c r="AG766" s="92"/>
      <c r="AH766" s="92"/>
      <c r="AI766" s="92"/>
      <c r="AJ766" s="92"/>
      <c r="AK766" s="92"/>
      <c r="AL766" s="92"/>
      <c r="AM766" s="92"/>
      <c r="AN766" s="92"/>
      <c r="AO766" s="92"/>
      <c r="AP766" s="92"/>
      <c r="AQ766" s="92"/>
      <c r="AR766" s="92"/>
      <c r="AS766" s="92"/>
      <c r="AT766" s="92"/>
      <c r="AU766" s="92"/>
      <c r="AV766" s="92"/>
      <c r="AW766" s="92"/>
      <c r="AX766" s="93"/>
    </row>
    <row r="767" spans="1:50" ht="24.75" customHeight="1" x14ac:dyDescent="0.15">
      <c r="A767" s="608"/>
      <c r="B767" s="609"/>
      <c r="C767" s="609"/>
      <c r="D767" s="609"/>
      <c r="E767" s="609"/>
      <c r="F767" s="610"/>
      <c r="G767" s="91"/>
      <c r="H767" s="92"/>
      <c r="I767" s="92"/>
      <c r="J767" s="92"/>
      <c r="K767" s="92"/>
      <c r="L767" s="92"/>
      <c r="M767" s="92"/>
      <c r="N767" s="92"/>
      <c r="O767" s="92"/>
      <c r="P767" s="92"/>
      <c r="Q767" s="92"/>
      <c r="R767" s="92"/>
      <c r="S767" s="92"/>
      <c r="T767" s="92"/>
      <c r="U767" s="92"/>
      <c r="V767" s="92"/>
      <c r="W767" s="92"/>
      <c r="X767" s="92"/>
      <c r="Y767" s="92"/>
      <c r="Z767" s="92"/>
      <c r="AA767" s="92"/>
      <c r="AB767" s="92"/>
      <c r="AC767" s="92"/>
      <c r="AD767" s="92"/>
      <c r="AE767" s="92"/>
      <c r="AF767" s="92"/>
      <c r="AG767" s="92"/>
      <c r="AH767" s="92"/>
      <c r="AI767" s="92"/>
      <c r="AJ767" s="92"/>
      <c r="AK767" s="92"/>
      <c r="AL767" s="92"/>
      <c r="AM767" s="92"/>
      <c r="AN767" s="92"/>
      <c r="AO767" s="92"/>
      <c r="AP767" s="92"/>
      <c r="AQ767" s="92"/>
      <c r="AR767" s="92"/>
      <c r="AS767" s="92"/>
      <c r="AT767" s="92"/>
      <c r="AU767" s="92"/>
      <c r="AV767" s="92"/>
      <c r="AW767" s="92"/>
      <c r="AX767" s="93"/>
    </row>
    <row r="768" spans="1:50" ht="24.75" customHeight="1" x14ac:dyDescent="0.15">
      <c r="A768" s="608"/>
      <c r="B768" s="609"/>
      <c r="C768" s="609"/>
      <c r="D768" s="609"/>
      <c r="E768" s="609"/>
      <c r="F768" s="610"/>
      <c r="G768" s="91"/>
      <c r="H768" s="92"/>
      <c r="I768" s="92"/>
      <c r="J768" s="92"/>
      <c r="K768" s="92"/>
      <c r="L768" s="92"/>
      <c r="M768" s="92"/>
      <c r="N768" s="92"/>
      <c r="O768" s="92"/>
      <c r="P768" s="92"/>
      <c r="Q768" s="92"/>
      <c r="R768" s="92"/>
      <c r="S768" s="92"/>
      <c r="T768" s="92"/>
      <c r="U768" s="92"/>
      <c r="V768" s="92"/>
      <c r="W768" s="92"/>
      <c r="X768" s="92"/>
      <c r="Y768" s="92"/>
      <c r="Z768" s="92"/>
      <c r="AA768" s="92"/>
      <c r="AB768" s="92"/>
      <c r="AC768" s="92"/>
      <c r="AD768" s="92"/>
      <c r="AE768" s="92"/>
      <c r="AF768" s="92"/>
      <c r="AG768" s="92"/>
      <c r="AH768" s="92"/>
      <c r="AI768" s="92"/>
      <c r="AJ768" s="92"/>
      <c r="AK768" s="92"/>
      <c r="AL768" s="92"/>
      <c r="AM768" s="92"/>
      <c r="AN768" s="92"/>
      <c r="AO768" s="92"/>
      <c r="AP768" s="92"/>
      <c r="AQ768" s="92"/>
      <c r="AR768" s="92"/>
      <c r="AS768" s="92"/>
      <c r="AT768" s="92"/>
      <c r="AU768" s="92"/>
      <c r="AV768" s="92"/>
      <c r="AW768" s="92"/>
      <c r="AX768" s="93"/>
    </row>
    <row r="769" spans="1:50" ht="24.75" customHeight="1" x14ac:dyDescent="0.15">
      <c r="A769" s="608"/>
      <c r="B769" s="609"/>
      <c r="C769" s="609"/>
      <c r="D769" s="609"/>
      <c r="E769" s="609"/>
      <c r="F769" s="610"/>
      <c r="G769" s="91"/>
      <c r="H769" s="92"/>
      <c r="I769" s="92"/>
      <c r="J769" s="92"/>
      <c r="K769" s="92"/>
      <c r="L769" s="92"/>
      <c r="M769" s="92"/>
      <c r="N769" s="92"/>
      <c r="O769" s="92"/>
      <c r="P769" s="92"/>
      <c r="Q769" s="92"/>
      <c r="R769" s="92"/>
      <c r="S769" s="92"/>
      <c r="T769" s="92"/>
      <c r="U769" s="92"/>
      <c r="V769" s="92"/>
      <c r="W769" s="92"/>
      <c r="X769" s="92"/>
      <c r="Y769" s="92"/>
      <c r="Z769" s="92"/>
      <c r="AA769" s="92"/>
      <c r="AB769" s="92"/>
      <c r="AC769" s="92"/>
      <c r="AD769" s="92"/>
      <c r="AE769" s="92"/>
      <c r="AF769" s="92"/>
      <c r="AG769" s="92"/>
      <c r="AH769" s="92"/>
      <c r="AI769" s="92"/>
      <c r="AJ769" s="92"/>
      <c r="AK769" s="92"/>
      <c r="AL769" s="92"/>
      <c r="AM769" s="92"/>
      <c r="AN769" s="92"/>
      <c r="AO769" s="92"/>
      <c r="AP769" s="92"/>
      <c r="AQ769" s="92"/>
      <c r="AR769" s="92"/>
      <c r="AS769" s="92"/>
      <c r="AT769" s="92"/>
      <c r="AU769" s="92"/>
      <c r="AV769" s="92"/>
      <c r="AW769" s="92"/>
      <c r="AX769" s="93"/>
    </row>
    <row r="770" spans="1:50" ht="24.75" customHeight="1" x14ac:dyDescent="0.15">
      <c r="A770" s="608"/>
      <c r="B770" s="609"/>
      <c r="C770" s="609"/>
      <c r="D770" s="609"/>
      <c r="E770" s="609"/>
      <c r="F770" s="610"/>
      <c r="G770" s="91"/>
      <c r="H770" s="92"/>
      <c r="I770" s="92"/>
      <c r="J770" s="92"/>
      <c r="K770" s="92"/>
      <c r="L770" s="92"/>
      <c r="M770" s="92"/>
      <c r="N770" s="92"/>
      <c r="O770" s="92"/>
      <c r="P770" s="92"/>
      <c r="Q770" s="92"/>
      <c r="R770" s="92"/>
      <c r="S770" s="92"/>
      <c r="T770" s="92"/>
      <c r="U770" s="92"/>
      <c r="V770" s="92"/>
      <c r="W770" s="92"/>
      <c r="X770" s="92"/>
      <c r="Y770" s="92"/>
      <c r="Z770" s="92"/>
      <c r="AA770" s="92"/>
      <c r="AB770" s="92"/>
      <c r="AC770" s="92"/>
      <c r="AD770" s="92"/>
      <c r="AE770" s="92"/>
      <c r="AF770" s="92"/>
      <c r="AG770" s="92"/>
      <c r="AH770" s="92"/>
      <c r="AI770" s="92"/>
      <c r="AJ770" s="92"/>
      <c r="AK770" s="92"/>
      <c r="AL770" s="92"/>
      <c r="AM770" s="92"/>
      <c r="AN770" s="92"/>
      <c r="AO770" s="92"/>
      <c r="AP770" s="92"/>
      <c r="AQ770" s="92"/>
      <c r="AR770" s="92"/>
      <c r="AS770" s="92"/>
      <c r="AT770" s="92"/>
      <c r="AU770" s="92"/>
      <c r="AV770" s="92"/>
      <c r="AW770" s="92"/>
      <c r="AX770" s="93"/>
    </row>
    <row r="771" spans="1:50" ht="24.75" customHeight="1" x14ac:dyDescent="0.15">
      <c r="A771" s="608"/>
      <c r="B771" s="609"/>
      <c r="C771" s="609"/>
      <c r="D771" s="609"/>
      <c r="E771" s="609"/>
      <c r="F771" s="610"/>
      <c r="G771" s="91"/>
      <c r="H771" s="92"/>
      <c r="I771" s="92"/>
      <c r="J771" s="92"/>
      <c r="K771" s="92"/>
      <c r="L771" s="92"/>
      <c r="M771" s="92"/>
      <c r="N771" s="92"/>
      <c r="O771" s="92"/>
      <c r="P771" s="92"/>
      <c r="Q771" s="92"/>
      <c r="R771" s="92"/>
      <c r="S771" s="92"/>
      <c r="T771" s="92"/>
      <c r="U771" s="92"/>
      <c r="V771" s="92"/>
      <c r="W771" s="92"/>
      <c r="X771" s="92"/>
      <c r="Y771" s="92"/>
      <c r="Z771" s="92"/>
      <c r="AA771" s="92"/>
      <c r="AB771" s="92"/>
      <c r="AC771" s="92"/>
      <c r="AD771" s="92"/>
      <c r="AE771" s="92"/>
      <c r="AF771" s="92"/>
      <c r="AG771" s="92"/>
      <c r="AH771" s="92"/>
      <c r="AI771" s="92"/>
      <c r="AJ771" s="92"/>
      <c r="AK771" s="92"/>
      <c r="AL771" s="92"/>
      <c r="AM771" s="92"/>
      <c r="AN771" s="92"/>
      <c r="AO771" s="92"/>
      <c r="AP771" s="92"/>
      <c r="AQ771" s="92"/>
      <c r="AR771" s="92"/>
      <c r="AS771" s="92"/>
      <c r="AT771" s="92"/>
      <c r="AU771" s="92"/>
      <c r="AV771" s="92"/>
      <c r="AW771" s="92"/>
      <c r="AX771" s="93"/>
    </row>
    <row r="772" spans="1:50" ht="24.75" customHeight="1" x14ac:dyDescent="0.15">
      <c r="A772" s="608"/>
      <c r="B772" s="609"/>
      <c r="C772" s="609"/>
      <c r="D772" s="609"/>
      <c r="E772" s="609"/>
      <c r="F772" s="610"/>
      <c r="G772" s="91"/>
      <c r="H772" s="92"/>
      <c r="I772" s="92"/>
      <c r="J772" s="92"/>
      <c r="K772" s="92"/>
      <c r="L772" s="92"/>
      <c r="M772" s="92"/>
      <c r="N772" s="92"/>
      <c r="O772" s="92"/>
      <c r="P772" s="92"/>
      <c r="Q772" s="92"/>
      <c r="R772" s="92"/>
      <c r="S772" s="92"/>
      <c r="T772" s="92"/>
      <c r="U772" s="92"/>
      <c r="V772" s="92"/>
      <c r="W772" s="92"/>
      <c r="X772" s="92"/>
      <c r="Y772" s="92"/>
      <c r="Z772" s="92"/>
      <c r="AA772" s="92"/>
      <c r="AB772" s="92"/>
      <c r="AC772" s="92"/>
      <c r="AD772" s="92"/>
      <c r="AE772" s="92"/>
      <c r="AF772" s="92"/>
      <c r="AG772" s="92"/>
      <c r="AH772" s="92"/>
      <c r="AI772" s="92"/>
      <c r="AJ772" s="92"/>
      <c r="AK772" s="92"/>
      <c r="AL772" s="92"/>
      <c r="AM772" s="92"/>
      <c r="AN772" s="92"/>
      <c r="AO772" s="92"/>
      <c r="AP772" s="92"/>
      <c r="AQ772" s="92"/>
      <c r="AR772" s="92"/>
      <c r="AS772" s="92"/>
      <c r="AT772" s="92"/>
      <c r="AU772" s="92"/>
      <c r="AV772" s="92"/>
      <c r="AW772" s="92"/>
      <c r="AX772" s="93"/>
    </row>
    <row r="773" spans="1:50" ht="24.75" customHeight="1" x14ac:dyDescent="0.15">
      <c r="A773" s="608"/>
      <c r="B773" s="609"/>
      <c r="C773" s="609"/>
      <c r="D773" s="609"/>
      <c r="E773" s="609"/>
      <c r="F773" s="610"/>
      <c r="G773" s="91"/>
      <c r="H773" s="92"/>
      <c r="I773" s="92"/>
      <c r="J773" s="92"/>
      <c r="K773" s="92"/>
      <c r="L773" s="92"/>
      <c r="M773" s="92"/>
      <c r="N773" s="92"/>
      <c r="O773" s="92"/>
      <c r="P773" s="92"/>
      <c r="Q773" s="92"/>
      <c r="R773" s="92"/>
      <c r="S773" s="92"/>
      <c r="T773" s="92"/>
      <c r="U773" s="92"/>
      <c r="V773" s="92"/>
      <c r="W773" s="92"/>
      <c r="X773" s="92"/>
      <c r="Y773" s="92"/>
      <c r="Z773" s="92"/>
      <c r="AA773" s="92"/>
      <c r="AB773" s="92"/>
      <c r="AC773" s="92"/>
      <c r="AD773" s="92"/>
      <c r="AE773" s="92"/>
      <c r="AF773" s="92"/>
      <c r="AG773" s="92"/>
      <c r="AH773" s="92"/>
      <c r="AI773" s="92"/>
      <c r="AJ773" s="92"/>
      <c r="AK773" s="92"/>
      <c r="AL773" s="92"/>
      <c r="AM773" s="92"/>
      <c r="AN773" s="92"/>
      <c r="AO773" s="92"/>
      <c r="AP773" s="92"/>
      <c r="AQ773" s="92"/>
      <c r="AR773" s="92"/>
      <c r="AS773" s="92"/>
      <c r="AT773" s="92"/>
      <c r="AU773" s="92"/>
      <c r="AV773" s="92"/>
      <c r="AW773" s="92"/>
      <c r="AX773" s="93"/>
    </row>
    <row r="774" spans="1:50" ht="24.75" customHeight="1" x14ac:dyDescent="0.15">
      <c r="A774" s="608"/>
      <c r="B774" s="609"/>
      <c r="C774" s="609"/>
      <c r="D774" s="609"/>
      <c r="E774" s="609"/>
      <c r="F774" s="610"/>
      <c r="G774" s="91"/>
      <c r="H774" s="92"/>
      <c r="I774" s="92"/>
      <c r="J774" s="92"/>
      <c r="K774" s="92"/>
      <c r="L774" s="92"/>
      <c r="M774" s="92"/>
      <c r="N774" s="92"/>
      <c r="O774" s="92"/>
      <c r="P774" s="92"/>
      <c r="Q774" s="92"/>
      <c r="R774" s="92"/>
      <c r="S774" s="92"/>
      <c r="T774" s="92"/>
      <c r="U774" s="92"/>
      <c r="V774" s="92"/>
      <c r="W774" s="92"/>
      <c r="X774" s="92"/>
      <c r="Y774" s="92"/>
      <c r="Z774" s="92"/>
      <c r="AA774" s="92"/>
      <c r="AB774" s="92"/>
      <c r="AC774" s="92"/>
      <c r="AD774" s="92"/>
      <c r="AE774" s="92"/>
      <c r="AF774" s="92"/>
      <c r="AG774" s="92"/>
      <c r="AH774" s="92"/>
      <c r="AI774" s="92"/>
      <c r="AJ774" s="92"/>
      <c r="AK774" s="92"/>
      <c r="AL774" s="92"/>
      <c r="AM774" s="92"/>
      <c r="AN774" s="92"/>
      <c r="AO774" s="92"/>
      <c r="AP774" s="92"/>
      <c r="AQ774" s="92"/>
      <c r="AR774" s="92"/>
      <c r="AS774" s="92"/>
      <c r="AT774" s="92"/>
      <c r="AU774" s="92"/>
      <c r="AV774" s="92"/>
      <c r="AW774" s="92"/>
      <c r="AX774" s="93"/>
    </row>
    <row r="775" spans="1:50" ht="24.75" customHeight="1" x14ac:dyDescent="0.15">
      <c r="A775" s="608"/>
      <c r="B775" s="609"/>
      <c r="C775" s="609"/>
      <c r="D775" s="609"/>
      <c r="E775" s="609"/>
      <c r="F775" s="610"/>
      <c r="G775" s="91"/>
      <c r="H775" s="92"/>
      <c r="I775" s="92"/>
      <c r="J775" s="92"/>
      <c r="K775" s="92"/>
      <c r="L775" s="92"/>
      <c r="M775" s="92"/>
      <c r="N775" s="92"/>
      <c r="O775" s="92"/>
      <c r="P775" s="92"/>
      <c r="Q775" s="92"/>
      <c r="R775" s="92"/>
      <c r="S775" s="92"/>
      <c r="T775" s="92"/>
      <c r="U775" s="92"/>
      <c r="V775" s="92"/>
      <c r="W775" s="92"/>
      <c r="X775" s="92"/>
      <c r="Y775" s="92"/>
      <c r="Z775" s="92"/>
      <c r="AA775" s="92"/>
      <c r="AB775" s="92"/>
      <c r="AC775" s="92"/>
      <c r="AD775" s="92"/>
      <c r="AE775" s="92"/>
      <c r="AF775" s="92"/>
      <c r="AG775" s="92"/>
      <c r="AH775" s="92"/>
      <c r="AI775" s="92"/>
      <c r="AJ775" s="92"/>
      <c r="AK775" s="92"/>
      <c r="AL775" s="92"/>
      <c r="AM775" s="92"/>
      <c r="AN775" s="92"/>
      <c r="AO775" s="92"/>
      <c r="AP775" s="92"/>
      <c r="AQ775" s="92"/>
      <c r="AR775" s="92"/>
      <c r="AS775" s="92"/>
      <c r="AT775" s="92"/>
      <c r="AU775" s="92"/>
      <c r="AV775" s="92"/>
      <c r="AW775" s="92"/>
      <c r="AX775" s="93"/>
    </row>
    <row r="776" spans="1:50" ht="24.75" customHeight="1" x14ac:dyDescent="0.15">
      <c r="A776" s="608"/>
      <c r="B776" s="609"/>
      <c r="C776" s="609"/>
      <c r="D776" s="609"/>
      <c r="E776" s="609"/>
      <c r="F776" s="610"/>
      <c r="G776" s="91"/>
      <c r="H776" s="92"/>
      <c r="I776" s="92"/>
      <c r="J776" s="92"/>
      <c r="K776" s="92"/>
      <c r="L776" s="92"/>
      <c r="M776" s="92"/>
      <c r="N776" s="92"/>
      <c r="O776" s="92"/>
      <c r="P776" s="92"/>
      <c r="Q776" s="92"/>
      <c r="R776" s="92"/>
      <c r="S776" s="92"/>
      <c r="T776" s="92"/>
      <c r="U776" s="92"/>
      <c r="V776" s="92"/>
      <c r="W776" s="92"/>
      <c r="X776" s="92"/>
      <c r="Y776" s="92"/>
      <c r="Z776" s="92"/>
      <c r="AA776" s="92"/>
      <c r="AB776" s="92"/>
      <c r="AC776" s="92"/>
      <c r="AD776" s="92"/>
      <c r="AE776" s="92"/>
      <c r="AF776" s="92"/>
      <c r="AG776" s="92"/>
      <c r="AH776" s="92"/>
      <c r="AI776" s="92"/>
      <c r="AJ776" s="92"/>
      <c r="AK776" s="92"/>
      <c r="AL776" s="92"/>
      <c r="AM776" s="92"/>
      <c r="AN776" s="92"/>
      <c r="AO776" s="92"/>
      <c r="AP776" s="92"/>
      <c r="AQ776" s="92"/>
      <c r="AR776" s="92"/>
      <c r="AS776" s="92"/>
      <c r="AT776" s="92"/>
      <c r="AU776" s="92"/>
      <c r="AV776" s="92"/>
      <c r="AW776" s="92"/>
      <c r="AX776" s="93"/>
    </row>
    <row r="777" spans="1:50" ht="25.5" customHeight="1" x14ac:dyDescent="0.15">
      <c r="A777" s="608"/>
      <c r="B777" s="609"/>
      <c r="C777" s="609"/>
      <c r="D777" s="609"/>
      <c r="E777" s="609"/>
      <c r="F777" s="610"/>
      <c r="G777" s="91"/>
      <c r="H777" s="92"/>
      <c r="I777" s="92"/>
      <c r="J777" s="92"/>
      <c r="K777" s="92"/>
      <c r="L777" s="92"/>
      <c r="M777" s="92"/>
      <c r="N777" s="92"/>
      <c r="O777" s="92"/>
      <c r="P777" s="92"/>
      <c r="Q777" s="92"/>
      <c r="R777" s="92"/>
      <c r="S777" s="92"/>
      <c r="T777" s="92"/>
      <c r="U777" s="92"/>
      <c r="V777" s="92"/>
      <c r="W777" s="92"/>
      <c r="X777" s="92"/>
      <c r="Y777" s="92"/>
      <c r="Z777" s="92"/>
      <c r="AA777" s="92"/>
      <c r="AB777" s="92"/>
      <c r="AC777" s="92"/>
      <c r="AD777" s="92"/>
      <c r="AE777" s="92"/>
      <c r="AF777" s="92"/>
      <c r="AG777" s="92"/>
      <c r="AH777" s="92"/>
      <c r="AI777" s="92"/>
      <c r="AJ777" s="92"/>
      <c r="AK777" s="92"/>
      <c r="AL777" s="92"/>
      <c r="AM777" s="92"/>
      <c r="AN777" s="92"/>
      <c r="AO777" s="92"/>
      <c r="AP777" s="92"/>
      <c r="AQ777" s="92"/>
      <c r="AR777" s="92"/>
      <c r="AS777" s="92"/>
      <c r="AT777" s="92"/>
      <c r="AU777" s="92"/>
      <c r="AV777" s="92"/>
      <c r="AW777" s="92"/>
      <c r="AX777" s="93"/>
    </row>
    <row r="778" spans="1:50" ht="24.75" customHeight="1" thickBot="1" x14ac:dyDescent="0.2">
      <c r="A778" s="611"/>
      <c r="B778" s="612"/>
      <c r="C778" s="612"/>
      <c r="D778" s="612"/>
      <c r="E778" s="612"/>
      <c r="F778" s="613"/>
      <c r="G778" s="91"/>
      <c r="H778" s="92"/>
      <c r="I778" s="92"/>
      <c r="J778" s="92"/>
      <c r="K778" s="92"/>
      <c r="L778" s="92"/>
      <c r="M778" s="92"/>
      <c r="N778" s="92"/>
      <c r="O778" s="92"/>
      <c r="P778" s="92"/>
      <c r="Q778" s="92"/>
      <c r="R778" s="92"/>
      <c r="S778" s="92"/>
      <c r="T778" s="92"/>
      <c r="U778" s="92"/>
      <c r="V778" s="92"/>
      <c r="W778" s="92"/>
      <c r="X778" s="92"/>
      <c r="Y778" s="92"/>
      <c r="Z778" s="92"/>
      <c r="AA778" s="92"/>
      <c r="AB778" s="92"/>
      <c r="AC778" s="92"/>
      <c r="AD778" s="92"/>
      <c r="AE778" s="92"/>
      <c r="AF778" s="92"/>
      <c r="AG778" s="92"/>
      <c r="AH778" s="92"/>
      <c r="AI778" s="92"/>
      <c r="AJ778" s="92"/>
      <c r="AK778" s="92"/>
      <c r="AL778" s="92"/>
      <c r="AM778" s="92"/>
      <c r="AN778" s="92"/>
      <c r="AO778" s="92"/>
      <c r="AP778" s="92"/>
      <c r="AQ778" s="92"/>
      <c r="AR778" s="92"/>
      <c r="AS778" s="92"/>
      <c r="AT778" s="92"/>
      <c r="AU778" s="92"/>
      <c r="AV778" s="92"/>
      <c r="AW778" s="92"/>
      <c r="AX778" s="93"/>
    </row>
    <row r="779" spans="1:50" ht="24.75" customHeight="1" x14ac:dyDescent="0.15">
      <c r="A779" s="622" t="s">
        <v>518</v>
      </c>
      <c r="B779" s="623"/>
      <c r="C779" s="623"/>
      <c r="D779" s="623"/>
      <c r="E779" s="623"/>
      <c r="F779" s="624"/>
      <c r="G779" s="832" t="s">
        <v>607</v>
      </c>
      <c r="H779" s="833"/>
      <c r="I779" s="833"/>
      <c r="J779" s="833"/>
      <c r="K779" s="833"/>
      <c r="L779" s="833"/>
      <c r="M779" s="833"/>
      <c r="N779" s="833"/>
      <c r="O779" s="833"/>
      <c r="P779" s="833"/>
      <c r="Q779" s="833"/>
      <c r="R779" s="833"/>
      <c r="S779" s="833"/>
      <c r="T779" s="833"/>
      <c r="U779" s="833"/>
      <c r="V779" s="833"/>
      <c r="W779" s="833"/>
      <c r="X779" s="833"/>
      <c r="Y779" s="833"/>
      <c r="Z779" s="833"/>
      <c r="AA779" s="833"/>
      <c r="AB779" s="834"/>
      <c r="AC779" s="832" t="s">
        <v>608</v>
      </c>
      <c r="AD779" s="833"/>
      <c r="AE779" s="833"/>
      <c r="AF779" s="833"/>
      <c r="AG779" s="833"/>
      <c r="AH779" s="833"/>
      <c r="AI779" s="833"/>
      <c r="AJ779" s="833"/>
      <c r="AK779" s="833"/>
      <c r="AL779" s="833"/>
      <c r="AM779" s="833"/>
      <c r="AN779" s="833"/>
      <c r="AO779" s="833"/>
      <c r="AP779" s="833"/>
      <c r="AQ779" s="833"/>
      <c r="AR779" s="833"/>
      <c r="AS779" s="833"/>
      <c r="AT779" s="833"/>
      <c r="AU779" s="833"/>
      <c r="AV779" s="833"/>
      <c r="AW779" s="833"/>
      <c r="AX779" s="835"/>
    </row>
    <row r="780" spans="1:50" ht="24.75" customHeight="1" x14ac:dyDescent="0.15">
      <c r="A780" s="625"/>
      <c r="B780" s="626"/>
      <c r="C780" s="626"/>
      <c r="D780" s="626"/>
      <c r="E780" s="626"/>
      <c r="F780" s="627"/>
      <c r="G780" s="810" t="s">
        <v>17</v>
      </c>
      <c r="H780" s="662"/>
      <c r="I780" s="662"/>
      <c r="J780" s="662"/>
      <c r="K780" s="662"/>
      <c r="L780" s="661" t="s">
        <v>18</v>
      </c>
      <c r="M780" s="662"/>
      <c r="N780" s="662"/>
      <c r="O780" s="662"/>
      <c r="P780" s="662"/>
      <c r="Q780" s="662"/>
      <c r="R780" s="662"/>
      <c r="S780" s="662"/>
      <c r="T780" s="662"/>
      <c r="U780" s="662"/>
      <c r="V780" s="662"/>
      <c r="W780" s="662"/>
      <c r="X780" s="663"/>
      <c r="Y780" s="647" t="s">
        <v>19</v>
      </c>
      <c r="Z780" s="648"/>
      <c r="AA780" s="648"/>
      <c r="AB780" s="793"/>
      <c r="AC780" s="810" t="s">
        <v>17</v>
      </c>
      <c r="AD780" s="662"/>
      <c r="AE780" s="662"/>
      <c r="AF780" s="662"/>
      <c r="AG780" s="662"/>
      <c r="AH780" s="661" t="s">
        <v>18</v>
      </c>
      <c r="AI780" s="662"/>
      <c r="AJ780" s="662"/>
      <c r="AK780" s="662"/>
      <c r="AL780" s="662"/>
      <c r="AM780" s="662"/>
      <c r="AN780" s="662"/>
      <c r="AO780" s="662"/>
      <c r="AP780" s="662"/>
      <c r="AQ780" s="662"/>
      <c r="AR780" s="662"/>
      <c r="AS780" s="662"/>
      <c r="AT780" s="663"/>
      <c r="AU780" s="647" t="s">
        <v>19</v>
      </c>
      <c r="AV780" s="648"/>
      <c r="AW780" s="648"/>
      <c r="AX780" s="649"/>
    </row>
    <row r="781" spans="1:50" ht="24.75" customHeight="1" x14ac:dyDescent="0.15">
      <c r="A781" s="625"/>
      <c r="B781" s="626"/>
      <c r="C781" s="626"/>
      <c r="D781" s="626"/>
      <c r="E781" s="626"/>
      <c r="F781" s="627"/>
      <c r="G781" s="664" t="s">
        <v>614</v>
      </c>
      <c r="H781" s="665"/>
      <c r="I781" s="665"/>
      <c r="J781" s="665"/>
      <c r="K781" s="666"/>
      <c r="L781" s="658" t="s">
        <v>615</v>
      </c>
      <c r="M781" s="659"/>
      <c r="N781" s="659"/>
      <c r="O781" s="659"/>
      <c r="P781" s="659"/>
      <c r="Q781" s="659"/>
      <c r="R781" s="659"/>
      <c r="S781" s="659"/>
      <c r="T781" s="659"/>
      <c r="U781" s="659"/>
      <c r="V781" s="659"/>
      <c r="W781" s="659"/>
      <c r="X781" s="660"/>
      <c r="Y781" s="384">
        <v>1</v>
      </c>
      <c r="Z781" s="385"/>
      <c r="AA781" s="385"/>
      <c r="AB781" s="800"/>
      <c r="AC781" s="664" t="s">
        <v>623</v>
      </c>
      <c r="AD781" s="665"/>
      <c r="AE781" s="665"/>
      <c r="AF781" s="665"/>
      <c r="AG781" s="666"/>
      <c r="AH781" s="658" t="s">
        <v>628</v>
      </c>
      <c r="AI781" s="659"/>
      <c r="AJ781" s="659"/>
      <c r="AK781" s="659"/>
      <c r="AL781" s="659"/>
      <c r="AM781" s="659"/>
      <c r="AN781" s="659"/>
      <c r="AO781" s="659"/>
      <c r="AP781" s="659"/>
      <c r="AQ781" s="659"/>
      <c r="AR781" s="659"/>
      <c r="AS781" s="659"/>
      <c r="AT781" s="660"/>
      <c r="AU781" s="384">
        <v>0.9</v>
      </c>
      <c r="AV781" s="385"/>
      <c r="AW781" s="385"/>
      <c r="AX781" s="386"/>
    </row>
    <row r="782" spans="1:50" ht="24.75" customHeight="1" x14ac:dyDescent="0.15">
      <c r="A782" s="625"/>
      <c r="B782" s="626"/>
      <c r="C782" s="626"/>
      <c r="D782" s="626"/>
      <c r="E782" s="626"/>
      <c r="F782" s="627"/>
      <c r="G782" s="600" t="s">
        <v>616</v>
      </c>
      <c r="H782" s="601"/>
      <c r="I782" s="601"/>
      <c r="J782" s="601"/>
      <c r="K782" s="602"/>
      <c r="L782" s="592" t="s">
        <v>617</v>
      </c>
      <c r="M782" s="593"/>
      <c r="N782" s="593"/>
      <c r="O782" s="593"/>
      <c r="P782" s="593"/>
      <c r="Q782" s="593"/>
      <c r="R782" s="593"/>
      <c r="S782" s="593"/>
      <c r="T782" s="593"/>
      <c r="U782" s="593"/>
      <c r="V782" s="593"/>
      <c r="W782" s="593"/>
      <c r="X782" s="594"/>
      <c r="Y782" s="595">
        <v>0.3</v>
      </c>
      <c r="Z782" s="596"/>
      <c r="AA782" s="596"/>
      <c r="AB782" s="606"/>
      <c r="AC782" s="600" t="s">
        <v>629</v>
      </c>
      <c r="AD782" s="601"/>
      <c r="AE782" s="601"/>
      <c r="AF782" s="601"/>
      <c r="AG782" s="602"/>
      <c r="AH782" s="592" t="s">
        <v>630</v>
      </c>
      <c r="AI782" s="593"/>
      <c r="AJ782" s="593"/>
      <c r="AK782" s="593"/>
      <c r="AL782" s="593"/>
      <c r="AM782" s="593"/>
      <c r="AN782" s="593"/>
      <c r="AO782" s="593"/>
      <c r="AP782" s="593"/>
      <c r="AQ782" s="593"/>
      <c r="AR782" s="593"/>
      <c r="AS782" s="593"/>
      <c r="AT782" s="594"/>
      <c r="AU782" s="595">
        <v>0.3</v>
      </c>
      <c r="AV782" s="596"/>
      <c r="AW782" s="596"/>
      <c r="AX782" s="597"/>
    </row>
    <row r="783" spans="1:50" ht="24.75" customHeight="1" x14ac:dyDescent="0.15">
      <c r="A783" s="625"/>
      <c r="B783" s="626"/>
      <c r="C783" s="626"/>
      <c r="D783" s="626"/>
      <c r="E783" s="626"/>
      <c r="F783" s="627"/>
      <c r="G783" s="600" t="s">
        <v>618</v>
      </c>
      <c r="H783" s="601"/>
      <c r="I783" s="601"/>
      <c r="J783" s="601"/>
      <c r="K783" s="602"/>
      <c r="L783" s="592" t="s">
        <v>619</v>
      </c>
      <c r="M783" s="593"/>
      <c r="N783" s="593"/>
      <c r="O783" s="593"/>
      <c r="P783" s="593"/>
      <c r="Q783" s="593"/>
      <c r="R783" s="593"/>
      <c r="S783" s="593"/>
      <c r="T783" s="593"/>
      <c r="U783" s="593"/>
      <c r="V783" s="593"/>
      <c r="W783" s="593"/>
      <c r="X783" s="594"/>
      <c r="Y783" s="595">
        <v>0.2</v>
      </c>
      <c r="Z783" s="596"/>
      <c r="AA783" s="596"/>
      <c r="AB783" s="606"/>
      <c r="AC783" s="600" t="s">
        <v>616</v>
      </c>
      <c r="AD783" s="601"/>
      <c r="AE783" s="601"/>
      <c r="AF783" s="601"/>
      <c r="AG783" s="602"/>
      <c r="AH783" s="592" t="s">
        <v>617</v>
      </c>
      <c r="AI783" s="593"/>
      <c r="AJ783" s="593"/>
      <c r="AK783" s="593"/>
      <c r="AL783" s="593"/>
      <c r="AM783" s="593"/>
      <c r="AN783" s="593"/>
      <c r="AO783" s="593"/>
      <c r="AP783" s="593"/>
      <c r="AQ783" s="593"/>
      <c r="AR783" s="593"/>
      <c r="AS783" s="593"/>
      <c r="AT783" s="594"/>
      <c r="AU783" s="595">
        <v>0.2</v>
      </c>
      <c r="AV783" s="596"/>
      <c r="AW783" s="596"/>
      <c r="AX783" s="597"/>
    </row>
    <row r="784" spans="1:50" ht="24.75" customHeight="1" x14ac:dyDescent="0.15">
      <c r="A784" s="625"/>
      <c r="B784" s="626"/>
      <c r="C784" s="626"/>
      <c r="D784" s="626"/>
      <c r="E784" s="626"/>
      <c r="F784" s="627"/>
      <c r="G784" s="600" t="s">
        <v>620</v>
      </c>
      <c r="H784" s="601"/>
      <c r="I784" s="601"/>
      <c r="J784" s="601"/>
      <c r="K784" s="602"/>
      <c r="L784" s="592" t="s">
        <v>621</v>
      </c>
      <c r="M784" s="593"/>
      <c r="N784" s="593"/>
      <c r="O784" s="593"/>
      <c r="P784" s="593"/>
      <c r="Q784" s="593"/>
      <c r="R784" s="593"/>
      <c r="S784" s="593"/>
      <c r="T784" s="593"/>
      <c r="U784" s="593"/>
      <c r="V784" s="593"/>
      <c r="W784" s="593"/>
      <c r="X784" s="594"/>
      <c r="Y784" s="595">
        <v>0.1</v>
      </c>
      <c r="Z784" s="596"/>
      <c r="AA784" s="596"/>
      <c r="AB784" s="606"/>
      <c r="AC784" s="600" t="s">
        <v>620</v>
      </c>
      <c r="AD784" s="601"/>
      <c r="AE784" s="601"/>
      <c r="AF784" s="601"/>
      <c r="AG784" s="602"/>
      <c r="AH784" s="592" t="s">
        <v>631</v>
      </c>
      <c r="AI784" s="593"/>
      <c r="AJ784" s="593"/>
      <c r="AK784" s="593"/>
      <c r="AL784" s="593"/>
      <c r="AM784" s="593"/>
      <c r="AN784" s="593"/>
      <c r="AO784" s="593"/>
      <c r="AP784" s="593"/>
      <c r="AQ784" s="593"/>
      <c r="AR784" s="593"/>
      <c r="AS784" s="593"/>
      <c r="AT784" s="594"/>
      <c r="AU784" s="595">
        <v>0.2</v>
      </c>
      <c r="AV784" s="596"/>
      <c r="AW784" s="596"/>
      <c r="AX784" s="597"/>
    </row>
    <row r="785" spans="1:50" ht="24.75" customHeight="1" x14ac:dyDescent="0.15">
      <c r="A785" s="625"/>
      <c r="B785" s="626"/>
      <c r="C785" s="626"/>
      <c r="D785" s="626"/>
      <c r="E785" s="626"/>
      <c r="F785" s="627"/>
      <c r="G785" s="600" t="s">
        <v>196</v>
      </c>
      <c r="H785" s="601"/>
      <c r="I785" s="601"/>
      <c r="J785" s="601"/>
      <c r="K785" s="602"/>
      <c r="L785" s="592" t="s">
        <v>622</v>
      </c>
      <c r="M785" s="593"/>
      <c r="N785" s="593"/>
      <c r="O785" s="593"/>
      <c r="P785" s="593"/>
      <c r="Q785" s="593"/>
      <c r="R785" s="593"/>
      <c r="S785" s="593"/>
      <c r="T785" s="593"/>
      <c r="U785" s="593"/>
      <c r="V785" s="593"/>
      <c r="W785" s="593"/>
      <c r="X785" s="594"/>
      <c r="Y785" s="595">
        <v>0.2</v>
      </c>
      <c r="Z785" s="596"/>
      <c r="AA785" s="596"/>
      <c r="AB785" s="606"/>
      <c r="AC785" s="600" t="s">
        <v>196</v>
      </c>
      <c r="AD785" s="601"/>
      <c r="AE785" s="601"/>
      <c r="AF785" s="601"/>
      <c r="AG785" s="602"/>
      <c r="AH785" s="592" t="s">
        <v>632</v>
      </c>
      <c r="AI785" s="593"/>
      <c r="AJ785" s="593"/>
      <c r="AK785" s="593"/>
      <c r="AL785" s="593"/>
      <c r="AM785" s="593"/>
      <c r="AN785" s="593"/>
      <c r="AO785" s="593"/>
      <c r="AP785" s="593"/>
      <c r="AQ785" s="593"/>
      <c r="AR785" s="593"/>
      <c r="AS785" s="593"/>
      <c r="AT785" s="594"/>
      <c r="AU785" s="595">
        <v>0.1</v>
      </c>
      <c r="AV785" s="596"/>
      <c r="AW785" s="596"/>
      <c r="AX785" s="597"/>
    </row>
    <row r="786" spans="1:50" ht="24.75" hidden="1" customHeight="1" x14ac:dyDescent="0.15">
      <c r="A786" s="625"/>
      <c r="B786" s="626"/>
      <c r="C786" s="626"/>
      <c r="D786" s="626"/>
      <c r="E786" s="626"/>
      <c r="F786" s="627"/>
      <c r="G786" s="600"/>
      <c r="H786" s="601"/>
      <c r="I786" s="601"/>
      <c r="J786" s="601"/>
      <c r="K786" s="602"/>
      <c r="L786" s="592"/>
      <c r="M786" s="593"/>
      <c r="N786" s="593"/>
      <c r="O786" s="593"/>
      <c r="P786" s="593"/>
      <c r="Q786" s="593"/>
      <c r="R786" s="593"/>
      <c r="S786" s="593"/>
      <c r="T786" s="593"/>
      <c r="U786" s="593"/>
      <c r="V786" s="593"/>
      <c r="W786" s="593"/>
      <c r="X786" s="594"/>
      <c r="Y786" s="595"/>
      <c r="Z786" s="596"/>
      <c r="AA786" s="596"/>
      <c r="AB786" s="606"/>
      <c r="AC786" s="600"/>
      <c r="AD786" s="601"/>
      <c r="AE786" s="601"/>
      <c r="AF786" s="601"/>
      <c r="AG786" s="602"/>
      <c r="AH786" s="592"/>
      <c r="AI786" s="593"/>
      <c r="AJ786" s="593"/>
      <c r="AK786" s="593"/>
      <c r="AL786" s="593"/>
      <c r="AM786" s="593"/>
      <c r="AN786" s="593"/>
      <c r="AO786" s="593"/>
      <c r="AP786" s="593"/>
      <c r="AQ786" s="593"/>
      <c r="AR786" s="593"/>
      <c r="AS786" s="593"/>
      <c r="AT786" s="594"/>
      <c r="AU786" s="595"/>
      <c r="AV786" s="596"/>
      <c r="AW786" s="596"/>
      <c r="AX786" s="597"/>
    </row>
    <row r="787" spans="1:50" ht="24.75" hidden="1" customHeight="1" x14ac:dyDescent="0.15">
      <c r="A787" s="625"/>
      <c r="B787" s="626"/>
      <c r="C787" s="626"/>
      <c r="D787" s="626"/>
      <c r="E787" s="626"/>
      <c r="F787" s="627"/>
      <c r="G787" s="600"/>
      <c r="H787" s="601"/>
      <c r="I787" s="601"/>
      <c r="J787" s="601"/>
      <c r="K787" s="602"/>
      <c r="L787" s="592"/>
      <c r="M787" s="593"/>
      <c r="N787" s="593"/>
      <c r="O787" s="593"/>
      <c r="P787" s="593"/>
      <c r="Q787" s="593"/>
      <c r="R787" s="593"/>
      <c r="S787" s="593"/>
      <c r="T787" s="593"/>
      <c r="U787" s="593"/>
      <c r="V787" s="593"/>
      <c r="W787" s="593"/>
      <c r="X787" s="594"/>
      <c r="Y787" s="595"/>
      <c r="Z787" s="596"/>
      <c r="AA787" s="596"/>
      <c r="AB787" s="606"/>
      <c r="AC787" s="600"/>
      <c r="AD787" s="601"/>
      <c r="AE787" s="601"/>
      <c r="AF787" s="601"/>
      <c r="AG787" s="602"/>
      <c r="AH787" s="592"/>
      <c r="AI787" s="593"/>
      <c r="AJ787" s="593"/>
      <c r="AK787" s="593"/>
      <c r="AL787" s="593"/>
      <c r="AM787" s="593"/>
      <c r="AN787" s="593"/>
      <c r="AO787" s="593"/>
      <c r="AP787" s="593"/>
      <c r="AQ787" s="593"/>
      <c r="AR787" s="593"/>
      <c r="AS787" s="593"/>
      <c r="AT787" s="594"/>
      <c r="AU787" s="595"/>
      <c r="AV787" s="596"/>
      <c r="AW787" s="596"/>
      <c r="AX787" s="597"/>
    </row>
    <row r="788" spans="1:50" ht="24.75" hidden="1" customHeight="1" x14ac:dyDescent="0.15">
      <c r="A788" s="625"/>
      <c r="B788" s="626"/>
      <c r="C788" s="626"/>
      <c r="D788" s="626"/>
      <c r="E788" s="626"/>
      <c r="F788" s="627"/>
      <c r="G788" s="600"/>
      <c r="H788" s="601"/>
      <c r="I788" s="601"/>
      <c r="J788" s="601"/>
      <c r="K788" s="602"/>
      <c r="L788" s="592"/>
      <c r="M788" s="593"/>
      <c r="N788" s="593"/>
      <c r="O788" s="593"/>
      <c r="P788" s="593"/>
      <c r="Q788" s="593"/>
      <c r="R788" s="593"/>
      <c r="S788" s="593"/>
      <c r="T788" s="593"/>
      <c r="U788" s="593"/>
      <c r="V788" s="593"/>
      <c r="W788" s="593"/>
      <c r="X788" s="594"/>
      <c r="Y788" s="595"/>
      <c r="Z788" s="596"/>
      <c r="AA788" s="596"/>
      <c r="AB788" s="606"/>
      <c r="AC788" s="600"/>
      <c r="AD788" s="601"/>
      <c r="AE788" s="601"/>
      <c r="AF788" s="601"/>
      <c r="AG788" s="602"/>
      <c r="AH788" s="592"/>
      <c r="AI788" s="593"/>
      <c r="AJ788" s="593"/>
      <c r="AK788" s="593"/>
      <c r="AL788" s="593"/>
      <c r="AM788" s="593"/>
      <c r="AN788" s="593"/>
      <c r="AO788" s="593"/>
      <c r="AP788" s="593"/>
      <c r="AQ788" s="593"/>
      <c r="AR788" s="593"/>
      <c r="AS788" s="593"/>
      <c r="AT788" s="594"/>
      <c r="AU788" s="595"/>
      <c r="AV788" s="596"/>
      <c r="AW788" s="596"/>
      <c r="AX788" s="597"/>
    </row>
    <row r="789" spans="1:50" ht="24.75" hidden="1" customHeight="1" x14ac:dyDescent="0.15">
      <c r="A789" s="625"/>
      <c r="B789" s="626"/>
      <c r="C789" s="626"/>
      <c r="D789" s="626"/>
      <c r="E789" s="626"/>
      <c r="F789" s="627"/>
      <c r="G789" s="600"/>
      <c r="H789" s="601"/>
      <c r="I789" s="601"/>
      <c r="J789" s="601"/>
      <c r="K789" s="602"/>
      <c r="L789" s="592"/>
      <c r="M789" s="593"/>
      <c r="N789" s="593"/>
      <c r="O789" s="593"/>
      <c r="P789" s="593"/>
      <c r="Q789" s="593"/>
      <c r="R789" s="593"/>
      <c r="S789" s="593"/>
      <c r="T789" s="593"/>
      <c r="U789" s="593"/>
      <c r="V789" s="593"/>
      <c r="W789" s="593"/>
      <c r="X789" s="594"/>
      <c r="Y789" s="595"/>
      <c r="Z789" s="596"/>
      <c r="AA789" s="596"/>
      <c r="AB789" s="606"/>
      <c r="AC789" s="600"/>
      <c r="AD789" s="601"/>
      <c r="AE789" s="601"/>
      <c r="AF789" s="601"/>
      <c r="AG789" s="602"/>
      <c r="AH789" s="592"/>
      <c r="AI789" s="593"/>
      <c r="AJ789" s="593"/>
      <c r="AK789" s="593"/>
      <c r="AL789" s="593"/>
      <c r="AM789" s="593"/>
      <c r="AN789" s="593"/>
      <c r="AO789" s="593"/>
      <c r="AP789" s="593"/>
      <c r="AQ789" s="593"/>
      <c r="AR789" s="593"/>
      <c r="AS789" s="593"/>
      <c r="AT789" s="594"/>
      <c r="AU789" s="595"/>
      <c r="AV789" s="596"/>
      <c r="AW789" s="596"/>
      <c r="AX789" s="597"/>
    </row>
    <row r="790" spans="1:50" ht="24.75" hidden="1" customHeight="1" x14ac:dyDescent="0.15">
      <c r="A790" s="625"/>
      <c r="B790" s="626"/>
      <c r="C790" s="626"/>
      <c r="D790" s="626"/>
      <c r="E790" s="626"/>
      <c r="F790" s="627"/>
      <c r="G790" s="600"/>
      <c r="H790" s="601"/>
      <c r="I790" s="601"/>
      <c r="J790" s="601"/>
      <c r="K790" s="602"/>
      <c r="L790" s="592"/>
      <c r="M790" s="593"/>
      <c r="N790" s="593"/>
      <c r="O790" s="593"/>
      <c r="P790" s="593"/>
      <c r="Q790" s="593"/>
      <c r="R790" s="593"/>
      <c r="S790" s="593"/>
      <c r="T790" s="593"/>
      <c r="U790" s="593"/>
      <c r="V790" s="593"/>
      <c r="W790" s="593"/>
      <c r="X790" s="594"/>
      <c r="Y790" s="595"/>
      <c r="Z790" s="596"/>
      <c r="AA790" s="596"/>
      <c r="AB790" s="606"/>
      <c r="AC790" s="600"/>
      <c r="AD790" s="601"/>
      <c r="AE790" s="601"/>
      <c r="AF790" s="601"/>
      <c r="AG790" s="602"/>
      <c r="AH790" s="592"/>
      <c r="AI790" s="593"/>
      <c r="AJ790" s="593"/>
      <c r="AK790" s="593"/>
      <c r="AL790" s="593"/>
      <c r="AM790" s="593"/>
      <c r="AN790" s="593"/>
      <c r="AO790" s="593"/>
      <c r="AP790" s="593"/>
      <c r="AQ790" s="593"/>
      <c r="AR790" s="593"/>
      <c r="AS790" s="593"/>
      <c r="AT790" s="594"/>
      <c r="AU790" s="595"/>
      <c r="AV790" s="596"/>
      <c r="AW790" s="596"/>
      <c r="AX790" s="597"/>
    </row>
    <row r="791" spans="1:50" ht="24.75" customHeight="1" thickBot="1" x14ac:dyDescent="0.2">
      <c r="A791" s="625"/>
      <c r="B791" s="626"/>
      <c r="C791" s="626"/>
      <c r="D791" s="626"/>
      <c r="E791" s="626"/>
      <c r="F791" s="627"/>
      <c r="G791" s="821" t="s">
        <v>20</v>
      </c>
      <c r="H791" s="822"/>
      <c r="I791" s="822"/>
      <c r="J791" s="822"/>
      <c r="K791" s="822"/>
      <c r="L791" s="823"/>
      <c r="M791" s="824"/>
      <c r="N791" s="824"/>
      <c r="O791" s="824"/>
      <c r="P791" s="824"/>
      <c r="Q791" s="824"/>
      <c r="R791" s="824"/>
      <c r="S791" s="824"/>
      <c r="T791" s="824"/>
      <c r="U791" s="824"/>
      <c r="V791" s="824"/>
      <c r="W791" s="824"/>
      <c r="X791" s="825"/>
      <c r="Y791" s="826">
        <f>SUM(Y781:AB790)</f>
        <v>1.8</v>
      </c>
      <c r="Z791" s="827"/>
      <c r="AA791" s="827"/>
      <c r="AB791" s="828"/>
      <c r="AC791" s="821" t="s">
        <v>20</v>
      </c>
      <c r="AD791" s="822"/>
      <c r="AE791" s="822"/>
      <c r="AF791" s="822"/>
      <c r="AG791" s="822"/>
      <c r="AH791" s="823"/>
      <c r="AI791" s="824"/>
      <c r="AJ791" s="824"/>
      <c r="AK791" s="824"/>
      <c r="AL791" s="824"/>
      <c r="AM791" s="824"/>
      <c r="AN791" s="824"/>
      <c r="AO791" s="824"/>
      <c r="AP791" s="824"/>
      <c r="AQ791" s="824"/>
      <c r="AR791" s="824"/>
      <c r="AS791" s="824"/>
      <c r="AT791" s="825"/>
      <c r="AU791" s="826">
        <f>SUM(AU781:AX790)</f>
        <v>1.7</v>
      </c>
      <c r="AV791" s="827"/>
      <c r="AW791" s="827"/>
      <c r="AX791" s="829"/>
    </row>
    <row r="792" spans="1:50" ht="24.75" customHeight="1" x14ac:dyDescent="0.15">
      <c r="A792" s="625"/>
      <c r="B792" s="626"/>
      <c r="C792" s="626"/>
      <c r="D792" s="626"/>
      <c r="E792" s="626"/>
      <c r="F792" s="627"/>
      <c r="G792" s="832" t="s">
        <v>609</v>
      </c>
      <c r="H792" s="833"/>
      <c r="I792" s="833"/>
      <c r="J792" s="833"/>
      <c r="K792" s="833"/>
      <c r="L792" s="833"/>
      <c r="M792" s="833"/>
      <c r="N792" s="833"/>
      <c r="O792" s="833"/>
      <c r="P792" s="833"/>
      <c r="Q792" s="833"/>
      <c r="R792" s="833"/>
      <c r="S792" s="833"/>
      <c r="T792" s="833"/>
      <c r="U792" s="833"/>
      <c r="V792" s="833"/>
      <c r="W792" s="833"/>
      <c r="X792" s="833"/>
      <c r="Y792" s="833"/>
      <c r="Z792" s="833"/>
      <c r="AA792" s="833"/>
      <c r="AB792" s="834"/>
      <c r="AC792" s="832" t="s">
        <v>610</v>
      </c>
      <c r="AD792" s="833"/>
      <c r="AE792" s="833"/>
      <c r="AF792" s="833"/>
      <c r="AG792" s="833"/>
      <c r="AH792" s="833"/>
      <c r="AI792" s="833"/>
      <c r="AJ792" s="833"/>
      <c r="AK792" s="833"/>
      <c r="AL792" s="833"/>
      <c r="AM792" s="833"/>
      <c r="AN792" s="833"/>
      <c r="AO792" s="833"/>
      <c r="AP792" s="833"/>
      <c r="AQ792" s="833"/>
      <c r="AR792" s="833"/>
      <c r="AS792" s="833"/>
      <c r="AT792" s="833"/>
      <c r="AU792" s="833"/>
      <c r="AV792" s="833"/>
      <c r="AW792" s="833"/>
      <c r="AX792" s="835"/>
    </row>
    <row r="793" spans="1:50" ht="24.75" customHeight="1" x14ac:dyDescent="0.15">
      <c r="A793" s="625"/>
      <c r="B793" s="626"/>
      <c r="C793" s="626"/>
      <c r="D793" s="626"/>
      <c r="E793" s="626"/>
      <c r="F793" s="627"/>
      <c r="G793" s="810" t="s">
        <v>17</v>
      </c>
      <c r="H793" s="662"/>
      <c r="I793" s="662"/>
      <c r="J793" s="662"/>
      <c r="K793" s="662"/>
      <c r="L793" s="661" t="s">
        <v>18</v>
      </c>
      <c r="M793" s="662"/>
      <c r="N793" s="662"/>
      <c r="O793" s="662"/>
      <c r="P793" s="662"/>
      <c r="Q793" s="662"/>
      <c r="R793" s="662"/>
      <c r="S793" s="662"/>
      <c r="T793" s="662"/>
      <c r="U793" s="662"/>
      <c r="V793" s="662"/>
      <c r="W793" s="662"/>
      <c r="X793" s="663"/>
      <c r="Y793" s="647" t="s">
        <v>19</v>
      </c>
      <c r="Z793" s="648"/>
      <c r="AA793" s="648"/>
      <c r="AB793" s="793"/>
      <c r="AC793" s="810" t="s">
        <v>17</v>
      </c>
      <c r="AD793" s="662"/>
      <c r="AE793" s="662"/>
      <c r="AF793" s="662"/>
      <c r="AG793" s="662"/>
      <c r="AH793" s="661" t="s">
        <v>18</v>
      </c>
      <c r="AI793" s="662"/>
      <c r="AJ793" s="662"/>
      <c r="AK793" s="662"/>
      <c r="AL793" s="662"/>
      <c r="AM793" s="662"/>
      <c r="AN793" s="662"/>
      <c r="AO793" s="662"/>
      <c r="AP793" s="662"/>
      <c r="AQ793" s="662"/>
      <c r="AR793" s="662"/>
      <c r="AS793" s="662"/>
      <c r="AT793" s="663"/>
      <c r="AU793" s="647" t="s">
        <v>19</v>
      </c>
      <c r="AV793" s="648"/>
      <c r="AW793" s="648"/>
      <c r="AX793" s="649"/>
    </row>
    <row r="794" spans="1:50" ht="24.75" customHeight="1" x14ac:dyDescent="0.15">
      <c r="A794" s="625"/>
      <c r="B794" s="626"/>
      <c r="C794" s="626"/>
      <c r="D794" s="626"/>
      <c r="E794" s="626"/>
      <c r="F794" s="627"/>
      <c r="G794" s="664" t="s">
        <v>614</v>
      </c>
      <c r="H794" s="665"/>
      <c r="I794" s="665"/>
      <c r="J794" s="665"/>
      <c r="K794" s="666"/>
      <c r="L794" s="658" t="s">
        <v>633</v>
      </c>
      <c r="M794" s="659"/>
      <c r="N794" s="659"/>
      <c r="O794" s="659"/>
      <c r="P794" s="659"/>
      <c r="Q794" s="659"/>
      <c r="R794" s="659"/>
      <c r="S794" s="659"/>
      <c r="T794" s="659"/>
      <c r="U794" s="659"/>
      <c r="V794" s="659"/>
      <c r="W794" s="659"/>
      <c r="X794" s="660"/>
      <c r="Y794" s="384">
        <v>1.7</v>
      </c>
      <c r="Z794" s="385"/>
      <c r="AA794" s="385"/>
      <c r="AB794" s="800"/>
      <c r="AC794" s="664" t="s">
        <v>618</v>
      </c>
      <c r="AD794" s="665"/>
      <c r="AE794" s="665"/>
      <c r="AF794" s="665"/>
      <c r="AG794" s="666"/>
      <c r="AH794" s="658" t="s">
        <v>636</v>
      </c>
      <c r="AI794" s="659"/>
      <c r="AJ794" s="659"/>
      <c r="AK794" s="659"/>
      <c r="AL794" s="659"/>
      <c r="AM794" s="659"/>
      <c r="AN794" s="659"/>
      <c r="AO794" s="659"/>
      <c r="AP794" s="659"/>
      <c r="AQ794" s="659"/>
      <c r="AR794" s="659"/>
      <c r="AS794" s="659"/>
      <c r="AT794" s="660"/>
      <c r="AU794" s="384">
        <v>0.9</v>
      </c>
      <c r="AV794" s="385"/>
      <c r="AW794" s="385"/>
      <c r="AX794" s="386"/>
    </row>
    <row r="795" spans="1:50" ht="24.75" customHeight="1" x14ac:dyDescent="0.15">
      <c r="A795" s="625"/>
      <c r="B795" s="626"/>
      <c r="C795" s="626"/>
      <c r="D795" s="626"/>
      <c r="E795" s="626"/>
      <c r="F795" s="627"/>
      <c r="G795" s="600" t="s">
        <v>196</v>
      </c>
      <c r="H795" s="601"/>
      <c r="I795" s="601"/>
      <c r="J795" s="601"/>
      <c r="K795" s="602"/>
      <c r="L795" s="592" t="s">
        <v>634</v>
      </c>
      <c r="M795" s="593"/>
      <c r="N795" s="593"/>
      <c r="O795" s="593"/>
      <c r="P795" s="593"/>
      <c r="Q795" s="593"/>
      <c r="R795" s="593"/>
      <c r="S795" s="593"/>
      <c r="T795" s="593"/>
      <c r="U795" s="593"/>
      <c r="V795" s="593"/>
      <c r="W795" s="593"/>
      <c r="X795" s="594"/>
      <c r="Y795" s="595">
        <v>0.1</v>
      </c>
      <c r="Z795" s="596"/>
      <c r="AA795" s="596"/>
      <c r="AB795" s="606"/>
      <c r="AC795" s="600" t="s">
        <v>635</v>
      </c>
      <c r="AD795" s="601"/>
      <c r="AE795" s="601"/>
      <c r="AF795" s="601"/>
      <c r="AG795" s="602"/>
      <c r="AH795" s="592" t="s">
        <v>630</v>
      </c>
      <c r="AI795" s="593"/>
      <c r="AJ795" s="593"/>
      <c r="AK795" s="593"/>
      <c r="AL795" s="593"/>
      <c r="AM795" s="593"/>
      <c r="AN795" s="593"/>
      <c r="AO795" s="593"/>
      <c r="AP795" s="593"/>
      <c r="AQ795" s="593"/>
      <c r="AR795" s="593"/>
      <c r="AS795" s="593"/>
      <c r="AT795" s="594"/>
      <c r="AU795" s="595">
        <v>0.5</v>
      </c>
      <c r="AV795" s="596"/>
      <c r="AW795" s="596"/>
      <c r="AX795" s="597"/>
    </row>
    <row r="796" spans="1:50" ht="24.75" customHeight="1" x14ac:dyDescent="0.15">
      <c r="A796" s="625"/>
      <c r="B796" s="626"/>
      <c r="C796" s="626"/>
      <c r="D796" s="626"/>
      <c r="E796" s="626"/>
      <c r="F796" s="627"/>
      <c r="G796" s="600"/>
      <c r="H796" s="601"/>
      <c r="I796" s="601"/>
      <c r="J796" s="601"/>
      <c r="K796" s="602"/>
      <c r="L796" s="592"/>
      <c r="M796" s="593"/>
      <c r="N796" s="593"/>
      <c r="O796" s="593"/>
      <c r="P796" s="593"/>
      <c r="Q796" s="593"/>
      <c r="R796" s="593"/>
      <c r="S796" s="593"/>
      <c r="T796" s="593"/>
      <c r="U796" s="593"/>
      <c r="V796" s="593"/>
      <c r="W796" s="593"/>
      <c r="X796" s="594"/>
      <c r="Y796" s="595"/>
      <c r="Z796" s="596"/>
      <c r="AA796" s="596"/>
      <c r="AB796" s="606"/>
      <c r="AC796" s="600" t="s">
        <v>616</v>
      </c>
      <c r="AD796" s="601"/>
      <c r="AE796" s="601"/>
      <c r="AF796" s="601"/>
      <c r="AG796" s="602"/>
      <c r="AH796" s="592" t="s">
        <v>637</v>
      </c>
      <c r="AI796" s="593"/>
      <c r="AJ796" s="593"/>
      <c r="AK796" s="593"/>
      <c r="AL796" s="593"/>
      <c r="AM796" s="593"/>
      <c r="AN796" s="593"/>
      <c r="AO796" s="593"/>
      <c r="AP796" s="593"/>
      <c r="AQ796" s="593"/>
      <c r="AR796" s="593"/>
      <c r="AS796" s="593"/>
      <c r="AT796" s="594"/>
      <c r="AU796" s="595">
        <v>0.2</v>
      </c>
      <c r="AV796" s="596"/>
      <c r="AW796" s="596"/>
      <c r="AX796" s="597"/>
    </row>
    <row r="797" spans="1:50" ht="24.75" customHeight="1" x14ac:dyDescent="0.15">
      <c r="A797" s="625"/>
      <c r="B797" s="626"/>
      <c r="C797" s="626"/>
      <c r="D797" s="626"/>
      <c r="E797" s="626"/>
      <c r="F797" s="627"/>
      <c r="G797" s="600"/>
      <c r="H797" s="601"/>
      <c r="I797" s="601"/>
      <c r="J797" s="601"/>
      <c r="K797" s="602"/>
      <c r="L797" s="592"/>
      <c r="M797" s="593"/>
      <c r="N797" s="593"/>
      <c r="O797" s="593"/>
      <c r="P797" s="593"/>
      <c r="Q797" s="593"/>
      <c r="R797" s="593"/>
      <c r="S797" s="593"/>
      <c r="T797" s="593"/>
      <c r="U797" s="593"/>
      <c r="V797" s="593"/>
      <c r="W797" s="593"/>
      <c r="X797" s="594"/>
      <c r="Y797" s="595"/>
      <c r="Z797" s="596"/>
      <c r="AA797" s="596"/>
      <c r="AB797" s="606"/>
      <c r="AC797" s="600" t="s">
        <v>196</v>
      </c>
      <c r="AD797" s="601"/>
      <c r="AE797" s="601"/>
      <c r="AF797" s="601"/>
      <c r="AG797" s="602"/>
      <c r="AH797" s="592" t="s">
        <v>638</v>
      </c>
      <c r="AI797" s="593"/>
      <c r="AJ797" s="593"/>
      <c r="AK797" s="593"/>
      <c r="AL797" s="593"/>
      <c r="AM797" s="593"/>
      <c r="AN797" s="593"/>
      <c r="AO797" s="593"/>
      <c r="AP797" s="593"/>
      <c r="AQ797" s="593"/>
      <c r="AR797" s="593"/>
      <c r="AS797" s="593"/>
      <c r="AT797" s="594"/>
      <c r="AU797" s="595">
        <v>0.2</v>
      </c>
      <c r="AV797" s="596"/>
      <c r="AW797" s="596"/>
      <c r="AX797" s="597"/>
    </row>
    <row r="798" spans="1:50" ht="24.75" hidden="1" customHeight="1" x14ac:dyDescent="0.15">
      <c r="A798" s="625"/>
      <c r="B798" s="626"/>
      <c r="C798" s="626"/>
      <c r="D798" s="626"/>
      <c r="E798" s="626"/>
      <c r="F798" s="627"/>
      <c r="G798" s="600"/>
      <c r="H798" s="601"/>
      <c r="I798" s="601"/>
      <c r="J798" s="601"/>
      <c r="K798" s="602"/>
      <c r="L798" s="592"/>
      <c r="M798" s="593"/>
      <c r="N798" s="593"/>
      <c r="O798" s="593"/>
      <c r="P798" s="593"/>
      <c r="Q798" s="593"/>
      <c r="R798" s="593"/>
      <c r="S798" s="593"/>
      <c r="T798" s="593"/>
      <c r="U798" s="593"/>
      <c r="V798" s="593"/>
      <c r="W798" s="593"/>
      <c r="X798" s="594"/>
      <c r="Y798" s="595"/>
      <c r="Z798" s="596"/>
      <c r="AA798" s="596"/>
      <c r="AB798" s="606"/>
      <c r="AC798" s="600"/>
      <c r="AD798" s="601"/>
      <c r="AE798" s="601"/>
      <c r="AF798" s="601"/>
      <c r="AG798" s="602"/>
      <c r="AH798" s="592"/>
      <c r="AI798" s="593"/>
      <c r="AJ798" s="593"/>
      <c r="AK798" s="593"/>
      <c r="AL798" s="593"/>
      <c r="AM798" s="593"/>
      <c r="AN798" s="593"/>
      <c r="AO798" s="593"/>
      <c r="AP798" s="593"/>
      <c r="AQ798" s="593"/>
      <c r="AR798" s="593"/>
      <c r="AS798" s="593"/>
      <c r="AT798" s="594"/>
      <c r="AU798" s="595"/>
      <c r="AV798" s="596"/>
      <c r="AW798" s="596"/>
      <c r="AX798" s="597"/>
    </row>
    <row r="799" spans="1:50" ht="24.75" hidden="1" customHeight="1" x14ac:dyDescent="0.15">
      <c r="A799" s="625"/>
      <c r="B799" s="626"/>
      <c r="C799" s="626"/>
      <c r="D799" s="626"/>
      <c r="E799" s="626"/>
      <c r="F799" s="627"/>
      <c r="G799" s="600"/>
      <c r="H799" s="601"/>
      <c r="I799" s="601"/>
      <c r="J799" s="601"/>
      <c r="K799" s="602"/>
      <c r="L799" s="592"/>
      <c r="M799" s="593"/>
      <c r="N799" s="593"/>
      <c r="O799" s="593"/>
      <c r="P799" s="593"/>
      <c r="Q799" s="593"/>
      <c r="R799" s="593"/>
      <c r="S799" s="593"/>
      <c r="T799" s="593"/>
      <c r="U799" s="593"/>
      <c r="V799" s="593"/>
      <c r="W799" s="593"/>
      <c r="X799" s="594"/>
      <c r="Y799" s="595"/>
      <c r="Z799" s="596"/>
      <c r="AA799" s="596"/>
      <c r="AB799" s="606"/>
      <c r="AC799" s="600"/>
      <c r="AD799" s="601"/>
      <c r="AE799" s="601"/>
      <c r="AF799" s="601"/>
      <c r="AG799" s="602"/>
      <c r="AH799" s="592"/>
      <c r="AI799" s="593"/>
      <c r="AJ799" s="593"/>
      <c r="AK799" s="593"/>
      <c r="AL799" s="593"/>
      <c r="AM799" s="593"/>
      <c r="AN799" s="593"/>
      <c r="AO799" s="593"/>
      <c r="AP799" s="593"/>
      <c r="AQ799" s="593"/>
      <c r="AR799" s="593"/>
      <c r="AS799" s="593"/>
      <c r="AT799" s="594"/>
      <c r="AU799" s="595"/>
      <c r="AV799" s="596"/>
      <c r="AW799" s="596"/>
      <c r="AX799" s="597"/>
    </row>
    <row r="800" spans="1:50" ht="24.75" hidden="1" customHeight="1" x14ac:dyDescent="0.15">
      <c r="A800" s="625"/>
      <c r="B800" s="626"/>
      <c r="C800" s="626"/>
      <c r="D800" s="626"/>
      <c r="E800" s="626"/>
      <c r="F800" s="627"/>
      <c r="G800" s="600"/>
      <c r="H800" s="601"/>
      <c r="I800" s="601"/>
      <c r="J800" s="601"/>
      <c r="K800" s="602"/>
      <c r="L800" s="592"/>
      <c r="M800" s="593"/>
      <c r="N800" s="593"/>
      <c r="O800" s="593"/>
      <c r="P800" s="593"/>
      <c r="Q800" s="593"/>
      <c r="R800" s="593"/>
      <c r="S800" s="593"/>
      <c r="T800" s="593"/>
      <c r="U800" s="593"/>
      <c r="V800" s="593"/>
      <c r="W800" s="593"/>
      <c r="X800" s="594"/>
      <c r="Y800" s="595"/>
      <c r="Z800" s="596"/>
      <c r="AA800" s="596"/>
      <c r="AB800" s="606"/>
      <c r="AC800" s="600"/>
      <c r="AD800" s="601"/>
      <c r="AE800" s="601"/>
      <c r="AF800" s="601"/>
      <c r="AG800" s="602"/>
      <c r="AH800" s="592"/>
      <c r="AI800" s="593"/>
      <c r="AJ800" s="593"/>
      <c r="AK800" s="593"/>
      <c r="AL800" s="593"/>
      <c r="AM800" s="593"/>
      <c r="AN800" s="593"/>
      <c r="AO800" s="593"/>
      <c r="AP800" s="593"/>
      <c r="AQ800" s="593"/>
      <c r="AR800" s="593"/>
      <c r="AS800" s="593"/>
      <c r="AT800" s="594"/>
      <c r="AU800" s="595"/>
      <c r="AV800" s="596"/>
      <c r="AW800" s="596"/>
      <c r="AX800" s="597"/>
    </row>
    <row r="801" spans="1:50" ht="24.75" hidden="1" customHeight="1" x14ac:dyDescent="0.15">
      <c r="A801" s="625"/>
      <c r="B801" s="626"/>
      <c r="C801" s="626"/>
      <c r="D801" s="626"/>
      <c r="E801" s="626"/>
      <c r="F801" s="627"/>
      <c r="G801" s="600"/>
      <c r="H801" s="601"/>
      <c r="I801" s="601"/>
      <c r="J801" s="601"/>
      <c r="K801" s="602"/>
      <c r="L801" s="592"/>
      <c r="M801" s="593"/>
      <c r="N801" s="593"/>
      <c r="O801" s="593"/>
      <c r="P801" s="593"/>
      <c r="Q801" s="593"/>
      <c r="R801" s="593"/>
      <c r="S801" s="593"/>
      <c r="T801" s="593"/>
      <c r="U801" s="593"/>
      <c r="V801" s="593"/>
      <c r="W801" s="593"/>
      <c r="X801" s="594"/>
      <c r="Y801" s="595"/>
      <c r="Z801" s="596"/>
      <c r="AA801" s="596"/>
      <c r="AB801" s="606"/>
      <c r="AC801" s="600"/>
      <c r="AD801" s="601"/>
      <c r="AE801" s="601"/>
      <c r="AF801" s="601"/>
      <c r="AG801" s="602"/>
      <c r="AH801" s="592"/>
      <c r="AI801" s="593"/>
      <c r="AJ801" s="593"/>
      <c r="AK801" s="593"/>
      <c r="AL801" s="593"/>
      <c r="AM801" s="593"/>
      <c r="AN801" s="593"/>
      <c r="AO801" s="593"/>
      <c r="AP801" s="593"/>
      <c r="AQ801" s="593"/>
      <c r="AR801" s="593"/>
      <c r="AS801" s="593"/>
      <c r="AT801" s="594"/>
      <c r="AU801" s="595"/>
      <c r="AV801" s="596"/>
      <c r="AW801" s="596"/>
      <c r="AX801" s="597"/>
    </row>
    <row r="802" spans="1:50" ht="24.75" hidden="1" customHeight="1" x14ac:dyDescent="0.15">
      <c r="A802" s="625"/>
      <c r="B802" s="626"/>
      <c r="C802" s="626"/>
      <c r="D802" s="626"/>
      <c r="E802" s="626"/>
      <c r="F802" s="627"/>
      <c r="G802" s="600"/>
      <c r="H802" s="601"/>
      <c r="I802" s="601"/>
      <c r="J802" s="601"/>
      <c r="K802" s="602"/>
      <c r="L802" s="592"/>
      <c r="M802" s="593"/>
      <c r="N802" s="593"/>
      <c r="O802" s="593"/>
      <c r="P802" s="593"/>
      <c r="Q802" s="593"/>
      <c r="R802" s="593"/>
      <c r="S802" s="593"/>
      <c r="T802" s="593"/>
      <c r="U802" s="593"/>
      <c r="V802" s="593"/>
      <c r="W802" s="593"/>
      <c r="X802" s="594"/>
      <c r="Y802" s="595"/>
      <c r="Z802" s="596"/>
      <c r="AA802" s="596"/>
      <c r="AB802" s="606"/>
      <c r="AC802" s="600"/>
      <c r="AD802" s="601"/>
      <c r="AE802" s="601"/>
      <c r="AF802" s="601"/>
      <c r="AG802" s="602"/>
      <c r="AH802" s="592"/>
      <c r="AI802" s="593"/>
      <c r="AJ802" s="593"/>
      <c r="AK802" s="593"/>
      <c r="AL802" s="593"/>
      <c r="AM802" s="593"/>
      <c r="AN802" s="593"/>
      <c r="AO802" s="593"/>
      <c r="AP802" s="593"/>
      <c r="AQ802" s="593"/>
      <c r="AR802" s="593"/>
      <c r="AS802" s="593"/>
      <c r="AT802" s="594"/>
      <c r="AU802" s="595"/>
      <c r="AV802" s="596"/>
      <c r="AW802" s="596"/>
      <c r="AX802" s="597"/>
    </row>
    <row r="803" spans="1:50" ht="24.75" hidden="1" customHeight="1" x14ac:dyDescent="0.15">
      <c r="A803" s="625"/>
      <c r="B803" s="626"/>
      <c r="C803" s="626"/>
      <c r="D803" s="626"/>
      <c r="E803" s="626"/>
      <c r="F803" s="627"/>
      <c r="G803" s="600"/>
      <c r="H803" s="601"/>
      <c r="I803" s="601"/>
      <c r="J803" s="601"/>
      <c r="K803" s="602"/>
      <c r="L803" s="592"/>
      <c r="M803" s="593"/>
      <c r="N803" s="593"/>
      <c r="O803" s="593"/>
      <c r="P803" s="593"/>
      <c r="Q803" s="593"/>
      <c r="R803" s="593"/>
      <c r="S803" s="593"/>
      <c r="T803" s="593"/>
      <c r="U803" s="593"/>
      <c r="V803" s="593"/>
      <c r="W803" s="593"/>
      <c r="X803" s="594"/>
      <c r="Y803" s="595"/>
      <c r="Z803" s="596"/>
      <c r="AA803" s="596"/>
      <c r="AB803" s="606"/>
      <c r="AC803" s="600"/>
      <c r="AD803" s="601"/>
      <c r="AE803" s="601"/>
      <c r="AF803" s="601"/>
      <c r="AG803" s="602"/>
      <c r="AH803" s="592"/>
      <c r="AI803" s="593"/>
      <c r="AJ803" s="593"/>
      <c r="AK803" s="593"/>
      <c r="AL803" s="593"/>
      <c r="AM803" s="593"/>
      <c r="AN803" s="593"/>
      <c r="AO803" s="593"/>
      <c r="AP803" s="593"/>
      <c r="AQ803" s="593"/>
      <c r="AR803" s="593"/>
      <c r="AS803" s="593"/>
      <c r="AT803" s="594"/>
      <c r="AU803" s="595"/>
      <c r="AV803" s="596"/>
      <c r="AW803" s="596"/>
      <c r="AX803" s="597"/>
    </row>
    <row r="804" spans="1:50" ht="24.75" customHeight="1" thickBot="1" x14ac:dyDescent="0.2">
      <c r="A804" s="625"/>
      <c r="B804" s="626"/>
      <c r="C804" s="626"/>
      <c r="D804" s="626"/>
      <c r="E804" s="626"/>
      <c r="F804" s="627"/>
      <c r="G804" s="821" t="s">
        <v>20</v>
      </c>
      <c r="H804" s="822"/>
      <c r="I804" s="822"/>
      <c r="J804" s="822"/>
      <c r="K804" s="822"/>
      <c r="L804" s="823"/>
      <c r="M804" s="824"/>
      <c r="N804" s="824"/>
      <c r="O804" s="824"/>
      <c r="P804" s="824"/>
      <c r="Q804" s="824"/>
      <c r="R804" s="824"/>
      <c r="S804" s="824"/>
      <c r="T804" s="824"/>
      <c r="U804" s="824"/>
      <c r="V804" s="824"/>
      <c r="W804" s="824"/>
      <c r="X804" s="825"/>
      <c r="Y804" s="826">
        <f>SUM(Y794:AB803)</f>
        <v>1.8</v>
      </c>
      <c r="Z804" s="827"/>
      <c r="AA804" s="827"/>
      <c r="AB804" s="828"/>
      <c r="AC804" s="821" t="s">
        <v>20</v>
      </c>
      <c r="AD804" s="822"/>
      <c r="AE804" s="822"/>
      <c r="AF804" s="822"/>
      <c r="AG804" s="822"/>
      <c r="AH804" s="823"/>
      <c r="AI804" s="824"/>
      <c r="AJ804" s="824"/>
      <c r="AK804" s="824"/>
      <c r="AL804" s="824"/>
      <c r="AM804" s="824"/>
      <c r="AN804" s="824"/>
      <c r="AO804" s="824"/>
      <c r="AP804" s="824"/>
      <c r="AQ804" s="824"/>
      <c r="AR804" s="824"/>
      <c r="AS804" s="824"/>
      <c r="AT804" s="825"/>
      <c r="AU804" s="826">
        <f>SUM(AU794:AX803)</f>
        <v>1.7999999999999998</v>
      </c>
      <c r="AV804" s="827"/>
      <c r="AW804" s="827"/>
      <c r="AX804" s="829"/>
    </row>
    <row r="805" spans="1:50" ht="24.75" customHeight="1" x14ac:dyDescent="0.15">
      <c r="A805" s="625"/>
      <c r="B805" s="626"/>
      <c r="C805" s="626"/>
      <c r="D805" s="626"/>
      <c r="E805" s="626"/>
      <c r="F805" s="627"/>
      <c r="G805" s="832" t="s">
        <v>611</v>
      </c>
      <c r="H805" s="833"/>
      <c r="I805" s="833"/>
      <c r="J805" s="833"/>
      <c r="K805" s="833"/>
      <c r="L805" s="833"/>
      <c r="M805" s="833"/>
      <c r="N805" s="833"/>
      <c r="O805" s="833"/>
      <c r="P805" s="833"/>
      <c r="Q805" s="833"/>
      <c r="R805" s="833"/>
      <c r="S805" s="833"/>
      <c r="T805" s="833"/>
      <c r="U805" s="833"/>
      <c r="V805" s="833"/>
      <c r="W805" s="833"/>
      <c r="X805" s="833"/>
      <c r="Y805" s="833"/>
      <c r="Z805" s="833"/>
      <c r="AA805" s="833"/>
      <c r="AB805" s="834"/>
      <c r="AC805" s="832" t="s">
        <v>642</v>
      </c>
      <c r="AD805" s="833"/>
      <c r="AE805" s="833"/>
      <c r="AF805" s="833"/>
      <c r="AG805" s="833"/>
      <c r="AH805" s="833"/>
      <c r="AI805" s="833"/>
      <c r="AJ805" s="833"/>
      <c r="AK805" s="833"/>
      <c r="AL805" s="833"/>
      <c r="AM805" s="833"/>
      <c r="AN805" s="833"/>
      <c r="AO805" s="833"/>
      <c r="AP805" s="833"/>
      <c r="AQ805" s="833"/>
      <c r="AR805" s="833"/>
      <c r="AS805" s="833"/>
      <c r="AT805" s="833"/>
      <c r="AU805" s="833"/>
      <c r="AV805" s="833"/>
      <c r="AW805" s="833"/>
      <c r="AX805" s="835"/>
    </row>
    <row r="806" spans="1:50" ht="24.75" customHeight="1" x14ac:dyDescent="0.15">
      <c r="A806" s="625"/>
      <c r="B806" s="626"/>
      <c r="C806" s="626"/>
      <c r="D806" s="626"/>
      <c r="E806" s="626"/>
      <c r="F806" s="627"/>
      <c r="G806" s="810" t="s">
        <v>17</v>
      </c>
      <c r="H806" s="662"/>
      <c r="I806" s="662"/>
      <c r="J806" s="662"/>
      <c r="K806" s="662"/>
      <c r="L806" s="661" t="s">
        <v>18</v>
      </c>
      <c r="M806" s="662"/>
      <c r="N806" s="662"/>
      <c r="O806" s="662"/>
      <c r="P806" s="662"/>
      <c r="Q806" s="662"/>
      <c r="R806" s="662"/>
      <c r="S806" s="662"/>
      <c r="T806" s="662"/>
      <c r="U806" s="662"/>
      <c r="V806" s="662"/>
      <c r="W806" s="662"/>
      <c r="X806" s="663"/>
      <c r="Y806" s="647" t="s">
        <v>19</v>
      </c>
      <c r="Z806" s="648"/>
      <c r="AA806" s="648"/>
      <c r="AB806" s="793"/>
      <c r="AC806" s="810" t="s">
        <v>17</v>
      </c>
      <c r="AD806" s="662"/>
      <c r="AE806" s="662"/>
      <c r="AF806" s="662"/>
      <c r="AG806" s="662"/>
      <c r="AH806" s="661" t="s">
        <v>18</v>
      </c>
      <c r="AI806" s="662"/>
      <c r="AJ806" s="662"/>
      <c r="AK806" s="662"/>
      <c r="AL806" s="662"/>
      <c r="AM806" s="662"/>
      <c r="AN806" s="662"/>
      <c r="AO806" s="662"/>
      <c r="AP806" s="662"/>
      <c r="AQ806" s="662"/>
      <c r="AR806" s="662"/>
      <c r="AS806" s="662"/>
      <c r="AT806" s="663"/>
      <c r="AU806" s="647" t="s">
        <v>19</v>
      </c>
      <c r="AV806" s="648"/>
      <c r="AW806" s="648"/>
      <c r="AX806" s="649"/>
    </row>
    <row r="807" spans="1:50" ht="24.75" customHeight="1" x14ac:dyDescent="0.15">
      <c r="A807" s="625"/>
      <c r="B807" s="626"/>
      <c r="C807" s="626"/>
      <c r="D807" s="626"/>
      <c r="E807" s="626"/>
      <c r="F807" s="627"/>
      <c r="G807" s="664" t="s">
        <v>647</v>
      </c>
      <c r="H807" s="665"/>
      <c r="I807" s="665"/>
      <c r="J807" s="665"/>
      <c r="K807" s="666"/>
      <c r="L807" s="658" t="s">
        <v>648</v>
      </c>
      <c r="M807" s="659"/>
      <c r="N807" s="659"/>
      <c r="O807" s="659"/>
      <c r="P807" s="659"/>
      <c r="Q807" s="659"/>
      <c r="R807" s="659"/>
      <c r="S807" s="659"/>
      <c r="T807" s="659"/>
      <c r="U807" s="659"/>
      <c r="V807" s="659"/>
      <c r="W807" s="659"/>
      <c r="X807" s="660"/>
      <c r="Y807" s="384">
        <v>56.9</v>
      </c>
      <c r="Z807" s="385"/>
      <c r="AA807" s="385"/>
      <c r="AB807" s="800"/>
      <c r="AC807" s="664" t="s">
        <v>647</v>
      </c>
      <c r="AD807" s="665"/>
      <c r="AE807" s="665"/>
      <c r="AF807" s="665"/>
      <c r="AG807" s="666"/>
      <c r="AH807" s="658" t="s">
        <v>648</v>
      </c>
      <c r="AI807" s="659"/>
      <c r="AJ807" s="659"/>
      <c r="AK807" s="659"/>
      <c r="AL807" s="659"/>
      <c r="AM807" s="659"/>
      <c r="AN807" s="659"/>
      <c r="AO807" s="659"/>
      <c r="AP807" s="659"/>
      <c r="AQ807" s="659"/>
      <c r="AR807" s="659"/>
      <c r="AS807" s="659"/>
      <c r="AT807" s="660"/>
      <c r="AU807" s="384">
        <v>25.7</v>
      </c>
      <c r="AV807" s="385"/>
      <c r="AW807" s="385"/>
      <c r="AX807" s="386"/>
    </row>
    <row r="808" spans="1:50" ht="24.75" customHeight="1" x14ac:dyDescent="0.15">
      <c r="A808" s="625"/>
      <c r="B808" s="626"/>
      <c r="C808" s="626"/>
      <c r="D808" s="626"/>
      <c r="E808" s="626"/>
      <c r="F808" s="627"/>
      <c r="G808" s="600" t="s">
        <v>649</v>
      </c>
      <c r="H808" s="601"/>
      <c r="I808" s="601"/>
      <c r="J808" s="601"/>
      <c r="K808" s="602"/>
      <c r="L808" s="592" t="s">
        <v>650</v>
      </c>
      <c r="M808" s="593"/>
      <c r="N808" s="593"/>
      <c r="O808" s="593"/>
      <c r="P808" s="593"/>
      <c r="Q808" s="593"/>
      <c r="R808" s="593"/>
      <c r="S808" s="593"/>
      <c r="T808" s="593"/>
      <c r="U808" s="593"/>
      <c r="V808" s="593"/>
      <c r="W808" s="593"/>
      <c r="X808" s="594"/>
      <c r="Y808" s="595">
        <v>12.4</v>
      </c>
      <c r="Z808" s="596"/>
      <c r="AA808" s="596"/>
      <c r="AB808" s="606"/>
      <c r="AC808" s="600" t="s">
        <v>649</v>
      </c>
      <c r="AD808" s="601"/>
      <c r="AE808" s="601"/>
      <c r="AF808" s="601"/>
      <c r="AG808" s="602"/>
      <c r="AH808" s="592" t="s">
        <v>650</v>
      </c>
      <c r="AI808" s="593"/>
      <c r="AJ808" s="593"/>
      <c r="AK808" s="593"/>
      <c r="AL808" s="593"/>
      <c r="AM808" s="593"/>
      <c r="AN808" s="593"/>
      <c r="AO808" s="593"/>
      <c r="AP808" s="593"/>
      <c r="AQ808" s="593"/>
      <c r="AR808" s="593"/>
      <c r="AS808" s="593"/>
      <c r="AT808" s="594"/>
      <c r="AU808" s="595">
        <v>5.0999999999999996</v>
      </c>
      <c r="AV808" s="596"/>
      <c r="AW808" s="596"/>
      <c r="AX808" s="597"/>
    </row>
    <row r="809" spans="1:50" ht="24.75" customHeight="1" x14ac:dyDescent="0.15">
      <c r="A809" s="625"/>
      <c r="B809" s="626"/>
      <c r="C809" s="626"/>
      <c r="D809" s="626"/>
      <c r="E809" s="626"/>
      <c r="F809" s="627"/>
      <c r="G809" s="600" t="s">
        <v>659</v>
      </c>
      <c r="H809" s="601"/>
      <c r="I809" s="601"/>
      <c r="J809" s="601"/>
      <c r="K809" s="602"/>
      <c r="L809" s="592" t="s">
        <v>659</v>
      </c>
      <c r="M809" s="593"/>
      <c r="N809" s="593"/>
      <c r="O809" s="593"/>
      <c r="P809" s="593"/>
      <c r="Q809" s="593"/>
      <c r="R809" s="593"/>
      <c r="S809" s="593"/>
      <c r="T809" s="593"/>
      <c r="U809" s="593"/>
      <c r="V809" s="593"/>
      <c r="W809" s="593"/>
      <c r="X809" s="594"/>
      <c r="Y809" s="595">
        <v>7.7</v>
      </c>
      <c r="Z809" s="596"/>
      <c r="AA809" s="596"/>
      <c r="AB809" s="606"/>
      <c r="AC809" s="600" t="s">
        <v>659</v>
      </c>
      <c r="AD809" s="601"/>
      <c r="AE809" s="601"/>
      <c r="AF809" s="601"/>
      <c r="AG809" s="602"/>
      <c r="AH809" s="592" t="s">
        <v>659</v>
      </c>
      <c r="AI809" s="593"/>
      <c r="AJ809" s="593"/>
      <c r="AK809" s="593"/>
      <c r="AL809" s="593"/>
      <c r="AM809" s="593"/>
      <c r="AN809" s="593"/>
      <c r="AO809" s="593"/>
      <c r="AP809" s="593"/>
      <c r="AQ809" s="593"/>
      <c r="AR809" s="593"/>
      <c r="AS809" s="593"/>
      <c r="AT809" s="594"/>
      <c r="AU809" s="595">
        <v>3.3</v>
      </c>
      <c r="AV809" s="596"/>
      <c r="AW809" s="596"/>
      <c r="AX809" s="597"/>
    </row>
    <row r="810" spans="1:50" ht="24.75" customHeight="1" x14ac:dyDescent="0.15">
      <c r="A810" s="625"/>
      <c r="B810" s="626"/>
      <c r="C810" s="626"/>
      <c r="D810" s="626"/>
      <c r="E810" s="626"/>
      <c r="F810" s="627"/>
      <c r="G810" s="600" t="s">
        <v>651</v>
      </c>
      <c r="H810" s="601"/>
      <c r="I810" s="601"/>
      <c r="J810" s="601"/>
      <c r="K810" s="602"/>
      <c r="L810" s="592" t="s">
        <v>652</v>
      </c>
      <c r="M810" s="593"/>
      <c r="N810" s="593"/>
      <c r="O810" s="593"/>
      <c r="P810" s="593"/>
      <c r="Q810" s="593"/>
      <c r="R810" s="593"/>
      <c r="S810" s="593"/>
      <c r="T810" s="593"/>
      <c r="U810" s="593"/>
      <c r="V810" s="593"/>
      <c r="W810" s="593"/>
      <c r="X810" s="594"/>
      <c r="Y810" s="595">
        <v>2.9</v>
      </c>
      <c r="Z810" s="596"/>
      <c r="AA810" s="596"/>
      <c r="AB810" s="606"/>
      <c r="AC810" s="600" t="s">
        <v>651</v>
      </c>
      <c r="AD810" s="601"/>
      <c r="AE810" s="601"/>
      <c r="AF810" s="601"/>
      <c r="AG810" s="602"/>
      <c r="AH810" s="592" t="s">
        <v>652</v>
      </c>
      <c r="AI810" s="593"/>
      <c r="AJ810" s="593"/>
      <c r="AK810" s="593"/>
      <c r="AL810" s="593"/>
      <c r="AM810" s="593"/>
      <c r="AN810" s="593"/>
      <c r="AO810" s="593"/>
      <c r="AP810" s="593"/>
      <c r="AQ810" s="593"/>
      <c r="AR810" s="593"/>
      <c r="AS810" s="593"/>
      <c r="AT810" s="594"/>
      <c r="AU810" s="595">
        <v>1.3</v>
      </c>
      <c r="AV810" s="596"/>
      <c r="AW810" s="596"/>
      <c r="AX810" s="597"/>
    </row>
    <row r="811" spans="1:50" ht="24.75" customHeight="1" x14ac:dyDescent="0.15">
      <c r="A811" s="625"/>
      <c r="B811" s="626"/>
      <c r="C811" s="626"/>
      <c r="D811" s="626"/>
      <c r="E811" s="626"/>
      <c r="F811" s="627"/>
      <c r="G811" s="600" t="s">
        <v>653</v>
      </c>
      <c r="H811" s="601"/>
      <c r="I811" s="601"/>
      <c r="J811" s="601"/>
      <c r="K811" s="602"/>
      <c r="L811" s="592" t="s">
        <v>654</v>
      </c>
      <c r="M811" s="593"/>
      <c r="N811" s="593"/>
      <c r="O811" s="593"/>
      <c r="P811" s="593"/>
      <c r="Q811" s="593"/>
      <c r="R811" s="593"/>
      <c r="S811" s="593"/>
      <c r="T811" s="593"/>
      <c r="U811" s="593"/>
      <c r="V811" s="593"/>
      <c r="W811" s="593"/>
      <c r="X811" s="594"/>
      <c r="Y811" s="595">
        <v>2.2999999999999998</v>
      </c>
      <c r="Z811" s="596"/>
      <c r="AA811" s="596"/>
      <c r="AB811" s="606"/>
      <c r="AC811" s="600" t="s">
        <v>656</v>
      </c>
      <c r="AD811" s="601"/>
      <c r="AE811" s="601"/>
      <c r="AF811" s="601"/>
      <c r="AG811" s="602"/>
      <c r="AH811" s="592" t="s">
        <v>657</v>
      </c>
      <c r="AI811" s="593"/>
      <c r="AJ811" s="593"/>
      <c r="AK811" s="593"/>
      <c r="AL811" s="593"/>
      <c r="AM811" s="593"/>
      <c r="AN811" s="593"/>
      <c r="AO811" s="593"/>
      <c r="AP811" s="593"/>
      <c r="AQ811" s="593"/>
      <c r="AR811" s="593"/>
      <c r="AS811" s="593"/>
      <c r="AT811" s="594"/>
      <c r="AU811" s="595">
        <v>1</v>
      </c>
      <c r="AV811" s="596"/>
      <c r="AW811" s="596"/>
      <c r="AX811" s="597"/>
    </row>
    <row r="812" spans="1:50" ht="24.75" customHeight="1" x14ac:dyDescent="0.15">
      <c r="A812" s="625"/>
      <c r="B812" s="626"/>
      <c r="C812" s="626"/>
      <c r="D812" s="626"/>
      <c r="E812" s="626"/>
      <c r="F812" s="627"/>
      <c r="G812" s="600" t="s">
        <v>656</v>
      </c>
      <c r="H812" s="601"/>
      <c r="I812" s="601"/>
      <c r="J812" s="601"/>
      <c r="K812" s="602"/>
      <c r="L812" s="592" t="s">
        <v>657</v>
      </c>
      <c r="M812" s="593"/>
      <c r="N812" s="593"/>
      <c r="O812" s="593"/>
      <c r="P812" s="593"/>
      <c r="Q812" s="593"/>
      <c r="R812" s="593"/>
      <c r="S812" s="593"/>
      <c r="T812" s="593"/>
      <c r="U812" s="593"/>
      <c r="V812" s="593"/>
      <c r="W812" s="593"/>
      <c r="X812" s="594"/>
      <c r="Y812" s="595">
        <v>2.4</v>
      </c>
      <c r="Z812" s="596"/>
      <c r="AA812" s="596"/>
      <c r="AB812" s="606"/>
      <c r="AC812" s="600" t="s">
        <v>655</v>
      </c>
      <c r="AD812" s="601"/>
      <c r="AE812" s="601"/>
      <c r="AF812" s="601"/>
      <c r="AG812" s="602"/>
      <c r="AH812" s="592" t="s">
        <v>658</v>
      </c>
      <c r="AI812" s="593"/>
      <c r="AJ812" s="593"/>
      <c r="AK812" s="593"/>
      <c r="AL812" s="593"/>
      <c r="AM812" s="593"/>
      <c r="AN812" s="593"/>
      <c r="AO812" s="593"/>
      <c r="AP812" s="593"/>
      <c r="AQ812" s="593"/>
      <c r="AR812" s="593"/>
      <c r="AS812" s="593"/>
      <c r="AT812" s="594"/>
      <c r="AU812" s="595">
        <v>0.2</v>
      </c>
      <c r="AV812" s="596"/>
      <c r="AW812" s="596"/>
      <c r="AX812" s="597"/>
    </row>
    <row r="813" spans="1:50" ht="24.75" customHeight="1" x14ac:dyDescent="0.15">
      <c r="A813" s="625"/>
      <c r="B813" s="626"/>
      <c r="C813" s="626"/>
      <c r="D813" s="626"/>
      <c r="E813" s="626"/>
      <c r="F813" s="627"/>
      <c r="G813" s="600" t="s">
        <v>655</v>
      </c>
      <c r="H813" s="601"/>
      <c r="I813" s="601"/>
      <c r="J813" s="601"/>
      <c r="K813" s="602"/>
      <c r="L813" s="592" t="s">
        <v>658</v>
      </c>
      <c r="M813" s="593"/>
      <c r="N813" s="593"/>
      <c r="O813" s="593"/>
      <c r="P813" s="593"/>
      <c r="Q813" s="593"/>
      <c r="R813" s="593"/>
      <c r="S813" s="593"/>
      <c r="T813" s="593"/>
      <c r="U813" s="593"/>
      <c r="V813" s="593"/>
      <c r="W813" s="593"/>
      <c r="X813" s="594"/>
      <c r="Y813" s="595">
        <v>0.4</v>
      </c>
      <c r="Z813" s="596"/>
      <c r="AA813" s="596"/>
      <c r="AB813" s="606"/>
      <c r="AC813" s="600"/>
      <c r="AD813" s="601"/>
      <c r="AE813" s="601"/>
      <c r="AF813" s="601"/>
      <c r="AG813" s="602"/>
      <c r="AH813" s="592"/>
      <c r="AI813" s="593"/>
      <c r="AJ813" s="593"/>
      <c r="AK813" s="593"/>
      <c r="AL813" s="593"/>
      <c r="AM813" s="593"/>
      <c r="AN813" s="593"/>
      <c r="AO813" s="593"/>
      <c r="AP813" s="593"/>
      <c r="AQ813" s="593"/>
      <c r="AR813" s="593"/>
      <c r="AS813" s="593"/>
      <c r="AT813" s="594"/>
      <c r="AU813" s="595"/>
      <c r="AV813" s="596"/>
      <c r="AW813" s="596"/>
      <c r="AX813" s="597"/>
    </row>
    <row r="814" spans="1:50" ht="24.75" hidden="1" customHeight="1" x14ac:dyDescent="0.15">
      <c r="A814" s="625"/>
      <c r="B814" s="626"/>
      <c r="C814" s="626"/>
      <c r="D814" s="626"/>
      <c r="E814" s="626"/>
      <c r="F814" s="627"/>
      <c r="G814" s="600"/>
      <c r="H814" s="601"/>
      <c r="I814" s="601"/>
      <c r="J814" s="601"/>
      <c r="K814" s="602"/>
      <c r="L814" s="592"/>
      <c r="M814" s="593"/>
      <c r="N814" s="593"/>
      <c r="O814" s="593"/>
      <c r="P814" s="593"/>
      <c r="Q814" s="593"/>
      <c r="R814" s="593"/>
      <c r="S814" s="593"/>
      <c r="T814" s="593"/>
      <c r="U814" s="593"/>
      <c r="V814" s="593"/>
      <c r="W814" s="593"/>
      <c r="X814" s="594"/>
      <c r="Y814" s="595"/>
      <c r="Z814" s="596"/>
      <c r="AA814" s="596"/>
      <c r="AB814" s="606"/>
      <c r="AC814" s="600"/>
      <c r="AD814" s="601"/>
      <c r="AE814" s="601"/>
      <c r="AF814" s="601"/>
      <c r="AG814" s="602"/>
      <c r="AH814" s="592"/>
      <c r="AI814" s="593"/>
      <c r="AJ814" s="593"/>
      <c r="AK814" s="593"/>
      <c r="AL814" s="593"/>
      <c r="AM814" s="593"/>
      <c r="AN814" s="593"/>
      <c r="AO814" s="593"/>
      <c r="AP814" s="593"/>
      <c r="AQ814" s="593"/>
      <c r="AR814" s="593"/>
      <c r="AS814" s="593"/>
      <c r="AT814" s="594"/>
      <c r="AU814" s="595"/>
      <c r="AV814" s="596"/>
      <c r="AW814" s="596"/>
      <c r="AX814" s="597"/>
    </row>
    <row r="815" spans="1:50" ht="24.75" hidden="1" customHeight="1" x14ac:dyDescent="0.15">
      <c r="A815" s="625"/>
      <c r="B815" s="626"/>
      <c r="C815" s="626"/>
      <c r="D815" s="626"/>
      <c r="E815" s="626"/>
      <c r="F815" s="627"/>
      <c r="G815" s="600"/>
      <c r="H815" s="601"/>
      <c r="I815" s="601"/>
      <c r="J815" s="601"/>
      <c r="K815" s="602"/>
      <c r="L815" s="592"/>
      <c r="M815" s="593"/>
      <c r="N815" s="593"/>
      <c r="O815" s="593"/>
      <c r="P815" s="593"/>
      <c r="Q815" s="593"/>
      <c r="R815" s="593"/>
      <c r="S815" s="593"/>
      <c r="T815" s="593"/>
      <c r="U815" s="593"/>
      <c r="V815" s="593"/>
      <c r="W815" s="593"/>
      <c r="X815" s="594"/>
      <c r="Y815" s="595"/>
      <c r="Z815" s="596"/>
      <c r="AA815" s="596"/>
      <c r="AB815" s="606"/>
      <c r="AC815" s="600"/>
      <c r="AD815" s="601"/>
      <c r="AE815" s="601"/>
      <c r="AF815" s="601"/>
      <c r="AG815" s="602"/>
      <c r="AH815" s="592"/>
      <c r="AI815" s="593"/>
      <c r="AJ815" s="593"/>
      <c r="AK815" s="593"/>
      <c r="AL815" s="593"/>
      <c r="AM815" s="593"/>
      <c r="AN815" s="593"/>
      <c r="AO815" s="593"/>
      <c r="AP815" s="593"/>
      <c r="AQ815" s="593"/>
      <c r="AR815" s="593"/>
      <c r="AS815" s="593"/>
      <c r="AT815" s="594"/>
      <c r="AU815" s="595"/>
      <c r="AV815" s="596"/>
      <c r="AW815" s="596"/>
      <c r="AX815" s="597"/>
    </row>
    <row r="816" spans="1:50" ht="24.75" hidden="1" customHeight="1" x14ac:dyDescent="0.15">
      <c r="A816" s="625"/>
      <c r="B816" s="626"/>
      <c r="C816" s="626"/>
      <c r="D816" s="626"/>
      <c r="E816" s="626"/>
      <c r="F816" s="627"/>
      <c r="G816" s="600"/>
      <c r="H816" s="601"/>
      <c r="I816" s="601"/>
      <c r="J816" s="601"/>
      <c r="K816" s="602"/>
      <c r="L816" s="592"/>
      <c r="M816" s="593"/>
      <c r="N816" s="593"/>
      <c r="O816" s="593"/>
      <c r="P816" s="593"/>
      <c r="Q816" s="593"/>
      <c r="R816" s="593"/>
      <c r="S816" s="593"/>
      <c r="T816" s="593"/>
      <c r="U816" s="593"/>
      <c r="V816" s="593"/>
      <c r="W816" s="593"/>
      <c r="X816" s="594"/>
      <c r="Y816" s="595"/>
      <c r="Z816" s="596"/>
      <c r="AA816" s="596"/>
      <c r="AB816" s="606"/>
      <c r="AC816" s="600"/>
      <c r="AD816" s="601"/>
      <c r="AE816" s="601"/>
      <c r="AF816" s="601"/>
      <c r="AG816" s="602"/>
      <c r="AH816" s="592"/>
      <c r="AI816" s="593"/>
      <c r="AJ816" s="593"/>
      <c r="AK816" s="593"/>
      <c r="AL816" s="593"/>
      <c r="AM816" s="593"/>
      <c r="AN816" s="593"/>
      <c r="AO816" s="593"/>
      <c r="AP816" s="593"/>
      <c r="AQ816" s="593"/>
      <c r="AR816" s="593"/>
      <c r="AS816" s="593"/>
      <c r="AT816" s="594"/>
      <c r="AU816" s="595"/>
      <c r="AV816" s="596"/>
      <c r="AW816" s="596"/>
      <c r="AX816" s="597"/>
    </row>
    <row r="817" spans="1:50" ht="24.75" customHeight="1" thickBot="1" x14ac:dyDescent="0.2">
      <c r="A817" s="625"/>
      <c r="B817" s="626"/>
      <c r="C817" s="626"/>
      <c r="D817" s="626"/>
      <c r="E817" s="626"/>
      <c r="F817" s="627"/>
      <c r="G817" s="821" t="s">
        <v>20</v>
      </c>
      <c r="H817" s="822"/>
      <c r="I817" s="822"/>
      <c r="J817" s="822"/>
      <c r="K817" s="822"/>
      <c r="L817" s="823"/>
      <c r="M817" s="824"/>
      <c r="N817" s="824"/>
      <c r="O817" s="824"/>
      <c r="P817" s="824"/>
      <c r="Q817" s="824"/>
      <c r="R817" s="824"/>
      <c r="S817" s="824"/>
      <c r="T817" s="824"/>
      <c r="U817" s="824"/>
      <c r="V817" s="824"/>
      <c r="W817" s="824"/>
      <c r="X817" s="825"/>
      <c r="Y817" s="826">
        <f>SUM(Y807:AB816)</f>
        <v>85.000000000000014</v>
      </c>
      <c r="Z817" s="827"/>
      <c r="AA817" s="827"/>
      <c r="AB817" s="828"/>
      <c r="AC817" s="821" t="s">
        <v>20</v>
      </c>
      <c r="AD817" s="822"/>
      <c r="AE817" s="822"/>
      <c r="AF817" s="822"/>
      <c r="AG817" s="822"/>
      <c r="AH817" s="823"/>
      <c r="AI817" s="824"/>
      <c r="AJ817" s="824"/>
      <c r="AK817" s="824"/>
      <c r="AL817" s="824"/>
      <c r="AM817" s="824"/>
      <c r="AN817" s="824"/>
      <c r="AO817" s="824"/>
      <c r="AP817" s="824"/>
      <c r="AQ817" s="824"/>
      <c r="AR817" s="824"/>
      <c r="AS817" s="824"/>
      <c r="AT817" s="825"/>
      <c r="AU817" s="826">
        <f>SUM(AU807:AX816)</f>
        <v>36.599999999999994</v>
      </c>
      <c r="AV817" s="827"/>
      <c r="AW817" s="827"/>
      <c r="AX817" s="829"/>
    </row>
    <row r="818" spans="1:50" ht="24.75" customHeight="1" x14ac:dyDescent="0.15">
      <c r="A818" s="625"/>
      <c r="B818" s="626"/>
      <c r="C818" s="626"/>
      <c r="D818" s="626"/>
      <c r="E818" s="626"/>
      <c r="F818" s="627"/>
      <c r="G818" s="832" t="s">
        <v>612</v>
      </c>
      <c r="H818" s="833"/>
      <c r="I818" s="833"/>
      <c r="J818" s="833"/>
      <c r="K818" s="833"/>
      <c r="L818" s="833"/>
      <c r="M818" s="833"/>
      <c r="N818" s="833"/>
      <c r="O818" s="833"/>
      <c r="P818" s="833"/>
      <c r="Q818" s="833"/>
      <c r="R818" s="833"/>
      <c r="S818" s="833"/>
      <c r="T818" s="833"/>
      <c r="U818" s="833"/>
      <c r="V818" s="833"/>
      <c r="W818" s="833"/>
      <c r="X818" s="833"/>
      <c r="Y818" s="833"/>
      <c r="Z818" s="833"/>
      <c r="AA818" s="833"/>
      <c r="AB818" s="834"/>
      <c r="AC818" s="832" t="s">
        <v>643</v>
      </c>
      <c r="AD818" s="833"/>
      <c r="AE818" s="833"/>
      <c r="AF818" s="833"/>
      <c r="AG818" s="833"/>
      <c r="AH818" s="833"/>
      <c r="AI818" s="833"/>
      <c r="AJ818" s="833"/>
      <c r="AK818" s="833"/>
      <c r="AL818" s="833"/>
      <c r="AM818" s="833"/>
      <c r="AN818" s="833"/>
      <c r="AO818" s="833"/>
      <c r="AP818" s="833"/>
      <c r="AQ818" s="833"/>
      <c r="AR818" s="833"/>
      <c r="AS818" s="833"/>
      <c r="AT818" s="833"/>
      <c r="AU818" s="833"/>
      <c r="AV818" s="833"/>
      <c r="AW818" s="833"/>
      <c r="AX818" s="835"/>
    </row>
    <row r="819" spans="1:50" ht="24.75" customHeight="1" x14ac:dyDescent="0.15">
      <c r="A819" s="625"/>
      <c r="B819" s="626"/>
      <c r="C819" s="626"/>
      <c r="D819" s="626"/>
      <c r="E819" s="626"/>
      <c r="F819" s="627"/>
      <c r="G819" s="810" t="s">
        <v>17</v>
      </c>
      <c r="H819" s="662"/>
      <c r="I819" s="662"/>
      <c r="J819" s="662"/>
      <c r="K819" s="662"/>
      <c r="L819" s="661" t="s">
        <v>18</v>
      </c>
      <c r="M819" s="662"/>
      <c r="N819" s="662"/>
      <c r="O819" s="662"/>
      <c r="P819" s="662"/>
      <c r="Q819" s="662"/>
      <c r="R819" s="662"/>
      <c r="S819" s="662"/>
      <c r="T819" s="662"/>
      <c r="U819" s="662"/>
      <c r="V819" s="662"/>
      <c r="W819" s="662"/>
      <c r="X819" s="663"/>
      <c r="Y819" s="647" t="s">
        <v>19</v>
      </c>
      <c r="Z819" s="648"/>
      <c r="AA819" s="648"/>
      <c r="AB819" s="793"/>
      <c r="AC819" s="810" t="s">
        <v>17</v>
      </c>
      <c r="AD819" s="662"/>
      <c r="AE819" s="662"/>
      <c r="AF819" s="662"/>
      <c r="AG819" s="662"/>
      <c r="AH819" s="661" t="s">
        <v>18</v>
      </c>
      <c r="AI819" s="662"/>
      <c r="AJ819" s="662"/>
      <c r="AK819" s="662"/>
      <c r="AL819" s="662"/>
      <c r="AM819" s="662"/>
      <c r="AN819" s="662"/>
      <c r="AO819" s="662"/>
      <c r="AP819" s="662"/>
      <c r="AQ819" s="662"/>
      <c r="AR819" s="662"/>
      <c r="AS819" s="662"/>
      <c r="AT819" s="663"/>
      <c r="AU819" s="647" t="s">
        <v>19</v>
      </c>
      <c r="AV819" s="648"/>
      <c r="AW819" s="648"/>
      <c r="AX819" s="649"/>
    </row>
    <row r="820" spans="1:50" s="16" customFormat="1" ht="24.75" customHeight="1" x14ac:dyDescent="0.15">
      <c r="A820" s="625"/>
      <c r="B820" s="626"/>
      <c r="C820" s="626"/>
      <c r="D820" s="626"/>
      <c r="E820" s="626"/>
      <c r="F820" s="627"/>
      <c r="G820" s="664" t="s">
        <v>651</v>
      </c>
      <c r="H820" s="665"/>
      <c r="I820" s="665"/>
      <c r="J820" s="665"/>
      <c r="K820" s="666"/>
      <c r="L820" s="658" t="s">
        <v>664</v>
      </c>
      <c r="M820" s="659"/>
      <c r="N820" s="659"/>
      <c r="O820" s="659"/>
      <c r="P820" s="659"/>
      <c r="Q820" s="659"/>
      <c r="R820" s="659"/>
      <c r="S820" s="659"/>
      <c r="T820" s="659"/>
      <c r="U820" s="659"/>
      <c r="V820" s="659"/>
      <c r="W820" s="659"/>
      <c r="X820" s="660"/>
      <c r="Y820" s="384">
        <v>5.2</v>
      </c>
      <c r="Z820" s="385"/>
      <c r="AA820" s="385"/>
      <c r="AB820" s="800"/>
      <c r="AC820" s="664" t="s">
        <v>660</v>
      </c>
      <c r="AD820" s="665"/>
      <c r="AE820" s="665"/>
      <c r="AF820" s="665"/>
      <c r="AG820" s="666"/>
      <c r="AH820" s="658" t="s">
        <v>665</v>
      </c>
      <c r="AI820" s="659"/>
      <c r="AJ820" s="659"/>
      <c r="AK820" s="659"/>
      <c r="AL820" s="659"/>
      <c r="AM820" s="659"/>
      <c r="AN820" s="659"/>
      <c r="AO820" s="659"/>
      <c r="AP820" s="659"/>
      <c r="AQ820" s="659"/>
      <c r="AR820" s="659"/>
      <c r="AS820" s="659"/>
      <c r="AT820" s="660"/>
      <c r="AU820" s="384">
        <v>6</v>
      </c>
      <c r="AV820" s="385"/>
      <c r="AW820" s="385"/>
      <c r="AX820" s="386"/>
    </row>
    <row r="821" spans="1:50" ht="24.75" customHeight="1" x14ac:dyDescent="0.15">
      <c r="A821" s="625"/>
      <c r="B821" s="626"/>
      <c r="C821" s="626"/>
      <c r="D821" s="626"/>
      <c r="E821" s="626"/>
      <c r="F821" s="627"/>
      <c r="G821" s="600" t="s">
        <v>660</v>
      </c>
      <c r="H821" s="601"/>
      <c r="I821" s="601"/>
      <c r="J821" s="601"/>
      <c r="K821" s="602"/>
      <c r="L821" s="592" t="s">
        <v>665</v>
      </c>
      <c r="M821" s="593"/>
      <c r="N821" s="593"/>
      <c r="O821" s="593"/>
      <c r="P821" s="593"/>
      <c r="Q821" s="593"/>
      <c r="R821" s="593"/>
      <c r="S821" s="593"/>
      <c r="T821" s="593"/>
      <c r="U821" s="593"/>
      <c r="V821" s="593"/>
      <c r="W821" s="593"/>
      <c r="X821" s="594"/>
      <c r="Y821" s="595">
        <v>4</v>
      </c>
      <c r="Z821" s="596"/>
      <c r="AA821" s="596"/>
      <c r="AB821" s="606"/>
      <c r="AC821" s="600" t="s">
        <v>651</v>
      </c>
      <c r="AD821" s="601"/>
      <c r="AE821" s="601"/>
      <c r="AF821" s="601"/>
      <c r="AG821" s="602"/>
      <c r="AH821" s="592" t="s">
        <v>664</v>
      </c>
      <c r="AI821" s="593"/>
      <c r="AJ821" s="593"/>
      <c r="AK821" s="593"/>
      <c r="AL821" s="593"/>
      <c r="AM821" s="593"/>
      <c r="AN821" s="593"/>
      <c r="AO821" s="593"/>
      <c r="AP821" s="593"/>
      <c r="AQ821" s="593"/>
      <c r="AR821" s="593"/>
      <c r="AS821" s="593"/>
      <c r="AT821" s="594"/>
      <c r="AU821" s="595">
        <v>5.8</v>
      </c>
      <c r="AV821" s="596"/>
      <c r="AW821" s="596"/>
      <c r="AX821" s="597"/>
    </row>
    <row r="822" spans="1:50" ht="24.75" customHeight="1" x14ac:dyDescent="0.15">
      <c r="A822" s="625"/>
      <c r="B822" s="626"/>
      <c r="C822" s="626"/>
      <c r="D822" s="626"/>
      <c r="E822" s="626"/>
      <c r="F822" s="627"/>
      <c r="G822" s="600" t="s">
        <v>661</v>
      </c>
      <c r="H822" s="601"/>
      <c r="I822" s="601"/>
      <c r="J822" s="601"/>
      <c r="K822" s="602"/>
      <c r="L822" s="592" t="s">
        <v>662</v>
      </c>
      <c r="M822" s="593"/>
      <c r="N822" s="593"/>
      <c r="O822" s="593"/>
      <c r="P822" s="593"/>
      <c r="Q822" s="593"/>
      <c r="R822" s="593"/>
      <c r="S822" s="593"/>
      <c r="T822" s="593"/>
      <c r="U822" s="593"/>
      <c r="V822" s="593"/>
      <c r="W822" s="593"/>
      <c r="X822" s="594"/>
      <c r="Y822" s="595">
        <v>1.8</v>
      </c>
      <c r="Z822" s="596"/>
      <c r="AA822" s="596"/>
      <c r="AB822" s="606"/>
      <c r="AC822" s="600" t="s">
        <v>655</v>
      </c>
      <c r="AD822" s="601"/>
      <c r="AE822" s="601"/>
      <c r="AF822" s="601"/>
      <c r="AG822" s="602"/>
      <c r="AH822" s="592" t="s">
        <v>666</v>
      </c>
      <c r="AI822" s="593"/>
      <c r="AJ822" s="593"/>
      <c r="AK822" s="593"/>
      <c r="AL822" s="593"/>
      <c r="AM822" s="593"/>
      <c r="AN822" s="593"/>
      <c r="AO822" s="593"/>
      <c r="AP822" s="593"/>
      <c r="AQ822" s="593"/>
      <c r="AR822" s="593"/>
      <c r="AS822" s="593"/>
      <c r="AT822" s="594"/>
      <c r="AU822" s="595">
        <v>0.4</v>
      </c>
      <c r="AV822" s="596"/>
      <c r="AW822" s="596"/>
      <c r="AX822" s="597"/>
    </row>
    <row r="823" spans="1:50" ht="24.75" customHeight="1" x14ac:dyDescent="0.15">
      <c r="A823" s="625"/>
      <c r="B823" s="626"/>
      <c r="C823" s="626"/>
      <c r="D823" s="626"/>
      <c r="E823" s="626"/>
      <c r="F823" s="627"/>
      <c r="G823" s="600" t="s">
        <v>663</v>
      </c>
      <c r="H823" s="601"/>
      <c r="I823" s="601"/>
      <c r="J823" s="601"/>
      <c r="K823" s="602"/>
      <c r="L823" s="592" t="s">
        <v>663</v>
      </c>
      <c r="M823" s="593"/>
      <c r="N823" s="593"/>
      <c r="O823" s="593"/>
      <c r="P823" s="593"/>
      <c r="Q823" s="593"/>
      <c r="R823" s="593"/>
      <c r="S823" s="593"/>
      <c r="T823" s="593"/>
      <c r="U823" s="593"/>
      <c r="V823" s="593"/>
      <c r="W823" s="593"/>
      <c r="X823" s="594"/>
      <c r="Y823" s="595">
        <v>1</v>
      </c>
      <c r="Z823" s="596"/>
      <c r="AA823" s="596"/>
      <c r="AB823" s="606"/>
      <c r="AC823" s="600"/>
      <c r="AD823" s="601"/>
      <c r="AE823" s="601"/>
      <c r="AF823" s="601"/>
      <c r="AG823" s="602"/>
      <c r="AH823" s="592"/>
      <c r="AI823" s="593"/>
      <c r="AJ823" s="593"/>
      <c r="AK823" s="593"/>
      <c r="AL823" s="593"/>
      <c r="AM823" s="593"/>
      <c r="AN823" s="593"/>
      <c r="AO823" s="593"/>
      <c r="AP823" s="593"/>
      <c r="AQ823" s="593"/>
      <c r="AR823" s="593"/>
      <c r="AS823" s="593"/>
      <c r="AT823" s="594"/>
      <c r="AU823" s="595"/>
      <c r="AV823" s="596"/>
      <c r="AW823" s="596"/>
      <c r="AX823" s="597"/>
    </row>
    <row r="824" spans="1:50" ht="24.75" hidden="1" customHeight="1" x14ac:dyDescent="0.15">
      <c r="A824" s="625"/>
      <c r="B824" s="626"/>
      <c r="C824" s="626"/>
      <c r="D824" s="626"/>
      <c r="E824" s="626"/>
      <c r="F824" s="627"/>
      <c r="G824" s="600"/>
      <c r="H824" s="601"/>
      <c r="I824" s="601"/>
      <c r="J824" s="601"/>
      <c r="K824" s="602"/>
      <c r="L824" s="592"/>
      <c r="M824" s="593"/>
      <c r="N824" s="593"/>
      <c r="O824" s="593"/>
      <c r="P824" s="593"/>
      <c r="Q824" s="593"/>
      <c r="R824" s="593"/>
      <c r="S824" s="593"/>
      <c r="T824" s="593"/>
      <c r="U824" s="593"/>
      <c r="V824" s="593"/>
      <c r="W824" s="593"/>
      <c r="X824" s="594"/>
      <c r="Y824" s="595"/>
      <c r="Z824" s="596"/>
      <c r="AA824" s="596"/>
      <c r="AB824" s="606"/>
      <c r="AC824" s="600"/>
      <c r="AD824" s="601"/>
      <c r="AE824" s="601"/>
      <c r="AF824" s="601"/>
      <c r="AG824" s="602"/>
      <c r="AH824" s="592"/>
      <c r="AI824" s="593"/>
      <c r="AJ824" s="593"/>
      <c r="AK824" s="593"/>
      <c r="AL824" s="593"/>
      <c r="AM824" s="593"/>
      <c r="AN824" s="593"/>
      <c r="AO824" s="593"/>
      <c r="AP824" s="593"/>
      <c r="AQ824" s="593"/>
      <c r="AR824" s="593"/>
      <c r="AS824" s="593"/>
      <c r="AT824" s="594"/>
      <c r="AU824" s="595"/>
      <c r="AV824" s="596"/>
      <c r="AW824" s="596"/>
      <c r="AX824" s="597"/>
    </row>
    <row r="825" spans="1:50" ht="24.75" hidden="1" customHeight="1" x14ac:dyDescent="0.15">
      <c r="A825" s="625"/>
      <c r="B825" s="626"/>
      <c r="C825" s="626"/>
      <c r="D825" s="626"/>
      <c r="E825" s="626"/>
      <c r="F825" s="627"/>
      <c r="G825" s="600"/>
      <c r="H825" s="601"/>
      <c r="I825" s="601"/>
      <c r="J825" s="601"/>
      <c r="K825" s="602"/>
      <c r="L825" s="592"/>
      <c r="M825" s="593"/>
      <c r="N825" s="593"/>
      <c r="O825" s="593"/>
      <c r="P825" s="593"/>
      <c r="Q825" s="593"/>
      <c r="R825" s="593"/>
      <c r="S825" s="593"/>
      <c r="T825" s="593"/>
      <c r="U825" s="593"/>
      <c r="V825" s="593"/>
      <c r="W825" s="593"/>
      <c r="X825" s="594"/>
      <c r="Y825" s="595"/>
      <c r="Z825" s="596"/>
      <c r="AA825" s="596"/>
      <c r="AB825" s="606"/>
      <c r="AC825" s="600"/>
      <c r="AD825" s="601"/>
      <c r="AE825" s="601"/>
      <c r="AF825" s="601"/>
      <c r="AG825" s="602"/>
      <c r="AH825" s="592"/>
      <c r="AI825" s="593"/>
      <c r="AJ825" s="593"/>
      <c r="AK825" s="593"/>
      <c r="AL825" s="593"/>
      <c r="AM825" s="593"/>
      <c r="AN825" s="593"/>
      <c r="AO825" s="593"/>
      <c r="AP825" s="593"/>
      <c r="AQ825" s="593"/>
      <c r="AR825" s="593"/>
      <c r="AS825" s="593"/>
      <c r="AT825" s="594"/>
      <c r="AU825" s="595"/>
      <c r="AV825" s="596"/>
      <c r="AW825" s="596"/>
      <c r="AX825" s="597"/>
    </row>
    <row r="826" spans="1:50" ht="24.75" hidden="1" customHeight="1" x14ac:dyDescent="0.15">
      <c r="A826" s="625"/>
      <c r="B826" s="626"/>
      <c r="C826" s="626"/>
      <c r="D826" s="626"/>
      <c r="E826" s="626"/>
      <c r="F826" s="627"/>
      <c r="G826" s="600"/>
      <c r="H826" s="601"/>
      <c r="I826" s="601"/>
      <c r="J826" s="601"/>
      <c r="K826" s="602"/>
      <c r="L826" s="592"/>
      <c r="M826" s="593"/>
      <c r="N826" s="593"/>
      <c r="O826" s="593"/>
      <c r="P826" s="593"/>
      <c r="Q826" s="593"/>
      <c r="R826" s="593"/>
      <c r="S826" s="593"/>
      <c r="T826" s="593"/>
      <c r="U826" s="593"/>
      <c r="V826" s="593"/>
      <c r="W826" s="593"/>
      <c r="X826" s="594"/>
      <c r="Y826" s="595"/>
      <c r="Z826" s="596"/>
      <c r="AA826" s="596"/>
      <c r="AB826" s="606"/>
      <c r="AC826" s="600"/>
      <c r="AD826" s="601"/>
      <c r="AE826" s="601"/>
      <c r="AF826" s="601"/>
      <c r="AG826" s="602"/>
      <c r="AH826" s="592"/>
      <c r="AI826" s="593"/>
      <c r="AJ826" s="593"/>
      <c r="AK826" s="593"/>
      <c r="AL826" s="593"/>
      <c r="AM826" s="593"/>
      <c r="AN826" s="593"/>
      <c r="AO826" s="593"/>
      <c r="AP826" s="593"/>
      <c r="AQ826" s="593"/>
      <c r="AR826" s="593"/>
      <c r="AS826" s="593"/>
      <c r="AT826" s="594"/>
      <c r="AU826" s="595"/>
      <c r="AV826" s="596"/>
      <c r="AW826" s="596"/>
      <c r="AX826" s="597"/>
    </row>
    <row r="827" spans="1:50" ht="24.75" hidden="1" customHeight="1" x14ac:dyDescent="0.15">
      <c r="A827" s="625"/>
      <c r="B827" s="626"/>
      <c r="C827" s="626"/>
      <c r="D827" s="626"/>
      <c r="E827" s="626"/>
      <c r="F827" s="627"/>
      <c r="G827" s="600"/>
      <c r="H827" s="601"/>
      <c r="I827" s="601"/>
      <c r="J827" s="601"/>
      <c r="K827" s="602"/>
      <c r="L827" s="592"/>
      <c r="M827" s="593"/>
      <c r="N827" s="593"/>
      <c r="O827" s="593"/>
      <c r="P827" s="593"/>
      <c r="Q827" s="593"/>
      <c r="R827" s="593"/>
      <c r="S827" s="593"/>
      <c r="T827" s="593"/>
      <c r="U827" s="593"/>
      <c r="V827" s="593"/>
      <c r="W827" s="593"/>
      <c r="X827" s="594"/>
      <c r="Y827" s="595"/>
      <c r="Z827" s="596"/>
      <c r="AA827" s="596"/>
      <c r="AB827" s="606"/>
      <c r="AC827" s="600"/>
      <c r="AD827" s="601"/>
      <c r="AE827" s="601"/>
      <c r="AF827" s="601"/>
      <c r="AG827" s="602"/>
      <c r="AH827" s="592"/>
      <c r="AI827" s="593"/>
      <c r="AJ827" s="593"/>
      <c r="AK827" s="593"/>
      <c r="AL827" s="593"/>
      <c r="AM827" s="593"/>
      <c r="AN827" s="593"/>
      <c r="AO827" s="593"/>
      <c r="AP827" s="593"/>
      <c r="AQ827" s="593"/>
      <c r="AR827" s="593"/>
      <c r="AS827" s="593"/>
      <c r="AT827" s="594"/>
      <c r="AU827" s="595"/>
      <c r="AV827" s="596"/>
      <c r="AW827" s="596"/>
      <c r="AX827" s="597"/>
    </row>
    <row r="828" spans="1:50" ht="24.75" hidden="1" customHeight="1" x14ac:dyDescent="0.15">
      <c r="A828" s="625"/>
      <c r="B828" s="626"/>
      <c r="C828" s="626"/>
      <c r="D828" s="626"/>
      <c r="E828" s="626"/>
      <c r="F828" s="627"/>
      <c r="G828" s="600"/>
      <c r="H828" s="601"/>
      <c r="I828" s="601"/>
      <c r="J828" s="601"/>
      <c r="K828" s="602"/>
      <c r="L828" s="592"/>
      <c r="M828" s="593"/>
      <c r="N828" s="593"/>
      <c r="O828" s="593"/>
      <c r="P828" s="593"/>
      <c r="Q828" s="593"/>
      <c r="R828" s="593"/>
      <c r="S828" s="593"/>
      <c r="T828" s="593"/>
      <c r="U828" s="593"/>
      <c r="V828" s="593"/>
      <c r="W828" s="593"/>
      <c r="X828" s="594"/>
      <c r="Y828" s="595"/>
      <c r="Z828" s="596"/>
      <c r="AA828" s="596"/>
      <c r="AB828" s="606"/>
      <c r="AC828" s="600"/>
      <c r="AD828" s="601"/>
      <c r="AE828" s="601"/>
      <c r="AF828" s="601"/>
      <c r="AG828" s="602"/>
      <c r="AH828" s="592"/>
      <c r="AI828" s="593"/>
      <c r="AJ828" s="593"/>
      <c r="AK828" s="593"/>
      <c r="AL828" s="593"/>
      <c r="AM828" s="593"/>
      <c r="AN828" s="593"/>
      <c r="AO828" s="593"/>
      <c r="AP828" s="593"/>
      <c r="AQ828" s="593"/>
      <c r="AR828" s="593"/>
      <c r="AS828" s="593"/>
      <c r="AT828" s="594"/>
      <c r="AU828" s="595"/>
      <c r="AV828" s="596"/>
      <c r="AW828" s="596"/>
      <c r="AX828" s="597"/>
    </row>
    <row r="829" spans="1:50" ht="24.75" hidden="1" customHeight="1" x14ac:dyDescent="0.15">
      <c r="A829" s="625"/>
      <c r="B829" s="626"/>
      <c r="C829" s="626"/>
      <c r="D829" s="626"/>
      <c r="E829" s="626"/>
      <c r="F829" s="627"/>
      <c r="G829" s="600"/>
      <c r="H829" s="601"/>
      <c r="I829" s="601"/>
      <c r="J829" s="601"/>
      <c r="K829" s="602"/>
      <c r="L829" s="592"/>
      <c r="M829" s="593"/>
      <c r="N829" s="593"/>
      <c r="O829" s="593"/>
      <c r="P829" s="593"/>
      <c r="Q829" s="593"/>
      <c r="R829" s="593"/>
      <c r="S829" s="593"/>
      <c r="T829" s="593"/>
      <c r="U829" s="593"/>
      <c r="V829" s="593"/>
      <c r="W829" s="593"/>
      <c r="X829" s="594"/>
      <c r="Y829" s="595"/>
      <c r="Z829" s="596"/>
      <c r="AA829" s="596"/>
      <c r="AB829" s="606"/>
      <c r="AC829" s="600"/>
      <c r="AD829" s="601"/>
      <c r="AE829" s="601"/>
      <c r="AF829" s="601"/>
      <c r="AG829" s="602"/>
      <c r="AH829" s="592"/>
      <c r="AI829" s="593"/>
      <c r="AJ829" s="593"/>
      <c r="AK829" s="593"/>
      <c r="AL829" s="593"/>
      <c r="AM829" s="593"/>
      <c r="AN829" s="593"/>
      <c r="AO829" s="593"/>
      <c r="AP829" s="593"/>
      <c r="AQ829" s="593"/>
      <c r="AR829" s="593"/>
      <c r="AS829" s="593"/>
      <c r="AT829" s="594"/>
      <c r="AU829" s="595"/>
      <c r="AV829" s="596"/>
      <c r="AW829" s="596"/>
      <c r="AX829" s="597"/>
    </row>
    <row r="830" spans="1:50" ht="24.75" customHeight="1" x14ac:dyDescent="0.15">
      <c r="A830" s="625"/>
      <c r="B830" s="626"/>
      <c r="C830" s="626"/>
      <c r="D830" s="626"/>
      <c r="E830" s="626"/>
      <c r="F830" s="627"/>
      <c r="G830" s="821" t="s">
        <v>20</v>
      </c>
      <c r="H830" s="822"/>
      <c r="I830" s="822"/>
      <c r="J830" s="822"/>
      <c r="K830" s="822"/>
      <c r="L830" s="823"/>
      <c r="M830" s="824"/>
      <c r="N830" s="824"/>
      <c r="O830" s="824"/>
      <c r="P830" s="824"/>
      <c r="Q830" s="824"/>
      <c r="R830" s="824"/>
      <c r="S830" s="824"/>
      <c r="T830" s="824"/>
      <c r="U830" s="824"/>
      <c r="V830" s="824"/>
      <c r="W830" s="824"/>
      <c r="X830" s="825"/>
      <c r="Y830" s="826">
        <f>SUM(Y820:AB829)</f>
        <v>12</v>
      </c>
      <c r="Z830" s="827"/>
      <c r="AA830" s="827"/>
      <c r="AB830" s="828"/>
      <c r="AC830" s="821" t="s">
        <v>20</v>
      </c>
      <c r="AD830" s="822"/>
      <c r="AE830" s="822"/>
      <c r="AF830" s="822"/>
      <c r="AG830" s="822"/>
      <c r="AH830" s="823"/>
      <c r="AI830" s="824"/>
      <c r="AJ830" s="824"/>
      <c r="AK830" s="824"/>
      <c r="AL830" s="824"/>
      <c r="AM830" s="824"/>
      <c r="AN830" s="824"/>
      <c r="AO830" s="824"/>
      <c r="AP830" s="824"/>
      <c r="AQ830" s="824"/>
      <c r="AR830" s="824"/>
      <c r="AS830" s="824"/>
      <c r="AT830" s="825"/>
      <c r="AU830" s="826">
        <f>SUM(AU820:AX829)</f>
        <v>12.200000000000001</v>
      </c>
      <c r="AV830" s="827"/>
      <c r="AW830" s="827"/>
      <c r="AX830" s="829"/>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475</v>
      </c>
      <c r="AM831" s="274"/>
      <c r="AN831" s="274"/>
      <c r="AO831" s="79" t="s">
        <v>613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0" t="s">
        <v>495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426</v>
      </c>
      <c r="K836" s="358"/>
      <c r="L836" s="358"/>
      <c r="M836" s="358"/>
      <c r="N836" s="358"/>
      <c r="O836" s="358"/>
      <c r="P836" s="359" t="s">
        <v>375</v>
      </c>
      <c r="Q836" s="359"/>
      <c r="R836" s="359"/>
      <c r="S836" s="359"/>
      <c r="T836" s="359"/>
      <c r="U836" s="359"/>
      <c r="V836" s="359"/>
      <c r="W836" s="359"/>
      <c r="X836" s="359"/>
      <c r="Y836" s="360" t="s">
        <v>423</v>
      </c>
      <c r="Z836" s="361"/>
      <c r="AA836" s="361"/>
      <c r="AB836" s="361"/>
      <c r="AC836" s="142" t="s">
        <v>468</v>
      </c>
      <c r="AD836" s="142"/>
      <c r="AE836" s="142"/>
      <c r="AF836" s="142"/>
      <c r="AG836" s="142"/>
      <c r="AH836" s="360" t="s">
        <v>500</v>
      </c>
      <c r="AI836" s="357"/>
      <c r="AJ836" s="357"/>
      <c r="AK836" s="357"/>
      <c r="AL836" s="357" t="s">
        <v>21</v>
      </c>
      <c r="AM836" s="357"/>
      <c r="AN836" s="357"/>
      <c r="AO836" s="362"/>
      <c r="AP836" s="363" t="s">
        <v>427</v>
      </c>
      <c r="AQ836" s="363"/>
      <c r="AR836" s="363"/>
      <c r="AS836" s="363"/>
      <c r="AT836" s="363"/>
      <c r="AU836" s="363"/>
      <c r="AV836" s="363"/>
      <c r="AW836" s="363"/>
      <c r="AX836" s="363"/>
    </row>
    <row r="837" spans="1:50" ht="30" customHeight="1" x14ac:dyDescent="0.15">
      <c r="A837" s="372">
        <v>1</v>
      </c>
      <c r="B837" s="372">
        <v>1</v>
      </c>
      <c r="C837" s="354" t="s">
        <v>676</v>
      </c>
      <c r="D837" s="340"/>
      <c r="E837" s="340"/>
      <c r="F837" s="340"/>
      <c r="G837" s="340"/>
      <c r="H837" s="340"/>
      <c r="I837" s="340"/>
      <c r="J837" s="341">
        <v>4000020360007</v>
      </c>
      <c r="K837" s="342"/>
      <c r="L837" s="342"/>
      <c r="M837" s="342"/>
      <c r="N837" s="342"/>
      <c r="O837" s="342"/>
      <c r="P837" s="355" t="s">
        <v>686</v>
      </c>
      <c r="Q837" s="343"/>
      <c r="R837" s="343"/>
      <c r="S837" s="343"/>
      <c r="T837" s="343"/>
      <c r="U837" s="343"/>
      <c r="V837" s="343"/>
      <c r="W837" s="343"/>
      <c r="X837" s="343"/>
      <c r="Y837" s="344">
        <v>1.9</v>
      </c>
      <c r="Z837" s="345"/>
      <c r="AA837" s="345"/>
      <c r="AB837" s="346"/>
      <c r="AC837" s="356" t="s">
        <v>508</v>
      </c>
      <c r="AD837" s="364"/>
      <c r="AE837" s="364"/>
      <c r="AF837" s="364"/>
      <c r="AG837" s="364"/>
      <c r="AH837" s="365">
        <v>32</v>
      </c>
      <c r="AI837" s="366"/>
      <c r="AJ837" s="366"/>
      <c r="AK837" s="366"/>
      <c r="AL837" s="350">
        <v>100</v>
      </c>
      <c r="AM837" s="351"/>
      <c r="AN837" s="351"/>
      <c r="AO837" s="352"/>
      <c r="AP837" s="353" t="s">
        <v>687</v>
      </c>
      <c r="AQ837" s="353"/>
      <c r="AR837" s="353"/>
      <c r="AS837" s="353"/>
      <c r="AT837" s="353"/>
      <c r="AU837" s="353"/>
      <c r="AV837" s="353"/>
      <c r="AW837" s="353"/>
      <c r="AX837" s="353"/>
    </row>
    <row r="838" spans="1:50" ht="30" customHeight="1" x14ac:dyDescent="0.15">
      <c r="A838" s="372">
        <v>2</v>
      </c>
      <c r="B838" s="372">
        <v>1</v>
      </c>
      <c r="C838" s="354" t="s">
        <v>677</v>
      </c>
      <c r="D838" s="340"/>
      <c r="E838" s="340"/>
      <c r="F838" s="340"/>
      <c r="G838" s="340"/>
      <c r="H838" s="340"/>
      <c r="I838" s="340"/>
      <c r="J838" s="341">
        <v>2000020260002</v>
      </c>
      <c r="K838" s="342"/>
      <c r="L838" s="342"/>
      <c r="M838" s="342"/>
      <c r="N838" s="342"/>
      <c r="O838" s="342"/>
      <c r="P838" s="343" t="s">
        <v>686</v>
      </c>
      <c r="Q838" s="343"/>
      <c r="R838" s="343"/>
      <c r="S838" s="343"/>
      <c r="T838" s="343"/>
      <c r="U838" s="343"/>
      <c r="V838" s="343"/>
      <c r="W838" s="343"/>
      <c r="X838" s="343"/>
      <c r="Y838" s="344">
        <v>1.9</v>
      </c>
      <c r="Z838" s="345"/>
      <c r="AA838" s="345"/>
      <c r="AB838" s="346"/>
      <c r="AC838" s="356" t="s">
        <v>508</v>
      </c>
      <c r="AD838" s="356"/>
      <c r="AE838" s="356"/>
      <c r="AF838" s="356"/>
      <c r="AG838" s="356"/>
      <c r="AH838" s="365">
        <v>32</v>
      </c>
      <c r="AI838" s="366"/>
      <c r="AJ838" s="366"/>
      <c r="AK838" s="366"/>
      <c r="AL838" s="350">
        <v>100</v>
      </c>
      <c r="AM838" s="351"/>
      <c r="AN838" s="351"/>
      <c r="AO838" s="352"/>
      <c r="AP838" s="353" t="s">
        <v>540</v>
      </c>
      <c r="AQ838" s="353"/>
      <c r="AR838" s="353"/>
      <c r="AS838" s="353"/>
      <c r="AT838" s="353"/>
      <c r="AU838" s="353"/>
      <c r="AV838" s="353"/>
      <c r="AW838" s="353"/>
      <c r="AX838" s="353"/>
    </row>
    <row r="839" spans="1:50" ht="30" customHeight="1" x14ac:dyDescent="0.15">
      <c r="A839" s="372">
        <v>3</v>
      </c>
      <c r="B839" s="372">
        <v>1</v>
      </c>
      <c r="C839" s="354" t="s">
        <v>678</v>
      </c>
      <c r="D839" s="340"/>
      <c r="E839" s="340"/>
      <c r="F839" s="340"/>
      <c r="G839" s="340"/>
      <c r="H839" s="340"/>
      <c r="I839" s="340"/>
      <c r="J839" s="341">
        <v>4000020120006</v>
      </c>
      <c r="K839" s="342"/>
      <c r="L839" s="342"/>
      <c r="M839" s="342"/>
      <c r="N839" s="342"/>
      <c r="O839" s="342"/>
      <c r="P839" s="355" t="s">
        <v>686</v>
      </c>
      <c r="Q839" s="343"/>
      <c r="R839" s="343"/>
      <c r="S839" s="343"/>
      <c r="T839" s="343"/>
      <c r="U839" s="343"/>
      <c r="V839" s="343"/>
      <c r="W839" s="343"/>
      <c r="X839" s="343"/>
      <c r="Y839" s="344">
        <v>1.8</v>
      </c>
      <c r="Z839" s="345"/>
      <c r="AA839" s="345"/>
      <c r="AB839" s="346"/>
      <c r="AC839" s="356" t="s">
        <v>508</v>
      </c>
      <c r="AD839" s="356"/>
      <c r="AE839" s="356"/>
      <c r="AF839" s="356"/>
      <c r="AG839" s="356"/>
      <c r="AH839" s="348">
        <v>32</v>
      </c>
      <c r="AI839" s="349"/>
      <c r="AJ839" s="349"/>
      <c r="AK839" s="349"/>
      <c r="AL839" s="350">
        <v>100</v>
      </c>
      <c r="AM839" s="351"/>
      <c r="AN839" s="351"/>
      <c r="AO839" s="352"/>
      <c r="AP839" s="353" t="s">
        <v>540</v>
      </c>
      <c r="AQ839" s="353"/>
      <c r="AR839" s="353"/>
      <c r="AS839" s="353"/>
      <c r="AT839" s="353"/>
      <c r="AU839" s="353"/>
      <c r="AV839" s="353"/>
      <c r="AW839" s="353"/>
      <c r="AX839" s="353"/>
    </row>
    <row r="840" spans="1:50" ht="30" customHeight="1" x14ac:dyDescent="0.15">
      <c r="A840" s="372">
        <v>4</v>
      </c>
      <c r="B840" s="372">
        <v>1</v>
      </c>
      <c r="C840" s="354" t="s">
        <v>679</v>
      </c>
      <c r="D840" s="340"/>
      <c r="E840" s="340"/>
      <c r="F840" s="340"/>
      <c r="G840" s="340"/>
      <c r="H840" s="340"/>
      <c r="I840" s="340"/>
      <c r="J840" s="341">
        <v>7000020100005</v>
      </c>
      <c r="K840" s="342"/>
      <c r="L840" s="342"/>
      <c r="M840" s="342"/>
      <c r="N840" s="342"/>
      <c r="O840" s="342"/>
      <c r="P840" s="355" t="s">
        <v>686</v>
      </c>
      <c r="Q840" s="343"/>
      <c r="R840" s="343"/>
      <c r="S840" s="343"/>
      <c r="T840" s="343"/>
      <c r="U840" s="343"/>
      <c r="V840" s="343"/>
      <c r="W840" s="343"/>
      <c r="X840" s="343"/>
      <c r="Y840" s="344">
        <v>1.8</v>
      </c>
      <c r="Z840" s="345"/>
      <c r="AA840" s="345"/>
      <c r="AB840" s="346"/>
      <c r="AC840" s="356" t="s">
        <v>508</v>
      </c>
      <c r="AD840" s="356"/>
      <c r="AE840" s="356"/>
      <c r="AF840" s="356"/>
      <c r="AG840" s="356"/>
      <c r="AH840" s="348">
        <v>32</v>
      </c>
      <c r="AI840" s="349"/>
      <c r="AJ840" s="349"/>
      <c r="AK840" s="349"/>
      <c r="AL840" s="350">
        <v>100</v>
      </c>
      <c r="AM840" s="351"/>
      <c r="AN840" s="351"/>
      <c r="AO840" s="352"/>
      <c r="AP840" s="353" t="s">
        <v>540</v>
      </c>
      <c r="AQ840" s="353"/>
      <c r="AR840" s="353"/>
      <c r="AS840" s="353"/>
      <c r="AT840" s="353"/>
      <c r="AU840" s="353"/>
      <c r="AV840" s="353"/>
      <c r="AW840" s="353"/>
      <c r="AX840" s="353"/>
    </row>
    <row r="841" spans="1:50" ht="30" customHeight="1" x14ac:dyDescent="0.15">
      <c r="A841" s="372">
        <v>5</v>
      </c>
      <c r="B841" s="372">
        <v>1</v>
      </c>
      <c r="C841" s="354" t="s">
        <v>680</v>
      </c>
      <c r="D841" s="340"/>
      <c r="E841" s="340"/>
      <c r="F841" s="340"/>
      <c r="G841" s="340"/>
      <c r="H841" s="340"/>
      <c r="I841" s="340"/>
      <c r="J841" s="341">
        <v>5000020390003</v>
      </c>
      <c r="K841" s="342"/>
      <c r="L841" s="342"/>
      <c r="M841" s="342"/>
      <c r="N841" s="342"/>
      <c r="O841" s="342"/>
      <c r="P841" s="343" t="s">
        <v>686</v>
      </c>
      <c r="Q841" s="343"/>
      <c r="R841" s="343"/>
      <c r="S841" s="343"/>
      <c r="T841" s="343"/>
      <c r="U841" s="343"/>
      <c r="V841" s="343"/>
      <c r="W841" s="343"/>
      <c r="X841" s="343"/>
      <c r="Y841" s="344">
        <v>1.8</v>
      </c>
      <c r="Z841" s="345"/>
      <c r="AA841" s="345"/>
      <c r="AB841" s="346"/>
      <c r="AC841" s="347" t="s">
        <v>508</v>
      </c>
      <c r="AD841" s="347"/>
      <c r="AE841" s="347"/>
      <c r="AF841" s="347"/>
      <c r="AG841" s="347"/>
      <c r="AH841" s="348">
        <v>32</v>
      </c>
      <c r="AI841" s="349"/>
      <c r="AJ841" s="349"/>
      <c r="AK841" s="349"/>
      <c r="AL841" s="350">
        <v>100</v>
      </c>
      <c r="AM841" s="351"/>
      <c r="AN841" s="351"/>
      <c r="AO841" s="352"/>
      <c r="AP841" s="353" t="s">
        <v>540</v>
      </c>
      <c r="AQ841" s="353"/>
      <c r="AR841" s="353"/>
      <c r="AS841" s="353"/>
      <c r="AT841" s="353"/>
      <c r="AU841" s="353"/>
      <c r="AV841" s="353"/>
      <c r="AW841" s="353"/>
      <c r="AX841" s="353"/>
    </row>
    <row r="842" spans="1:50" ht="30" customHeight="1" x14ac:dyDescent="0.15">
      <c r="A842" s="372">
        <v>6</v>
      </c>
      <c r="B842" s="372">
        <v>1</v>
      </c>
      <c r="C842" s="354" t="s">
        <v>681</v>
      </c>
      <c r="D842" s="340"/>
      <c r="E842" s="340"/>
      <c r="F842" s="340"/>
      <c r="G842" s="340"/>
      <c r="H842" s="340"/>
      <c r="I842" s="340"/>
      <c r="J842" s="341">
        <v>6000020400009</v>
      </c>
      <c r="K842" s="342"/>
      <c r="L842" s="342"/>
      <c r="M842" s="342"/>
      <c r="N842" s="342"/>
      <c r="O842" s="342"/>
      <c r="P842" s="343" t="s">
        <v>686</v>
      </c>
      <c r="Q842" s="343"/>
      <c r="R842" s="343"/>
      <c r="S842" s="343"/>
      <c r="T842" s="343"/>
      <c r="U842" s="343"/>
      <c r="V842" s="343"/>
      <c r="W842" s="343"/>
      <c r="X842" s="343"/>
      <c r="Y842" s="344">
        <v>1.7</v>
      </c>
      <c r="Z842" s="345"/>
      <c r="AA842" s="345"/>
      <c r="AB842" s="346"/>
      <c r="AC842" s="347" t="s">
        <v>508</v>
      </c>
      <c r="AD842" s="347"/>
      <c r="AE842" s="347"/>
      <c r="AF842" s="347"/>
      <c r="AG842" s="347"/>
      <c r="AH842" s="348">
        <v>32</v>
      </c>
      <c r="AI842" s="349"/>
      <c r="AJ842" s="349"/>
      <c r="AK842" s="349"/>
      <c r="AL842" s="350">
        <v>100</v>
      </c>
      <c r="AM842" s="351"/>
      <c r="AN842" s="351"/>
      <c r="AO842" s="352"/>
      <c r="AP842" s="353" t="s">
        <v>540</v>
      </c>
      <c r="AQ842" s="353"/>
      <c r="AR842" s="353"/>
      <c r="AS842" s="353"/>
      <c r="AT842" s="353"/>
      <c r="AU842" s="353"/>
      <c r="AV842" s="353"/>
      <c r="AW842" s="353"/>
      <c r="AX842" s="353"/>
    </row>
    <row r="843" spans="1:50" ht="30" customHeight="1" x14ac:dyDescent="0.15">
      <c r="A843" s="372">
        <v>7</v>
      </c>
      <c r="B843" s="372">
        <v>1</v>
      </c>
      <c r="C843" s="354" t="s">
        <v>682</v>
      </c>
      <c r="D843" s="340"/>
      <c r="E843" s="340"/>
      <c r="F843" s="340"/>
      <c r="G843" s="340"/>
      <c r="H843" s="340"/>
      <c r="I843" s="340"/>
      <c r="J843" s="341">
        <v>7000020340006</v>
      </c>
      <c r="K843" s="342"/>
      <c r="L843" s="342"/>
      <c r="M843" s="342"/>
      <c r="N843" s="342"/>
      <c r="O843" s="342"/>
      <c r="P843" s="343" t="s">
        <v>686</v>
      </c>
      <c r="Q843" s="343"/>
      <c r="R843" s="343"/>
      <c r="S843" s="343"/>
      <c r="T843" s="343"/>
      <c r="U843" s="343"/>
      <c r="V843" s="343"/>
      <c r="W843" s="343"/>
      <c r="X843" s="343"/>
      <c r="Y843" s="344">
        <v>1.7</v>
      </c>
      <c r="Z843" s="345"/>
      <c r="AA843" s="345"/>
      <c r="AB843" s="346"/>
      <c r="AC843" s="347" t="s">
        <v>508</v>
      </c>
      <c r="AD843" s="347"/>
      <c r="AE843" s="347"/>
      <c r="AF843" s="347"/>
      <c r="AG843" s="347"/>
      <c r="AH843" s="348">
        <v>32</v>
      </c>
      <c r="AI843" s="349"/>
      <c r="AJ843" s="349"/>
      <c r="AK843" s="349"/>
      <c r="AL843" s="350">
        <v>100</v>
      </c>
      <c r="AM843" s="351"/>
      <c r="AN843" s="351"/>
      <c r="AO843" s="352"/>
      <c r="AP843" s="353" t="s">
        <v>540</v>
      </c>
      <c r="AQ843" s="353"/>
      <c r="AR843" s="353"/>
      <c r="AS843" s="353"/>
      <c r="AT843" s="353"/>
      <c r="AU843" s="353"/>
      <c r="AV843" s="353"/>
      <c r="AW843" s="353"/>
      <c r="AX843" s="353"/>
    </row>
    <row r="844" spans="1:50" ht="30" customHeight="1" x14ac:dyDescent="0.15">
      <c r="A844" s="372">
        <v>8</v>
      </c>
      <c r="B844" s="372">
        <v>1</v>
      </c>
      <c r="C844" s="354" t="s">
        <v>683</v>
      </c>
      <c r="D844" s="340"/>
      <c r="E844" s="340"/>
      <c r="F844" s="340"/>
      <c r="G844" s="340"/>
      <c r="H844" s="340"/>
      <c r="I844" s="340"/>
      <c r="J844" s="341">
        <v>7000020430005</v>
      </c>
      <c r="K844" s="342"/>
      <c r="L844" s="342"/>
      <c r="M844" s="342"/>
      <c r="N844" s="342"/>
      <c r="O844" s="342"/>
      <c r="P844" s="343" t="s">
        <v>686</v>
      </c>
      <c r="Q844" s="343"/>
      <c r="R844" s="343"/>
      <c r="S844" s="343"/>
      <c r="T844" s="343"/>
      <c r="U844" s="343"/>
      <c r="V844" s="343"/>
      <c r="W844" s="343"/>
      <c r="X844" s="343"/>
      <c r="Y844" s="344">
        <v>1.7</v>
      </c>
      <c r="Z844" s="345"/>
      <c r="AA844" s="345"/>
      <c r="AB844" s="346"/>
      <c r="AC844" s="347" t="s">
        <v>508</v>
      </c>
      <c r="AD844" s="347"/>
      <c r="AE844" s="347"/>
      <c r="AF844" s="347"/>
      <c r="AG844" s="347"/>
      <c r="AH844" s="348">
        <v>32</v>
      </c>
      <c r="AI844" s="349"/>
      <c r="AJ844" s="349"/>
      <c r="AK844" s="349"/>
      <c r="AL844" s="350">
        <v>100</v>
      </c>
      <c r="AM844" s="351"/>
      <c r="AN844" s="351"/>
      <c r="AO844" s="352"/>
      <c r="AP844" s="353" t="s">
        <v>540</v>
      </c>
      <c r="AQ844" s="353"/>
      <c r="AR844" s="353"/>
      <c r="AS844" s="353"/>
      <c r="AT844" s="353"/>
      <c r="AU844" s="353"/>
      <c r="AV844" s="353"/>
      <c r="AW844" s="353"/>
      <c r="AX844" s="353"/>
    </row>
    <row r="845" spans="1:50" ht="30" customHeight="1" x14ac:dyDescent="0.15">
      <c r="A845" s="372">
        <v>9</v>
      </c>
      <c r="B845" s="372">
        <v>1</v>
      </c>
      <c r="C845" s="354" t="s">
        <v>684</v>
      </c>
      <c r="D845" s="340"/>
      <c r="E845" s="340"/>
      <c r="F845" s="340"/>
      <c r="G845" s="340"/>
      <c r="H845" s="340"/>
      <c r="I845" s="340"/>
      <c r="J845" s="341">
        <v>8000020280003</v>
      </c>
      <c r="K845" s="342"/>
      <c r="L845" s="342"/>
      <c r="M845" s="342"/>
      <c r="N845" s="342"/>
      <c r="O845" s="342"/>
      <c r="P845" s="343" t="s">
        <v>686</v>
      </c>
      <c r="Q845" s="343"/>
      <c r="R845" s="343"/>
      <c r="S845" s="343"/>
      <c r="T845" s="343"/>
      <c r="U845" s="343"/>
      <c r="V845" s="343"/>
      <c r="W845" s="343"/>
      <c r="X845" s="343"/>
      <c r="Y845" s="344">
        <v>1.7</v>
      </c>
      <c r="Z845" s="345"/>
      <c r="AA845" s="345"/>
      <c r="AB845" s="346"/>
      <c r="AC845" s="347" t="s">
        <v>508</v>
      </c>
      <c r="AD845" s="347"/>
      <c r="AE845" s="347"/>
      <c r="AF845" s="347"/>
      <c r="AG845" s="347"/>
      <c r="AH845" s="348">
        <v>32</v>
      </c>
      <c r="AI845" s="349"/>
      <c r="AJ845" s="349"/>
      <c r="AK845" s="349"/>
      <c r="AL845" s="350">
        <v>100</v>
      </c>
      <c r="AM845" s="351"/>
      <c r="AN845" s="351"/>
      <c r="AO845" s="352"/>
      <c r="AP845" s="353" t="s">
        <v>540</v>
      </c>
      <c r="AQ845" s="353"/>
      <c r="AR845" s="353"/>
      <c r="AS845" s="353"/>
      <c r="AT845" s="353"/>
      <c r="AU845" s="353"/>
      <c r="AV845" s="353"/>
      <c r="AW845" s="353"/>
      <c r="AX845" s="353"/>
    </row>
    <row r="846" spans="1:50" ht="30" customHeight="1" x14ac:dyDescent="0.15">
      <c r="A846" s="372">
        <v>10</v>
      </c>
      <c r="B846" s="372">
        <v>1</v>
      </c>
      <c r="C846" s="354" t="s">
        <v>685</v>
      </c>
      <c r="D846" s="340"/>
      <c r="E846" s="340"/>
      <c r="F846" s="340"/>
      <c r="G846" s="340"/>
      <c r="H846" s="340"/>
      <c r="I846" s="340"/>
      <c r="J846" s="341">
        <v>8000020190004</v>
      </c>
      <c r="K846" s="342"/>
      <c r="L846" s="342"/>
      <c r="M846" s="342"/>
      <c r="N846" s="342"/>
      <c r="O846" s="342"/>
      <c r="P846" s="343" t="s">
        <v>686</v>
      </c>
      <c r="Q846" s="343"/>
      <c r="R846" s="343"/>
      <c r="S846" s="343"/>
      <c r="T846" s="343"/>
      <c r="U846" s="343"/>
      <c r="V846" s="343"/>
      <c r="W846" s="343"/>
      <c r="X846" s="343"/>
      <c r="Y846" s="344">
        <v>1.6</v>
      </c>
      <c r="Z846" s="345"/>
      <c r="AA846" s="345"/>
      <c r="AB846" s="346"/>
      <c r="AC846" s="347" t="s">
        <v>508</v>
      </c>
      <c r="AD846" s="347"/>
      <c r="AE846" s="347"/>
      <c r="AF846" s="347"/>
      <c r="AG846" s="347"/>
      <c r="AH846" s="348">
        <v>32</v>
      </c>
      <c r="AI846" s="349"/>
      <c r="AJ846" s="349"/>
      <c r="AK846" s="349"/>
      <c r="AL846" s="350">
        <v>100</v>
      </c>
      <c r="AM846" s="351"/>
      <c r="AN846" s="351"/>
      <c r="AO846" s="352"/>
      <c r="AP846" s="353" t="s">
        <v>540</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6"/>
      <c r="B867" s="56"/>
      <c r="C867" s="56"/>
      <c r="D867" s="56"/>
      <c r="E867" s="56"/>
      <c r="F867" s="56"/>
      <c r="G867" s="56"/>
      <c r="H867" s="56"/>
      <c r="I867" s="56"/>
      <c r="J867" s="57"/>
      <c r="K867" s="57"/>
      <c r="L867" s="57"/>
      <c r="M867" s="57"/>
      <c r="N867" s="57"/>
      <c r="O867" s="57"/>
      <c r="P867" s="58"/>
      <c r="Q867" s="58"/>
      <c r="R867" s="58"/>
      <c r="S867" s="58"/>
      <c r="T867" s="58"/>
      <c r="U867" s="58"/>
      <c r="V867" s="58"/>
      <c r="W867" s="58"/>
      <c r="X867" s="58"/>
      <c r="Y867" s="59"/>
      <c r="Z867" s="59"/>
      <c r="AA867" s="59"/>
      <c r="AB867" s="59"/>
      <c r="AC867" s="59"/>
      <c r="AD867" s="59"/>
      <c r="AE867" s="59"/>
      <c r="AF867" s="59"/>
      <c r="AG867" s="59"/>
      <c r="AH867" s="59"/>
      <c r="AI867" s="59"/>
      <c r="AJ867" s="59"/>
      <c r="AK867" s="59"/>
      <c r="AL867" s="59"/>
      <c r="AM867" s="59"/>
      <c r="AN867" s="59"/>
      <c r="AO867" s="59"/>
      <c r="AP867" s="58"/>
      <c r="AQ867" s="58"/>
      <c r="AR867" s="58"/>
      <c r="AS867" s="58"/>
      <c r="AT867" s="58"/>
      <c r="AU867" s="58"/>
      <c r="AV867" s="58"/>
      <c r="AW867" s="58"/>
      <c r="AX867" s="58"/>
    </row>
    <row r="868" spans="1:50" ht="24.75" customHeight="1" x14ac:dyDescent="0.15">
      <c r="A868" s="56"/>
      <c r="B868" s="60" t="s">
        <v>311</v>
      </c>
      <c r="C868" s="56"/>
      <c r="D868" s="56"/>
      <c r="E868" s="56"/>
      <c r="F868" s="56"/>
      <c r="G868" s="56"/>
      <c r="H868" s="56"/>
      <c r="I868" s="56"/>
      <c r="J868" s="56"/>
      <c r="K868" s="56"/>
      <c r="L868" s="56"/>
      <c r="M868" s="56"/>
      <c r="N868" s="56"/>
      <c r="O868" s="56"/>
      <c r="P868" s="61"/>
      <c r="Q868" s="61"/>
      <c r="R868" s="61"/>
      <c r="S868" s="61"/>
      <c r="T868" s="61"/>
      <c r="U868" s="61"/>
      <c r="V868" s="61"/>
      <c r="W868" s="61"/>
      <c r="X868" s="61"/>
      <c r="Y868" s="62"/>
      <c r="Z868" s="62"/>
      <c r="AA868" s="62"/>
      <c r="AB868" s="62"/>
      <c r="AC868" s="62"/>
      <c r="AD868" s="62"/>
      <c r="AE868" s="62"/>
      <c r="AF868" s="62"/>
      <c r="AG868" s="62"/>
      <c r="AH868" s="62"/>
      <c r="AI868" s="62"/>
      <c r="AJ868" s="62"/>
      <c r="AK868" s="62"/>
      <c r="AL868" s="62"/>
      <c r="AM868" s="62"/>
      <c r="AN868" s="62"/>
      <c r="AO868" s="62"/>
      <c r="AP868" s="61"/>
      <c r="AQ868" s="61"/>
      <c r="AR868" s="61"/>
      <c r="AS868" s="61"/>
      <c r="AT868" s="61"/>
      <c r="AU868" s="61"/>
      <c r="AV868" s="61"/>
      <c r="AW868" s="61"/>
      <c r="AX868" s="61"/>
    </row>
    <row r="869" spans="1:50" ht="59.25" customHeight="1" x14ac:dyDescent="0.15">
      <c r="A869" s="357"/>
      <c r="B869" s="357"/>
      <c r="C869" s="357" t="s">
        <v>26</v>
      </c>
      <c r="D869" s="357"/>
      <c r="E869" s="357"/>
      <c r="F869" s="357"/>
      <c r="G869" s="357"/>
      <c r="H869" s="357"/>
      <c r="I869" s="357"/>
      <c r="J869" s="142" t="s">
        <v>426</v>
      </c>
      <c r="K869" s="358"/>
      <c r="L869" s="358"/>
      <c r="M869" s="358"/>
      <c r="N869" s="358"/>
      <c r="O869" s="358"/>
      <c r="P869" s="359" t="s">
        <v>375</v>
      </c>
      <c r="Q869" s="359"/>
      <c r="R869" s="359"/>
      <c r="S869" s="359"/>
      <c r="T869" s="359"/>
      <c r="U869" s="359"/>
      <c r="V869" s="359"/>
      <c r="W869" s="359"/>
      <c r="X869" s="359"/>
      <c r="Y869" s="360" t="s">
        <v>423</v>
      </c>
      <c r="Z869" s="361"/>
      <c r="AA869" s="361"/>
      <c r="AB869" s="361"/>
      <c r="AC869" s="142" t="s">
        <v>468</v>
      </c>
      <c r="AD869" s="142"/>
      <c r="AE869" s="142"/>
      <c r="AF869" s="142"/>
      <c r="AG869" s="142"/>
      <c r="AH869" s="360" t="s">
        <v>500</v>
      </c>
      <c r="AI869" s="357"/>
      <c r="AJ869" s="357"/>
      <c r="AK869" s="357"/>
      <c r="AL869" s="357" t="s">
        <v>21</v>
      </c>
      <c r="AM869" s="357"/>
      <c r="AN869" s="357"/>
      <c r="AO869" s="362"/>
      <c r="AP869" s="363" t="s">
        <v>427</v>
      </c>
      <c r="AQ869" s="363"/>
      <c r="AR869" s="363"/>
      <c r="AS869" s="363"/>
      <c r="AT869" s="363"/>
      <c r="AU869" s="363"/>
      <c r="AV869" s="363"/>
      <c r="AW869" s="363"/>
      <c r="AX869" s="363"/>
    </row>
    <row r="870" spans="1:50" ht="30" customHeight="1" x14ac:dyDescent="0.15">
      <c r="A870" s="372">
        <v>1</v>
      </c>
      <c r="B870" s="372">
        <v>1</v>
      </c>
      <c r="C870" s="354" t="s">
        <v>689</v>
      </c>
      <c r="D870" s="340"/>
      <c r="E870" s="340"/>
      <c r="F870" s="340"/>
      <c r="G870" s="340"/>
      <c r="H870" s="340"/>
      <c r="I870" s="340"/>
      <c r="J870" s="341">
        <v>8130005005528</v>
      </c>
      <c r="K870" s="342"/>
      <c r="L870" s="342"/>
      <c r="M870" s="342"/>
      <c r="N870" s="342"/>
      <c r="O870" s="342"/>
      <c r="P870" s="343" t="s">
        <v>686</v>
      </c>
      <c r="Q870" s="343"/>
      <c r="R870" s="343"/>
      <c r="S870" s="343"/>
      <c r="T870" s="343"/>
      <c r="U870" s="343"/>
      <c r="V870" s="343"/>
      <c r="W870" s="343"/>
      <c r="X870" s="343"/>
      <c r="Y870" s="344">
        <v>1.7</v>
      </c>
      <c r="Z870" s="345"/>
      <c r="AA870" s="345"/>
      <c r="AB870" s="346"/>
      <c r="AC870" s="356" t="s">
        <v>508</v>
      </c>
      <c r="AD870" s="364"/>
      <c r="AE870" s="364"/>
      <c r="AF870" s="364"/>
      <c r="AG870" s="364"/>
      <c r="AH870" s="365">
        <v>32</v>
      </c>
      <c r="AI870" s="366"/>
      <c r="AJ870" s="366"/>
      <c r="AK870" s="366"/>
      <c r="AL870" s="350">
        <v>100</v>
      </c>
      <c r="AM870" s="351"/>
      <c r="AN870" s="351"/>
      <c r="AO870" s="352"/>
      <c r="AP870" s="353" t="s">
        <v>687</v>
      </c>
      <c r="AQ870" s="353"/>
      <c r="AR870" s="353"/>
      <c r="AS870" s="353"/>
      <c r="AT870" s="353"/>
      <c r="AU870" s="353"/>
      <c r="AV870" s="353"/>
      <c r="AW870" s="353"/>
      <c r="AX870" s="353"/>
    </row>
    <row r="871" spans="1:50" ht="30" customHeight="1" x14ac:dyDescent="0.15">
      <c r="A871" s="372">
        <v>2</v>
      </c>
      <c r="B871" s="372">
        <v>1</v>
      </c>
      <c r="C871" s="354" t="s">
        <v>690</v>
      </c>
      <c r="D871" s="340"/>
      <c r="E871" s="340"/>
      <c r="F871" s="340"/>
      <c r="G871" s="340"/>
      <c r="H871" s="340"/>
      <c r="I871" s="340"/>
      <c r="J871" s="341">
        <v>4120905002554</v>
      </c>
      <c r="K871" s="342"/>
      <c r="L871" s="342"/>
      <c r="M871" s="342"/>
      <c r="N871" s="342"/>
      <c r="O871" s="342"/>
      <c r="P871" s="343" t="s">
        <v>686</v>
      </c>
      <c r="Q871" s="343"/>
      <c r="R871" s="343"/>
      <c r="S871" s="343"/>
      <c r="T871" s="343"/>
      <c r="U871" s="343"/>
      <c r="V871" s="343"/>
      <c r="W871" s="343"/>
      <c r="X871" s="343"/>
      <c r="Y871" s="344">
        <v>1.7</v>
      </c>
      <c r="Z871" s="345"/>
      <c r="AA871" s="345"/>
      <c r="AB871" s="346"/>
      <c r="AC871" s="356" t="s">
        <v>508</v>
      </c>
      <c r="AD871" s="356"/>
      <c r="AE871" s="356"/>
      <c r="AF871" s="356"/>
      <c r="AG871" s="356"/>
      <c r="AH871" s="365">
        <v>32</v>
      </c>
      <c r="AI871" s="366"/>
      <c r="AJ871" s="366"/>
      <c r="AK871" s="366"/>
      <c r="AL871" s="350">
        <v>100</v>
      </c>
      <c r="AM871" s="351"/>
      <c r="AN871" s="351"/>
      <c r="AO871" s="352"/>
      <c r="AP871" s="353" t="s">
        <v>540</v>
      </c>
      <c r="AQ871" s="353"/>
      <c r="AR871" s="353"/>
      <c r="AS871" s="353"/>
      <c r="AT871" s="353"/>
      <c r="AU871" s="353"/>
      <c r="AV871" s="353"/>
      <c r="AW871" s="353"/>
      <c r="AX871" s="353"/>
    </row>
    <row r="872" spans="1:50" ht="30" customHeight="1" x14ac:dyDescent="0.15">
      <c r="A872" s="372">
        <v>3</v>
      </c>
      <c r="B872" s="372">
        <v>1</v>
      </c>
      <c r="C872" s="354" t="s">
        <v>691</v>
      </c>
      <c r="D872" s="340"/>
      <c r="E872" s="340"/>
      <c r="F872" s="340"/>
      <c r="G872" s="340"/>
      <c r="H872" s="340"/>
      <c r="I872" s="340"/>
      <c r="J872" s="341">
        <v>1130005004230</v>
      </c>
      <c r="K872" s="342"/>
      <c r="L872" s="342"/>
      <c r="M872" s="342"/>
      <c r="N872" s="342"/>
      <c r="O872" s="342"/>
      <c r="P872" s="355" t="s">
        <v>686</v>
      </c>
      <c r="Q872" s="343"/>
      <c r="R872" s="343"/>
      <c r="S872" s="343"/>
      <c r="T872" s="343"/>
      <c r="U872" s="343"/>
      <c r="V872" s="343"/>
      <c r="W872" s="343"/>
      <c r="X872" s="343"/>
      <c r="Y872" s="344">
        <v>1.6</v>
      </c>
      <c r="Z872" s="345"/>
      <c r="AA872" s="345"/>
      <c r="AB872" s="346"/>
      <c r="AC872" s="356" t="s">
        <v>508</v>
      </c>
      <c r="AD872" s="356"/>
      <c r="AE872" s="356"/>
      <c r="AF872" s="356"/>
      <c r="AG872" s="356"/>
      <c r="AH872" s="348">
        <v>32</v>
      </c>
      <c r="AI872" s="349"/>
      <c r="AJ872" s="349"/>
      <c r="AK872" s="349"/>
      <c r="AL872" s="350">
        <v>100</v>
      </c>
      <c r="AM872" s="351"/>
      <c r="AN872" s="351"/>
      <c r="AO872" s="352"/>
      <c r="AP872" s="353" t="s">
        <v>540</v>
      </c>
      <c r="AQ872" s="353"/>
      <c r="AR872" s="353"/>
      <c r="AS872" s="353"/>
      <c r="AT872" s="353"/>
      <c r="AU872" s="353"/>
      <c r="AV872" s="353"/>
      <c r="AW872" s="353"/>
      <c r="AX872" s="353"/>
    </row>
    <row r="873" spans="1:50" ht="30" customHeight="1" x14ac:dyDescent="0.15">
      <c r="A873" s="372">
        <v>4</v>
      </c>
      <c r="B873" s="372">
        <v>1</v>
      </c>
      <c r="C873" s="354" t="s">
        <v>692</v>
      </c>
      <c r="D873" s="340"/>
      <c r="E873" s="340"/>
      <c r="F873" s="340"/>
      <c r="G873" s="340"/>
      <c r="H873" s="340"/>
      <c r="I873" s="340"/>
      <c r="J873" s="341">
        <v>7000020310000</v>
      </c>
      <c r="K873" s="342"/>
      <c r="L873" s="342"/>
      <c r="M873" s="342"/>
      <c r="N873" s="342"/>
      <c r="O873" s="342"/>
      <c r="P873" s="355" t="s">
        <v>686</v>
      </c>
      <c r="Q873" s="343"/>
      <c r="R873" s="343"/>
      <c r="S873" s="343"/>
      <c r="T873" s="343"/>
      <c r="U873" s="343"/>
      <c r="V873" s="343"/>
      <c r="W873" s="343"/>
      <c r="X873" s="343"/>
      <c r="Y873" s="344">
        <v>1.6</v>
      </c>
      <c r="Z873" s="345"/>
      <c r="AA873" s="345"/>
      <c r="AB873" s="346"/>
      <c r="AC873" s="356" t="s">
        <v>508</v>
      </c>
      <c r="AD873" s="356"/>
      <c r="AE873" s="356"/>
      <c r="AF873" s="356"/>
      <c r="AG873" s="356"/>
      <c r="AH873" s="348">
        <v>32</v>
      </c>
      <c r="AI873" s="349"/>
      <c r="AJ873" s="349"/>
      <c r="AK873" s="349"/>
      <c r="AL873" s="350">
        <v>100</v>
      </c>
      <c r="AM873" s="351"/>
      <c r="AN873" s="351"/>
      <c r="AO873" s="352"/>
      <c r="AP873" s="353" t="s">
        <v>540</v>
      </c>
      <c r="AQ873" s="353"/>
      <c r="AR873" s="353"/>
      <c r="AS873" s="353"/>
      <c r="AT873" s="353"/>
      <c r="AU873" s="353"/>
      <c r="AV873" s="353"/>
      <c r="AW873" s="353"/>
      <c r="AX873" s="353"/>
    </row>
    <row r="874" spans="1:50" ht="30" customHeight="1" x14ac:dyDescent="0.15">
      <c r="A874" s="372">
        <v>5</v>
      </c>
      <c r="B874" s="372">
        <v>1</v>
      </c>
      <c r="C874" s="354" t="s">
        <v>693</v>
      </c>
      <c r="D874" s="340"/>
      <c r="E874" s="340"/>
      <c r="F874" s="340"/>
      <c r="G874" s="340"/>
      <c r="H874" s="340"/>
      <c r="I874" s="340"/>
      <c r="J874" s="341">
        <v>8370005002146</v>
      </c>
      <c r="K874" s="342"/>
      <c r="L874" s="342"/>
      <c r="M874" s="342"/>
      <c r="N874" s="342"/>
      <c r="O874" s="342"/>
      <c r="P874" s="343" t="s">
        <v>686</v>
      </c>
      <c r="Q874" s="343"/>
      <c r="R874" s="343"/>
      <c r="S874" s="343"/>
      <c r="T874" s="343"/>
      <c r="U874" s="343"/>
      <c r="V874" s="343"/>
      <c r="W874" s="343"/>
      <c r="X874" s="343"/>
      <c r="Y874" s="344">
        <v>1.5</v>
      </c>
      <c r="Z874" s="345"/>
      <c r="AA874" s="345"/>
      <c r="AB874" s="346"/>
      <c r="AC874" s="347" t="s">
        <v>508</v>
      </c>
      <c r="AD874" s="347"/>
      <c r="AE874" s="347"/>
      <c r="AF874" s="347"/>
      <c r="AG874" s="347"/>
      <c r="AH874" s="348">
        <v>32</v>
      </c>
      <c r="AI874" s="349"/>
      <c r="AJ874" s="349"/>
      <c r="AK874" s="349"/>
      <c r="AL874" s="350">
        <v>100</v>
      </c>
      <c r="AM874" s="351"/>
      <c r="AN874" s="351"/>
      <c r="AO874" s="352"/>
      <c r="AP874" s="353" t="s">
        <v>540</v>
      </c>
      <c r="AQ874" s="353"/>
      <c r="AR874" s="353"/>
      <c r="AS874" s="353"/>
      <c r="AT874" s="353"/>
      <c r="AU874" s="353"/>
      <c r="AV874" s="353"/>
      <c r="AW874" s="353"/>
      <c r="AX874" s="353"/>
    </row>
    <row r="875" spans="1:50" ht="30" customHeight="1" x14ac:dyDescent="0.15">
      <c r="A875" s="372">
        <v>6</v>
      </c>
      <c r="B875" s="372">
        <v>1</v>
      </c>
      <c r="C875" s="354" t="s">
        <v>694</v>
      </c>
      <c r="D875" s="340"/>
      <c r="E875" s="340"/>
      <c r="F875" s="340"/>
      <c r="G875" s="340"/>
      <c r="H875" s="340"/>
      <c r="I875" s="340"/>
      <c r="J875" s="341">
        <v>4010405001654</v>
      </c>
      <c r="K875" s="342"/>
      <c r="L875" s="342"/>
      <c r="M875" s="342"/>
      <c r="N875" s="342"/>
      <c r="O875" s="342"/>
      <c r="P875" s="343" t="s">
        <v>686</v>
      </c>
      <c r="Q875" s="343"/>
      <c r="R875" s="343"/>
      <c r="S875" s="343"/>
      <c r="T875" s="343"/>
      <c r="U875" s="343"/>
      <c r="V875" s="343"/>
      <c r="W875" s="343"/>
      <c r="X875" s="343"/>
      <c r="Y875" s="344">
        <v>1.5</v>
      </c>
      <c r="Z875" s="345"/>
      <c r="AA875" s="345"/>
      <c r="AB875" s="346"/>
      <c r="AC875" s="347" t="s">
        <v>508</v>
      </c>
      <c r="AD875" s="347"/>
      <c r="AE875" s="347"/>
      <c r="AF875" s="347"/>
      <c r="AG875" s="347"/>
      <c r="AH875" s="348">
        <v>32</v>
      </c>
      <c r="AI875" s="349"/>
      <c r="AJ875" s="349"/>
      <c r="AK875" s="349"/>
      <c r="AL875" s="350">
        <v>100</v>
      </c>
      <c r="AM875" s="351"/>
      <c r="AN875" s="351"/>
      <c r="AO875" s="352"/>
      <c r="AP875" s="353" t="s">
        <v>540</v>
      </c>
      <c r="AQ875" s="353"/>
      <c r="AR875" s="353"/>
      <c r="AS875" s="353"/>
      <c r="AT875" s="353"/>
      <c r="AU875" s="353"/>
      <c r="AV875" s="353"/>
      <c r="AW875" s="353"/>
      <c r="AX875" s="353"/>
    </row>
    <row r="876" spans="1:50" ht="30" customHeight="1" x14ac:dyDescent="0.15">
      <c r="A876" s="372">
        <v>7</v>
      </c>
      <c r="B876" s="372">
        <v>1</v>
      </c>
      <c r="C876" s="354" t="s">
        <v>695</v>
      </c>
      <c r="D876" s="340"/>
      <c r="E876" s="340"/>
      <c r="F876" s="340"/>
      <c r="G876" s="340"/>
      <c r="H876" s="340"/>
      <c r="I876" s="340"/>
      <c r="J876" s="341">
        <v>4000020180009</v>
      </c>
      <c r="K876" s="342"/>
      <c r="L876" s="342"/>
      <c r="M876" s="342"/>
      <c r="N876" s="342"/>
      <c r="O876" s="342"/>
      <c r="P876" s="343" t="s">
        <v>686</v>
      </c>
      <c r="Q876" s="343"/>
      <c r="R876" s="343"/>
      <c r="S876" s="343"/>
      <c r="T876" s="343"/>
      <c r="U876" s="343"/>
      <c r="V876" s="343"/>
      <c r="W876" s="343"/>
      <c r="X876" s="343"/>
      <c r="Y876" s="344">
        <v>1.5</v>
      </c>
      <c r="Z876" s="345"/>
      <c r="AA876" s="345"/>
      <c r="AB876" s="346"/>
      <c r="AC876" s="347" t="s">
        <v>508</v>
      </c>
      <c r="AD876" s="347"/>
      <c r="AE876" s="347"/>
      <c r="AF876" s="347"/>
      <c r="AG876" s="347"/>
      <c r="AH876" s="348">
        <v>32</v>
      </c>
      <c r="AI876" s="349"/>
      <c r="AJ876" s="349"/>
      <c r="AK876" s="349"/>
      <c r="AL876" s="350">
        <v>100</v>
      </c>
      <c r="AM876" s="351"/>
      <c r="AN876" s="351"/>
      <c r="AO876" s="352"/>
      <c r="AP876" s="353" t="s">
        <v>540</v>
      </c>
      <c r="AQ876" s="353"/>
      <c r="AR876" s="353"/>
      <c r="AS876" s="353"/>
      <c r="AT876" s="353"/>
      <c r="AU876" s="353"/>
      <c r="AV876" s="353"/>
      <c r="AW876" s="353"/>
      <c r="AX876" s="353"/>
    </row>
    <row r="877" spans="1:50" ht="30" customHeight="1" x14ac:dyDescent="0.15">
      <c r="A877" s="372">
        <v>8</v>
      </c>
      <c r="B877" s="372">
        <v>1</v>
      </c>
      <c r="C877" s="354" t="s">
        <v>698</v>
      </c>
      <c r="D877" s="340"/>
      <c r="E877" s="340"/>
      <c r="F877" s="340"/>
      <c r="G877" s="340"/>
      <c r="H877" s="340"/>
      <c r="I877" s="340"/>
      <c r="J877" s="341">
        <v>7180005007371</v>
      </c>
      <c r="K877" s="342"/>
      <c r="L877" s="342"/>
      <c r="M877" s="342"/>
      <c r="N877" s="342"/>
      <c r="O877" s="342"/>
      <c r="P877" s="343" t="s">
        <v>686</v>
      </c>
      <c r="Q877" s="343"/>
      <c r="R877" s="343"/>
      <c r="S877" s="343"/>
      <c r="T877" s="343"/>
      <c r="U877" s="343"/>
      <c r="V877" s="343"/>
      <c r="W877" s="343"/>
      <c r="X877" s="343"/>
      <c r="Y877" s="344">
        <v>1.2</v>
      </c>
      <c r="Z877" s="345"/>
      <c r="AA877" s="345"/>
      <c r="AB877" s="346"/>
      <c r="AC877" s="347" t="s">
        <v>508</v>
      </c>
      <c r="AD877" s="347"/>
      <c r="AE877" s="347"/>
      <c r="AF877" s="347"/>
      <c r="AG877" s="347"/>
      <c r="AH877" s="348">
        <v>32</v>
      </c>
      <c r="AI877" s="349"/>
      <c r="AJ877" s="349"/>
      <c r="AK877" s="349"/>
      <c r="AL877" s="350">
        <v>100</v>
      </c>
      <c r="AM877" s="351"/>
      <c r="AN877" s="351"/>
      <c r="AO877" s="352"/>
      <c r="AP877" s="353" t="s">
        <v>540</v>
      </c>
      <c r="AQ877" s="353"/>
      <c r="AR877" s="353"/>
      <c r="AS877" s="353"/>
      <c r="AT877" s="353"/>
      <c r="AU877" s="353"/>
      <c r="AV877" s="353"/>
      <c r="AW877" s="353"/>
      <c r="AX877" s="353"/>
    </row>
    <row r="878" spans="1:50" ht="30" customHeight="1" x14ac:dyDescent="0.15">
      <c r="A878" s="372">
        <v>9</v>
      </c>
      <c r="B878" s="372">
        <v>1</v>
      </c>
      <c r="C878" s="354" t="s">
        <v>696</v>
      </c>
      <c r="D878" s="340"/>
      <c r="E878" s="340"/>
      <c r="F878" s="340"/>
      <c r="G878" s="340"/>
      <c r="H878" s="340"/>
      <c r="I878" s="340"/>
      <c r="J878" s="341">
        <v>7000020010006</v>
      </c>
      <c r="K878" s="342"/>
      <c r="L878" s="342"/>
      <c r="M878" s="342"/>
      <c r="N878" s="342"/>
      <c r="O878" s="342"/>
      <c r="P878" s="343" t="s">
        <v>686</v>
      </c>
      <c r="Q878" s="343"/>
      <c r="R878" s="343"/>
      <c r="S878" s="343"/>
      <c r="T878" s="343"/>
      <c r="U878" s="343"/>
      <c r="V878" s="343"/>
      <c r="W878" s="343"/>
      <c r="X878" s="343"/>
      <c r="Y878" s="344">
        <v>1.2</v>
      </c>
      <c r="Z878" s="345"/>
      <c r="AA878" s="345"/>
      <c r="AB878" s="346"/>
      <c r="AC878" s="347" t="s">
        <v>508</v>
      </c>
      <c r="AD878" s="347"/>
      <c r="AE878" s="347"/>
      <c r="AF878" s="347"/>
      <c r="AG878" s="347"/>
      <c r="AH878" s="348">
        <v>32</v>
      </c>
      <c r="AI878" s="349"/>
      <c r="AJ878" s="349"/>
      <c r="AK878" s="349"/>
      <c r="AL878" s="350">
        <v>100</v>
      </c>
      <c r="AM878" s="351"/>
      <c r="AN878" s="351"/>
      <c r="AO878" s="352"/>
      <c r="AP878" s="353" t="s">
        <v>540</v>
      </c>
      <c r="AQ878" s="353"/>
      <c r="AR878" s="353"/>
      <c r="AS878" s="353"/>
      <c r="AT878" s="353"/>
      <c r="AU878" s="353"/>
      <c r="AV878" s="353"/>
      <c r="AW878" s="353"/>
      <c r="AX878" s="353"/>
    </row>
    <row r="879" spans="1:50" ht="30" customHeight="1" x14ac:dyDescent="0.15">
      <c r="A879" s="372">
        <v>10</v>
      </c>
      <c r="B879" s="372">
        <v>1</v>
      </c>
      <c r="C879" s="354" t="s">
        <v>697</v>
      </c>
      <c r="D879" s="340"/>
      <c r="E879" s="340"/>
      <c r="F879" s="340"/>
      <c r="G879" s="340"/>
      <c r="H879" s="340"/>
      <c r="I879" s="340"/>
      <c r="J879" s="341">
        <v>9000020431001</v>
      </c>
      <c r="K879" s="342"/>
      <c r="L879" s="342"/>
      <c r="M879" s="342"/>
      <c r="N879" s="342"/>
      <c r="O879" s="342"/>
      <c r="P879" s="343" t="s">
        <v>686</v>
      </c>
      <c r="Q879" s="343"/>
      <c r="R879" s="343"/>
      <c r="S879" s="343"/>
      <c r="T879" s="343"/>
      <c r="U879" s="343"/>
      <c r="V879" s="343"/>
      <c r="W879" s="343"/>
      <c r="X879" s="343"/>
      <c r="Y879" s="344">
        <v>1</v>
      </c>
      <c r="Z879" s="345"/>
      <c r="AA879" s="345"/>
      <c r="AB879" s="346"/>
      <c r="AC879" s="347" t="s">
        <v>508</v>
      </c>
      <c r="AD879" s="347"/>
      <c r="AE879" s="347"/>
      <c r="AF879" s="347"/>
      <c r="AG879" s="347"/>
      <c r="AH879" s="348">
        <v>32</v>
      </c>
      <c r="AI879" s="349"/>
      <c r="AJ879" s="349"/>
      <c r="AK879" s="349"/>
      <c r="AL879" s="350">
        <v>100</v>
      </c>
      <c r="AM879" s="351"/>
      <c r="AN879" s="351"/>
      <c r="AO879" s="352"/>
      <c r="AP879" s="353" t="s">
        <v>540</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3"/>
      <c r="B900" s="63"/>
      <c r="C900" s="63"/>
      <c r="D900" s="63"/>
      <c r="E900" s="63"/>
      <c r="F900" s="63"/>
      <c r="G900" s="63"/>
      <c r="H900" s="63"/>
      <c r="I900" s="63"/>
      <c r="J900" s="63"/>
      <c r="K900" s="63"/>
      <c r="L900" s="63"/>
      <c r="M900" s="63"/>
      <c r="N900" s="63"/>
      <c r="O900" s="63"/>
      <c r="P900" s="64"/>
      <c r="Q900" s="64"/>
      <c r="R900" s="64"/>
      <c r="S900" s="64"/>
      <c r="T900" s="64"/>
      <c r="U900" s="64"/>
      <c r="V900" s="64"/>
      <c r="W900" s="64"/>
      <c r="X900" s="64"/>
      <c r="Y900" s="65"/>
      <c r="Z900" s="65"/>
      <c r="AA900" s="65"/>
      <c r="AB900" s="65"/>
      <c r="AC900" s="65"/>
      <c r="AD900" s="65"/>
      <c r="AE900" s="65"/>
      <c r="AF900" s="65"/>
      <c r="AG900" s="65"/>
      <c r="AH900" s="65"/>
      <c r="AI900" s="65"/>
      <c r="AJ900" s="65"/>
      <c r="AK900" s="65"/>
      <c r="AL900" s="65"/>
      <c r="AM900" s="65"/>
      <c r="AN900" s="65"/>
      <c r="AO900" s="65"/>
      <c r="AP900" s="64"/>
      <c r="AQ900" s="64"/>
      <c r="AR900" s="64"/>
      <c r="AS900" s="64"/>
      <c r="AT900" s="64"/>
      <c r="AU900" s="64"/>
      <c r="AV900" s="64"/>
      <c r="AW900" s="64"/>
      <c r="AX900" s="64"/>
    </row>
    <row r="901" spans="1:50" ht="24.75" customHeight="1" x14ac:dyDescent="0.15">
      <c r="A901" s="56"/>
      <c r="B901" s="60" t="s">
        <v>447</v>
      </c>
      <c r="C901" s="56"/>
      <c r="D901" s="56"/>
      <c r="E901" s="56"/>
      <c r="F901" s="56"/>
      <c r="G901" s="56"/>
      <c r="H901" s="56"/>
      <c r="I901" s="56"/>
      <c r="J901" s="56"/>
      <c r="K901" s="56"/>
      <c r="L901" s="56"/>
      <c r="M901" s="56"/>
      <c r="N901" s="56"/>
      <c r="O901" s="56"/>
      <c r="P901" s="61"/>
      <c r="Q901" s="61"/>
      <c r="R901" s="61"/>
      <c r="S901" s="61"/>
      <c r="T901" s="61"/>
      <c r="U901" s="61"/>
      <c r="V901" s="61"/>
      <c r="W901" s="61"/>
      <c r="X901" s="61"/>
      <c r="Y901" s="62"/>
      <c r="Z901" s="62"/>
      <c r="AA901" s="62"/>
      <c r="AB901" s="62"/>
      <c r="AC901" s="62"/>
      <c r="AD901" s="62"/>
      <c r="AE901" s="62"/>
      <c r="AF901" s="62"/>
      <c r="AG901" s="62"/>
      <c r="AH901" s="62"/>
      <c r="AI901" s="62"/>
      <c r="AJ901" s="62"/>
      <c r="AK901" s="62"/>
      <c r="AL901" s="62"/>
      <c r="AM901" s="62"/>
      <c r="AN901" s="62"/>
      <c r="AO901" s="62"/>
      <c r="AP901" s="61"/>
      <c r="AQ901" s="61"/>
      <c r="AR901" s="61"/>
      <c r="AS901" s="61"/>
      <c r="AT901" s="61"/>
      <c r="AU901" s="61"/>
      <c r="AV901" s="61"/>
      <c r="AW901" s="61"/>
      <c r="AX901" s="61"/>
    </row>
    <row r="902" spans="1:50" ht="59.25" customHeight="1" x14ac:dyDescent="0.15">
      <c r="A902" s="357"/>
      <c r="B902" s="357"/>
      <c r="C902" s="357" t="s">
        <v>26</v>
      </c>
      <c r="D902" s="357"/>
      <c r="E902" s="357"/>
      <c r="F902" s="357"/>
      <c r="G902" s="357"/>
      <c r="H902" s="357"/>
      <c r="I902" s="357"/>
      <c r="J902" s="142" t="s">
        <v>426</v>
      </c>
      <c r="K902" s="358"/>
      <c r="L902" s="358"/>
      <c r="M902" s="358"/>
      <c r="N902" s="358"/>
      <c r="O902" s="358"/>
      <c r="P902" s="359" t="s">
        <v>375</v>
      </c>
      <c r="Q902" s="359"/>
      <c r="R902" s="359"/>
      <c r="S902" s="359"/>
      <c r="T902" s="359"/>
      <c r="U902" s="359"/>
      <c r="V902" s="359"/>
      <c r="W902" s="359"/>
      <c r="X902" s="359"/>
      <c r="Y902" s="360" t="s">
        <v>423</v>
      </c>
      <c r="Z902" s="361"/>
      <c r="AA902" s="361"/>
      <c r="AB902" s="361"/>
      <c r="AC902" s="142" t="s">
        <v>468</v>
      </c>
      <c r="AD902" s="142"/>
      <c r="AE902" s="142"/>
      <c r="AF902" s="142"/>
      <c r="AG902" s="142"/>
      <c r="AH902" s="360" t="s">
        <v>500</v>
      </c>
      <c r="AI902" s="357"/>
      <c r="AJ902" s="357"/>
      <c r="AK902" s="357"/>
      <c r="AL902" s="357" t="s">
        <v>21</v>
      </c>
      <c r="AM902" s="357"/>
      <c r="AN902" s="357"/>
      <c r="AO902" s="362"/>
      <c r="AP902" s="363" t="s">
        <v>427</v>
      </c>
      <c r="AQ902" s="363"/>
      <c r="AR902" s="363"/>
      <c r="AS902" s="363"/>
      <c r="AT902" s="363"/>
      <c r="AU902" s="363"/>
      <c r="AV902" s="363"/>
      <c r="AW902" s="363"/>
      <c r="AX902" s="363"/>
    </row>
    <row r="903" spans="1:50" ht="30" customHeight="1" x14ac:dyDescent="0.15">
      <c r="A903" s="372">
        <v>1</v>
      </c>
      <c r="B903" s="372">
        <v>1</v>
      </c>
      <c r="C903" s="354" t="s">
        <v>699</v>
      </c>
      <c r="D903" s="340"/>
      <c r="E903" s="340"/>
      <c r="F903" s="340"/>
      <c r="G903" s="340"/>
      <c r="H903" s="340"/>
      <c r="I903" s="340"/>
      <c r="J903" s="341">
        <v>4000020270008</v>
      </c>
      <c r="K903" s="342"/>
      <c r="L903" s="342"/>
      <c r="M903" s="342"/>
      <c r="N903" s="342"/>
      <c r="O903" s="342"/>
      <c r="P903" s="355" t="s">
        <v>708</v>
      </c>
      <c r="Q903" s="343"/>
      <c r="R903" s="343"/>
      <c r="S903" s="343"/>
      <c r="T903" s="343"/>
      <c r="U903" s="343"/>
      <c r="V903" s="343"/>
      <c r="W903" s="343"/>
      <c r="X903" s="343"/>
      <c r="Y903" s="344">
        <v>1.8</v>
      </c>
      <c r="Z903" s="345"/>
      <c r="AA903" s="345"/>
      <c r="AB903" s="346"/>
      <c r="AC903" s="356" t="s">
        <v>508</v>
      </c>
      <c r="AD903" s="364"/>
      <c r="AE903" s="364"/>
      <c r="AF903" s="364"/>
      <c r="AG903" s="364"/>
      <c r="AH903" s="365">
        <v>50</v>
      </c>
      <c r="AI903" s="366"/>
      <c r="AJ903" s="366"/>
      <c r="AK903" s="366"/>
      <c r="AL903" s="350">
        <v>100</v>
      </c>
      <c r="AM903" s="351"/>
      <c r="AN903" s="351"/>
      <c r="AO903" s="352"/>
      <c r="AP903" s="353" t="s">
        <v>540</v>
      </c>
      <c r="AQ903" s="353"/>
      <c r="AR903" s="353"/>
      <c r="AS903" s="353"/>
      <c r="AT903" s="353"/>
      <c r="AU903" s="353"/>
      <c r="AV903" s="353"/>
      <c r="AW903" s="353"/>
      <c r="AX903" s="353"/>
    </row>
    <row r="904" spans="1:50" ht="30" customHeight="1" x14ac:dyDescent="0.15">
      <c r="A904" s="372">
        <v>2</v>
      </c>
      <c r="B904" s="372">
        <v>1</v>
      </c>
      <c r="C904" s="354" t="s">
        <v>700</v>
      </c>
      <c r="D904" s="340"/>
      <c r="E904" s="340"/>
      <c r="F904" s="340"/>
      <c r="G904" s="340"/>
      <c r="H904" s="340"/>
      <c r="I904" s="340"/>
      <c r="J904" s="341">
        <v>5000020090000</v>
      </c>
      <c r="K904" s="342"/>
      <c r="L904" s="342"/>
      <c r="M904" s="342"/>
      <c r="N904" s="342"/>
      <c r="O904" s="342"/>
      <c r="P904" s="343" t="s">
        <v>708</v>
      </c>
      <c r="Q904" s="343"/>
      <c r="R904" s="343"/>
      <c r="S904" s="343"/>
      <c r="T904" s="343"/>
      <c r="U904" s="343"/>
      <c r="V904" s="343"/>
      <c r="W904" s="343"/>
      <c r="X904" s="343"/>
      <c r="Y904" s="344">
        <v>1.8</v>
      </c>
      <c r="Z904" s="345"/>
      <c r="AA904" s="345"/>
      <c r="AB904" s="346"/>
      <c r="AC904" s="356" t="s">
        <v>508</v>
      </c>
      <c r="AD904" s="356"/>
      <c r="AE904" s="356"/>
      <c r="AF904" s="356"/>
      <c r="AG904" s="356"/>
      <c r="AH904" s="365">
        <v>50</v>
      </c>
      <c r="AI904" s="366"/>
      <c r="AJ904" s="366"/>
      <c r="AK904" s="366"/>
      <c r="AL904" s="350">
        <v>100</v>
      </c>
      <c r="AM904" s="351"/>
      <c r="AN904" s="351"/>
      <c r="AO904" s="352"/>
      <c r="AP904" s="353" t="s">
        <v>540</v>
      </c>
      <c r="AQ904" s="353"/>
      <c r="AR904" s="353"/>
      <c r="AS904" s="353"/>
      <c r="AT904" s="353"/>
      <c r="AU904" s="353"/>
      <c r="AV904" s="353"/>
      <c r="AW904" s="353"/>
      <c r="AX904" s="353"/>
    </row>
    <row r="905" spans="1:50" ht="30" customHeight="1" x14ac:dyDescent="0.15">
      <c r="A905" s="372">
        <v>3</v>
      </c>
      <c r="B905" s="372">
        <v>1</v>
      </c>
      <c r="C905" s="354" t="s">
        <v>684</v>
      </c>
      <c r="D905" s="340"/>
      <c r="E905" s="340"/>
      <c r="F905" s="340"/>
      <c r="G905" s="340"/>
      <c r="H905" s="340"/>
      <c r="I905" s="340"/>
      <c r="J905" s="341">
        <v>8000020280003</v>
      </c>
      <c r="K905" s="342"/>
      <c r="L905" s="342"/>
      <c r="M905" s="342"/>
      <c r="N905" s="342"/>
      <c r="O905" s="342"/>
      <c r="P905" s="355" t="s">
        <v>708</v>
      </c>
      <c r="Q905" s="343"/>
      <c r="R905" s="343"/>
      <c r="S905" s="343"/>
      <c r="T905" s="343"/>
      <c r="U905" s="343"/>
      <c r="V905" s="343"/>
      <c r="W905" s="343"/>
      <c r="X905" s="343"/>
      <c r="Y905" s="344">
        <v>1.6</v>
      </c>
      <c r="Z905" s="345"/>
      <c r="AA905" s="345"/>
      <c r="AB905" s="346"/>
      <c r="AC905" s="356" t="s">
        <v>508</v>
      </c>
      <c r="AD905" s="356"/>
      <c r="AE905" s="356"/>
      <c r="AF905" s="356"/>
      <c r="AG905" s="356"/>
      <c r="AH905" s="348">
        <v>50</v>
      </c>
      <c r="AI905" s="349"/>
      <c r="AJ905" s="349"/>
      <c r="AK905" s="349"/>
      <c r="AL905" s="350">
        <v>100</v>
      </c>
      <c r="AM905" s="351"/>
      <c r="AN905" s="351"/>
      <c r="AO905" s="352"/>
      <c r="AP905" s="353" t="s">
        <v>540</v>
      </c>
      <c r="AQ905" s="353"/>
      <c r="AR905" s="353"/>
      <c r="AS905" s="353"/>
      <c r="AT905" s="353"/>
      <c r="AU905" s="353"/>
      <c r="AV905" s="353"/>
      <c r="AW905" s="353"/>
      <c r="AX905" s="353"/>
    </row>
    <row r="906" spans="1:50" ht="30" customHeight="1" x14ac:dyDescent="0.15">
      <c r="A906" s="372">
        <v>4</v>
      </c>
      <c r="B906" s="372">
        <v>1</v>
      </c>
      <c r="C906" s="354" t="s">
        <v>701</v>
      </c>
      <c r="D906" s="340"/>
      <c r="E906" s="340"/>
      <c r="F906" s="340"/>
      <c r="G906" s="340"/>
      <c r="H906" s="340"/>
      <c r="I906" s="340"/>
      <c r="J906" s="341">
        <v>8000020130001</v>
      </c>
      <c r="K906" s="342"/>
      <c r="L906" s="342"/>
      <c r="M906" s="342"/>
      <c r="N906" s="342"/>
      <c r="O906" s="342"/>
      <c r="P906" s="355" t="s">
        <v>708</v>
      </c>
      <c r="Q906" s="343"/>
      <c r="R906" s="343"/>
      <c r="S906" s="343"/>
      <c r="T906" s="343"/>
      <c r="U906" s="343"/>
      <c r="V906" s="343"/>
      <c r="W906" s="343"/>
      <c r="X906" s="343"/>
      <c r="Y906" s="344">
        <v>1.5</v>
      </c>
      <c r="Z906" s="345"/>
      <c r="AA906" s="345"/>
      <c r="AB906" s="346"/>
      <c r="AC906" s="356" t="s">
        <v>508</v>
      </c>
      <c r="AD906" s="356"/>
      <c r="AE906" s="356"/>
      <c r="AF906" s="356"/>
      <c r="AG906" s="356"/>
      <c r="AH906" s="348">
        <v>50</v>
      </c>
      <c r="AI906" s="349"/>
      <c r="AJ906" s="349"/>
      <c r="AK906" s="349"/>
      <c r="AL906" s="350">
        <v>100</v>
      </c>
      <c r="AM906" s="351"/>
      <c r="AN906" s="351"/>
      <c r="AO906" s="352"/>
      <c r="AP906" s="353" t="s">
        <v>540</v>
      </c>
      <c r="AQ906" s="353"/>
      <c r="AR906" s="353"/>
      <c r="AS906" s="353"/>
      <c r="AT906" s="353"/>
      <c r="AU906" s="353"/>
      <c r="AV906" s="353"/>
      <c r="AW906" s="353"/>
      <c r="AX906" s="353"/>
    </row>
    <row r="907" spans="1:50" ht="30" customHeight="1" x14ac:dyDescent="0.15">
      <c r="A907" s="372">
        <v>5</v>
      </c>
      <c r="B907" s="372">
        <v>1</v>
      </c>
      <c r="C907" s="354" t="s">
        <v>702</v>
      </c>
      <c r="D907" s="340"/>
      <c r="E907" s="340"/>
      <c r="F907" s="340"/>
      <c r="G907" s="340"/>
      <c r="H907" s="340"/>
      <c r="I907" s="340"/>
      <c r="J907" s="341">
        <v>4000020210005</v>
      </c>
      <c r="K907" s="342"/>
      <c r="L907" s="342"/>
      <c r="M907" s="342"/>
      <c r="N907" s="342"/>
      <c r="O907" s="342"/>
      <c r="P907" s="343" t="s">
        <v>708</v>
      </c>
      <c r="Q907" s="343"/>
      <c r="R907" s="343"/>
      <c r="S907" s="343"/>
      <c r="T907" s="343"/>
      <c r="U907" s="343"/>
      <c r="V907" s="343"/>
      <c r="W907" s="343"/>
      <c r="X907" s="343"/>
      <c r="Y907" s="344">
        <v>1.4</v>
      </c>
      <c r="Z907" s="345"/>
      <c r="AA907" s="345"/>
      <c r="AB907" s="346"/>
      <c r="AC907" s="347" t="s">
        <v>508</v>
      </c>
      <c r="AD907" s="347"/>
      <c r="AE907" s="347"/>
      <c r="AF907" s="347"/>
      <c r="AG907" s="347"/>
      <c r="AH907" s="348">
        <v>50</v>
      </c>
      <c r="AI907" s="349"/>
      <c r="AJ907" s="349"/>
      <c r="AK907" s="349"/>
      <c r="AL907" s="350">
        <v>100</v>
      </c>
      <c r="AM907" s="351"/>
      <c r="AN907" s="351"/>
      <c r="AO907" s="352"/>
      <c r="AP907" s="353" t="s">
        <v>540</v>
      </c>
      <c r="AQ907" s="353"/>
      <c r="AR907" s="353"/>
      <c r="AS907" s="353"/>
      <c r="AT907" s="353"/>
      <c r="AU907" s="353"/>
      <c r="AV907" s="353"/>
      <c r="AW907" s="353"/>
      <c r="AX907" s="353"/>
    </row>
    <row r="908" spans="1:50" ht="30" customHeight="1" x14ac:dyDescent="0.15">
      <c r="A908" s="372">
        <v>6</v>
      </c>
      <c r="B908" s="372">
        <v>1</v>
      </c>
      <c r="C908" s="354" t="s">
        <v>703</v>
      </c>
      <c r="D908" s="340"/>
      <c r="E908" s="340"/>
      <c r="F908" s="340"/>
      <c r="G908" s="340"/>
      <c r="H908" s="340"/>
      <c r="I908" s="340"/>
      <c r="J908" s="341">
        <v>4000020420000</v>
      </c>
      <c r="K908" s="342"/>
      <c r="L908" s="342"/>
      <c r="M908" s="342"/>
      <c r="N908" s="342"/>
      <c r="O908" s="342"/>
      <c r="P908" s="343" t="s">
        <v>708</v>
      </c>
      <c r="Q908" s="343"/>
      <c r="R908" s="343"/>
      <c r="S908" s="343"/>
      <c r="T908" s="343"/>
      <c r="U908" s="343"/>
      <c r="V908" s="343"/>
      <c r="W908" s="343"/>
      <c r="X908" s="343"/>
      <c r="Y908" s="344">
        <v>1.4</v>
      </c>
      <c r="Z908" s="345"/>
      <c r="AA908" s="345"/>
      <c r="AB908" s="346"/>
      <c r="AC908" s="347" t="s">
        <v>508</v>
      </c>
      <c r="AD908" s="347"/>
      <c r="AE908" s="347"/>
      <c r="AF908" s="347"/>
      <c r="AG908" s="347"/>
      <c r="AH908" s="348">
        <v>50</v>
      </c>
      <c r="AI908" s="349"/>
      <c r="AJ908" s="349"/>
      <c r="AK908" s="349"/>
      <c r="AL908" s="350">
        <v>100</v>
      </c>
      <c r="AM908" s="351"/>
      <c r="AN908" s="351"/>
      <c r="AO908" s="352"/>
      <c r="AP908" s="353" t="s">
        <v>540</v>
      </c>
      <c r="AQ908" s="353"/>
      <c r="AR908" s="353"/>
      <c r="AS908" s="353"/>
      <c r="AT908" s="353"/>
      <c r="AU908" s="353"/>
      <c r="AV908" s="353"/>
      <c r="AW908" s="353"/>
      <c r="AX908" s="353"/>
    </row>
    <row r="909" spans="1:50" ht="30" customHeight="1" x14ac:dyDescent="0.15">
      <c r="A909" s="372">
        <v>7</v>
      </c>
      <c r="B909" s="372">
        <v>1</v>
      </c>
      <c r="C909" s="354" t="s">
        <v>704</v>
      </c>
      <c r="D909" s="340"/>
      <c r="E909" s="340"/>
      <c r="F909" s="340"/>
      <c r="G909" s="340"/>
      <c r="H909" s="340"/>
      <c r="I909" s="340"/>
      <c r="J909" s="341">
        <v>4000020300004</v>
      </c>
      <c r="K909" s="342"/>
      <c r="L909" s="342"/>
      <c r="M909" s="342"/>
      <c r="N909" s="342"/>
      <c r="O909" s="342"/>
      <c r="P909" s="343" t="s">
        <v>708</v>
      </c>
      <c r="Q909" s="343"/>
      <c r="R909" s="343"/>
      <c r="S909" s="343"/>
      <c r="T909" s="343"/>
      <c r="U909" s="343"/>
      <c r="V909" s="343"/>
      <c r="W909" s="343"/>
      <c r="X909" s="343"/>
      <c r="Y909" s="344">
        <v>1.4</v>
      </c>
      <c r="Z909" s="345"/>
      <c r="AA909" s="345"/>
      <c r="AB909" s="346"/>
      <c r="AC909" s="347" t="s">
        <v>508</v>
      </c>
      <c r="AD909" s="347"/>
      <c r="AE909" s="347"/>
      <c r="AF909" s="347"/>
      <c r="AG909" s="347"/>
      <c r="AH909" s="348">
        <v>50</v>
      </c>
      <c r="AI909" s="349"/>
      <c r="AJ909" s="349"/>
      <c r="AK909" s="349"/>
      <c r="AL909" s="350">
        <v>100</v>
      </c>
      <c r="AM909" s="351"/>
      <c r="AN909" s="351"/>
      <c r="AO909" s="352"/>
      <c r="AP909" s="353" t="s">
        <v>540</v>
      </c>
      <c r="AQ909" s="353"/>
      <c r="AR909" s="353"/>
      <c r="AS909" s="353"/>
      <c r="AT909" s="353"/>
      <c r="AU909" s="353"/>
      <c r="AV909" s="353"/>
      <c r="AW909" s="353"/>
      <c r="AX909" s="353"/>
    </row>
    <row r="910" spans="1:50" ht="30" customHeight="1" x14ac:dyDescent="0.15">
      <c r="A910" s="372">
        <v>8</v>
      </c>
      <c r="B910" s="372">
        <v>1</v>
      </c>
      <c r="C910" s="354" t="s">
        <v>705</v>
      </c>
      <c r="D910" s="340"/>
      <c r="E910" s="340"/>
      <c r="F910" s="340"/>
      <c r="G910" s="340"/>
      <c r="H910" s="340"/>
      <c r="I910" s="340"/>
      <c r="J910" s="341">
        <v>1000020110001</v>
      </c>
      <c r="K910" s="342"/>
      <c r="L910" s="342"/>
      <c r="M910" s="342"/>
      <c r="N910" s="342"/>
      <c r="O910" s="342"/>
      <c r="P910" s="343" t="s">
        <v>708</v>
      </c>
      <c r="Q910" s="343"/>
      <c r="R910" s="343"/>
      <c r="S910" s="343"/>
      <c r="T910" s="343"/>
      <c r="U910" s="343"/>
      <c r="V910" s="343"/>
      <c r="W910" s="343"/>
      <c r="X910" s="343"/>
      <c r="Y910" s="344">
        <v>1.3</v>
      </c>
      <c r="Z910" s="345"/>
      <c r="AA910" s="345"/>
      <c r="AB910" s="346"/>
      <c r="AC910" s="347" t="s">
        <v>508</v>
      </c>
      <c r="AD910" s="347"/>
      <c r="AE910" s="347"/>
      <c r="AF910" s="347"/>
      <c r="AG910" s="347"/>
      <c r="AH910" s="348">
        <v>50</v>
      </c>
      <c r="AI910" s="349"/>
      <c r="AJ910" s="349"/>
      <c r="AK910" s="349"/>
      <c r="AL910" s="350">
        <v>100</v>
      </c>
      <c r="AM910" s="351"/>
      <c r="AN910" s="351"/>
      <c r="AO910" s="352"/>
      <c r="AP910" s="353" t="s">
        <v>540</v>
      </c>
      <c r="AQ910" s="353"/>
      <c r="AR910" s="353"/>
      <c r="AS910" s="353"/>
      <c r="AT910" s="353"/>
      <c r="AU910" s="353"/>
      <c r="AV910" s="353"/>
      <c r="AW910" s="353"/>
      <c r="AX910" s="353"/>
    </row>
    <row r="911" spans="1:50" ht="30" customHeight="1" x14ac:dyDescent="0.15">
      <c r="A911" s="372">
        <v>9</v>
      </c>
      <c r="B911" s="372">
        <v>1</v>
      </c>
      <c r="C911" s="354" t="s">
        <v>706</v>
      </c>
      <c r="D911" s="340"/>
      <c r="E911" s="340"/>
      <c r="F911" s="340"/>
      <c r="G911" s="340"/>
      <c r="H911" s="340"/>
      <c r="I911" s="340"/>
      <c r="J911" s="341">
        <v>1000020230006</v>
      </c>
      <c r="K911" s="342"/>
      <c r="L911" s="342"/>
      <c r="M911" s="342"/>
      <c r="N911" s="342"/>
      <c r="O911" s="342"/>
      <c r="P911" s="343" t="s">
        <v>708</v>
      </c>
      <c r="Q911" s="343"/>
      <c r="R911" s="343"/>
      <c r="S911" s="343"/>
      <c r="T911" s="343"/>
      <c r="U911" s="343"/>
      <c r="V911" s="343"/>
      <c r="W911" s="343"/>
      <c r="X911" s="343"/>
      <c r="Y911" s="344">
        <v>1.3</v>
      </c>
      <c r="Z911" s="345"/>
      <c r="AA911" s="345"/>
      <c r="AB911" s="346"/>
      <c r="AC911" s="347" t="s">
        <v>508</v>
      </c>
      <c r="AD911" s="347"/>
      <c r="AE911" s="347"/>
      <c r="AF911" s="347"/>
      <c r="AG911" s="347"/>
      <c r="AH911" s="348">
        <v>50</v>
      </c>
      <c r="AI911" s="349"/>
      <c r="AJ911" s="349"/>
      <c r="AK911" s="349"/>
      <c r="AL911" s="350">
        <v>100</v>
      </c>
      <c r="AM911" s="351"/>
      <c r="AN911" s="351"/>
      <c r="AO911" s="352"/>
      <c r="AP911" s="353" t="s">
        <v>540</v>
      </c>
      <c r="AQ911" s="353"/>
      <c r="AR911" s="353"/>
      <c r="AS911" s="353"/>
      <c r="AT911" s="353"/>
      <c r="AU911" s="353"/>
      <c r="AV911" s="353"/>
      <c r="AW911" s="353"/>
      <c r="AX911" s="353"/>
    </row>
    <row r="912" spans="1:50" ht="30" customHeight="1" x14ac:dyDescent="0.15">
      <c r="A912" s="372">
        <v>10</v>
      </c>
      <c r="B912" s="372">
        <v>1</v>
      </c>
      <c r="C912" s="354" t="s">
        <v>707</v>
      </c>
      <c r="D912" s="340"/>
      <c r="E912" s="340"/>
      <c r="F912" s="340"/>
      <c r="G912" s="340"/>
      <c r="H912" s="340"/>
      <c r="I912" s="340"/>
      <c r="J912" s="341">
        <v>7000020310000</v>
      </c>
      <c r="K912" s="342"/>
      <c r="L912" s="342"/>
      <c r="M912" s="342"/>
      <c r="N912" s="342"/>
      <c r="O912" s="342"/>
      <c r="P912" s="343" t="s">
        <v>708</v>
      </c>
      <c r="Q912" s="343"/>
      <c r="R912" s="343"/>
      <c r="S912" s="343"/>
      <c r="T912" s="343"/>
      <c r="U912" s="343"/>
      <c r="V912" s="343"/>
      <c r="W912" s="343"/>
      <c r="X912" s="343"/>
      <c r="Y912" s="344">
        <v>1.3</v>
      </c>
      <c r="Z912" s="345"/>
      <c r="AA912" s="345"/>
      <c r="AB912" s="346"/>
      <c r="AC912" s="347" t="s">
        <v>508</v>
      </c>
      <c r="AD912" s="347"/>
      <c r="AE912" s="347"/>
      <c r="AF912" s="347"/>
      <c r="AG912" s="347"/>
      <c r="AH912" s="348">
        <v>50</v>
      </c>
      <c r="AI912" s="349"/>
      <c r="AJ912" s="349"/>
      <c r="AK912" s="349"/>
      <c r="AL912" s="350">
        <v>100</v>
      </c>
      <c r="AM912" s="351"/>
      <c r="AN912" s="351"/>
      <c r="AO912" s="352"/>
      <c r="AP912" s="353" t="s">
        <v>540</v>
      </c>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3"/>
      <c r="B933" s="63"/>
      <c r="C933" s="63"/>
      <c r="D933" s="63"/>
      <c r="E933" s="63"/>
      <c r="F933" s="63"/>
      <c r="G933" s="63"/>
      <c r="H933" s="63"/>
      <c r="I933" s="63"/>
      <c r="J933" s="63"/>
      <c r="K933" s="63"/>
      <c r="L933" s="63"/>
      <c r="M933" s="63"/>
      <c r="N933" s="63"/>
      <c r="O933" s="63"/>
      <c r="P933" s="64"/>
      <c r="Q933" s="64"/>
      <c r="R933" s="64"/>
      <c r="S933" s="64"/>
      <c r="T933" s="64"/>
      <c r="U933" s="64"/>
      <c r="V933" s="64"/>
      <c r="W933" s="64"/>
      <c r="X933" s="64"/>
      <c r="Y933" s="65"/>
      <c r="Z933" s="65"/>
      <c r="AA933" s="65"/>
      <c r="AB933" s="65"/>
      <c r="AC933" s="65"/>
      <c r="AD933" s="65"/>
      <c r="AE933" s="65"/>
      <c r="AF933" s="65"/>
      <c r="AG933" s="65"/>
      <c r="AH933" s="65"/>
      <c r="AI933" s="65"/>
      <c r="AJ933" s="65"/>
      <c r="AK933" s="65"/>
      <c r="AL933" s="65"/>
      <c r="AM933" s="65"/>
      <c r="AN933" s="65"/>
      <c r="AO933" s="65"/>
      <c r="AP933" s="64"/>
      <c r="AQ933" s="64"/>
      <c r="AR933" s="64"/>
      <c r="AS933" s="64"/>
      <c r="AT933" s="64"/>
      <c r="AU933" s="64"/>
      <c r="AV933" s="64"/>
      <c r="AW933" s="64"/>
      <c r="AX933" s="64"/>
    </row>
    <row r="934" spans="1:50" ht="24.75" customHeight="1" x14ac:dyDescent="0.15">
      <c r="A934" s="56"/>
      <c r="B934" s="60" t="s">
        <v>312</v>
      </c>
      <c r="C934" s="56"/>
      <c r="D934" s="56"/>
      <c r="E934" s="56"/>
      <c r="F934" s="56"/>
      <c r="G934" s="56"/>
      <c r="H934" s="56"/>
      <c r="I934" s="56"/>
      <c r="J934" s="56"/>
      <c r="K934" s="56"/>
      <c r="L934" s="56"/>
      <c r="M934" s="56"/>
      <c r="N934" s="56"/>
      <c r="O934" s="56"/>
      <c r="P934" s="61"/>
      <c r="Q934" s="61"/>
      <c r="R934" s="61"/>
      <c r="S934" s="61"/>
      <c r="T934" s="61"/>
      <c r="U934" s="61"/>
      <c r="V934" s="61"/>
      <c r="W934" s="61"/>
      <c r="X934" s="61"/>
      <c r="Y934" s="62"/>
      <c r="Z934" s="62"/>
      <c r="AA934" s="62"/>
      <c r="AB934" s="62"/>
      <c r="AC934" s="62"/>
      <c r="AD934" s="62"/>
      <c r="AE934" s="62"/>
      <c r="AF934" s="62"/>
      <c r="AG934" s="62"/>
      <c r="AH934" s="62"/>
      <c r="AI934" s="62"/>
      <c r="AJ934" s="62"/>
      <c r="AK934" s="62"/>
      <c r="AL934" s="62"/>
      <c r="AM934" s="62"/>
      <c r="AN934" s="62"/>
      <c r="AO934" s="62"/>
      <c r="AP934" s="61"/>
      <c r="AQ934" s="61"/>
      <c r="AR934" s="61"/>
      <c r="AS934" s="61"/>
      <c r="AT934" s="61"/>
      <c r="AU934" s="61"/>
      <c r="AV934" s="61"/>
      <c r="AW934" s="61"/>
      <c r="AX934" s="61"/>
    </row>
    <row r="935" spans="1:50" ht="59.25" customHeight="1" x14ac:dyDescent="0.15">
      <c r="A935" s="357"/>
      <c r="B935" s="357"/>
      <c r="C935" s="357" t="s">
        <v>26</v>
      </c>
      <c r="D935" s="357"/>
      <c r="E935" s="357"/>
      <c r="F935" s="357"/>
      <c r="G935" s="357"/>
      <c r="H935" s="357"/>
      <c r="I935" s="357"/>
      <c r="J935" s="142" t="s">
        <v>426</v>
      </c>
      <c r="K935" s="358"/>
      <c r="L935" s="358"/>
      <c r="M935" s="358"/>
      <c r="N935" s="358"/>
      <c r="O935" s="358"/>
      <c r="P935" s="359" t="s">
        <v>375</v>
      </c>
      <c r="Q935" s="359"/>
      <c r="R935" s="359"/>
      <c r="S935" s="359"/>
      <c r="T935" s="359"/>
      <c r="U935" s="359"/>
      <c r="V935" s="359"/>
      <c r="W935" s="359"/>
      <c r="X935" s="359"/>
      <c r="Y935" s="360" t="s">
        <v>423</v>
      </c>
      <c r="Z935" s="361"/>
      <c r="AA935" s="361"/>
      <c r="AB935" s="361"/>
      <c r="AC935" s="142" t="s">
        <v>468</v>
      </c>
      <c r="AD935" s="142"/>
      <c r="AE935" s="142"/>
      <c r="AF935" s="142"/>
      <c r="AG935" s="142"/>
      <c r="AH935" s="360" t="s">
        <v>500</v>
      </c>
      <c r="AI935" s="357"/>
      <c r="AJ935" s="357"/>
      <c r="AK935" s="357"/>
      <c r="AL935" s="357" t="s">
        <v>21</v>
      </c>
      <c r="AM935" s="357"/>
      <c r="AN935" s="357"/>
      <c r="AO935" s="362"/>
      <c r="AP935" s="363" t="s">
        <v>427</v>
      </c>
      <c r="AQ935" s="363"/>
      <c r="AR935" s="363"/>
      <c r="AS935" s="363"/>
      <c r="AT935" s="363"/>
      <c r="AU935" s="363"/>
      <c r="AV935" s="363"/>
      <c r="AW935" s="363"/>
      <c r="AX935" s="363"/>
    </row>
    <row r="936" spans="1:50" ht="30" customHeight="1" x14ac:dyDescent="0.15">
      <c r="A936" s="372">
        <v>1</v>
      </c>
      <c r="B936" s="372">
        <v>1</v>
      </c>
      <c r="C936" s="354" t="s">
        <v>709</v>
      </c>
      <c r="D936" s="340"/>
      <c r="E936" s="340"/>
      <c r="F936" s="340"/>
      <c r="G936" s="340"/>
      <c r="H936" s="340"/>
      <c r="I936" s="340"/>
      <c r="J936" s="341">
        <v>5000020151009</v>
      </c>
      <c r="K936" s="342"/>
      <c r="L936" s="342"/>
      <c r="M936" s="342"/>
      <c r="N936" s="342"/>
      <c r="O936" s="342"/>
      <c r="P936" s="343" t="s">
        <v>708</v>
      </c>
      <c r="Q936" s="343"/>
      <c r="R936" s="343"/>
      <c r="S936" s="343"/>
      <c r="T936" s="343"/>
      <c r="U936" s="343"/>
      <c r="V936" s="343"/>
      <c r="W936" s="343"/>
      <c r="X936" s="343"/>
      <c r="Y936" s="344">
        <v>1.8</v>
      </c>
      <c r="Z936" s="345"/>
      <c r="AA936" s="345"/>
      <c r="AB936" s="346"/>
      <c r="AC936" s="356" t="s">
        <v>508</v>
      </c>
      <c r="AD936" s="364"/>
      <c r="AE936" s="364"/>
      <c r="AF936" s="364"/>
      <c r="AG936" s="364"/>
      <c r="AH936" s="365">
        <v>50</v>
      </c>
      <c r="AI936" s="366"/>
      <c r="AJ936" s="366"/>
      <c r="AK936" s="366"/>
      <c r="AL936" s="350">
        <v>100</v>
      </c>
      <c r="AM936" s="351"/>
      <c r="AN936" s="351"/>
      <c r="AO936" s="352"/>
      <c r="AP936" s="353" t="s">
        <v>540</v>
      </c>
      <c r="AQ936" s="353"/>
      <c r="AR936" s="353"/>
      <c r="AS936" s="353"/>
      <c r="AT936" s="353"/>
      <c r="AU936" s="353"/>
      <c r="AV936" s="353"/>
      <c r="AW936" s="353"/>
      <c r="AX936" s="353"/>
    </row>
    <row r="937" spans="1:50" ht="30" customHeight="1" x14ac:dyDescent="0.15">
      <c r="A937" s="372">
        <v>2</v>
      </c>
      <c r="B937" s="372">
        <v>1</v>
      </c>
      <c r="C937" s="354" t="s">
        <v>710</v>
      </c>
      <c r="D937" s="340"/>
      <c r="E937" s="340"/>
      <c r="F937" s="340"/>
      <c r="G937" s="340"/>
      <c r="H937" s="340"/>
      <c r="I937" s="340"/>
      <c r="J937" s="341">
        <v>2000020261009</v>
      </c>
      <c r="K937" s="342"/>
      <c r="L937" s="342"/>
      <c r="M937" s="342"/>
      <c r="N937" s="342"/>
      <c r="O937" s="342"/>
      <c r="P937" s="343" t="s">
        <v>708</v>
      </c>
      <c r="Q937" s="343"/>
      <c r="R937" s="343"/>
      <c r="S937" s="343"/>
      <c r="T937" s="343"/>
      <c r="U937" s="343"/>
      <c r="V937" s="343"/>
      <c r="W937" s="343"/>
      <c r="X937" s="343"/>
      <c r="Y937" s="344">
        <v>1.6</v>
      </c>
      <c r="Z937" s="345"/>
      <c r="AA937" s="345"/>
      <c r="AB937" s="346"/>
      <c r="AC937" s="356" t="s">
        <v>508</v>
      </c>
      <c r="AD937" s="356"/>
      <c r="AE937" s="356"/>
      <c r="AF937" s="356"/>
      <c r="AG937" s="356"/>
      <c r="AH937" s="365">
        <v>50</v>
      </c>
      <c r="AI937" s="366"/>
      <c r="AJ937" s="366"/>
      <c r="AK937" s="366"/>
      <c r="AL937" s="350">
        <v>100</v>
      </c>
      <c r="AM937" s="351"/>
      <c r="AN937" s="351"/>
      <c r="AO937" s="352"/>
      <c r="AP937" s="353" t="s">
        <v>540</v>
      </c>
      <c r="AQ937" s="353"/>
      <c r="AR937" s="353"/>
      <c r="AS937" s="353"/>
      <c r="AT937" s="353"/>
      <c r="AU937" s="353"/>
      <c r="AV937" s="353"/>
      <c r="AW937" s="353"/>
      <c r="AX937" s="353"/>
    </row>
    <row r="938" spans="1:50" ht="30" customHeight="1" x14ac:dyDescent="0.15">
      <c r="A938" s="372">
        <v>3</v>
      </c>
      <c r="B938" s="372">
        <v>1</v>
      </c>
      <c r="C938" s="354" t="s">
        <v>676</v>
      </c>
      <c r="D938" s="340"/>
      <c r="E938" s="340"/>
      <c r="F938" s="340"/>
      <c r="G938" s="340"/>
      <c r="H938" s="340"/>
      <c r="I938" s="340"/>
      <c r="J938" s="341">
        <v>4000020360007</v>
      </c>
      <c r="K938" s="342"/>
      <c r="L938" s="342"/>
      <c r="M938" s="342"/>
      <c r="N938" s="342"/>
      <c r="O938" s="342"/>
      <c r="P938" s="355" t="s">
        <v>708</v>
      </c>
      <c r="Q938" s="343"/>
      <c r="R938" s="343"/>
      <c r="S938" s="343"/>
      <c r="T938" s="343"/>
      <c r="U938" s="343"/>
      <c r="V938" s="343"/>
      <c r="W938" s="343"/>
      <c r="X938" s="343"/>
      <c r="Y938" s="344">
        <v>1.6</v>
      </c>
      <c r="Z938" s="345"/>
      <c r="AA938" s="345"/>
      <c r="AB938" s="346"/>
      <c r="AC938" s="356" t="s">
        <v>508</v>
      </c>
      <c r="AD938" s="356"/>
      <c r="AE938" s="356"/>
      <c r="AF938" s="356"/>
      <c r="AG938" s="356"/>
      <c r="AH938" s="348">
        <v>50</v>
      </c>
      <c r="AI938" s="349"/>
      <c r="AJ938" s="349"/>
      <c r="AK938" s="349"/>
      <c r="AL938" s="350">
        <v>100</v>
      </c>
      <c r="AM938" s="351"/>
      <c r="AN938" s="351"/>
      <c r="AO938" s="352"/>
      <c r="AP938" s="353" t="s">
        <v>540</v>
      </c>
      <c r="AQ938" s="353"/>
      <c r="AR938" s="353"/>
      <c r="AS938" s="353"/>
      <c r="AT938" s="353"/>
      <c r="AU938" s="353"/>
      <c r="AV938" s="353"/>
      <c r="AW938" s="353"/>
      <c r="AX938" s="353"/>
    </row>
    <row r="939" spans="1:50" ht="30" customHeight="1" x14ac:dyDescent="0.15">
      <c r="A939" s="372">
        <v>4</v>
      </c>
      <c r="B939" s="372">
        <v>1</v>
      </c>
      <c r="C939" s="354" t="s">
        <v>711</v>
      </c>
      <c r="D939" s="340"/>
      <c r="E939" s="340"/>
      <c r="F939" s="340"/>
      <c r="G939" s="340"/>
      <c r="H939" s="340"/>
      <c r="I939" s="340"/>
      <c r="J939" s="341">
        <v>5000020390003</v>
      </c>
      <c r="K939" s="342"/>
      <c r="L939" s="342"/>
      <c r="M939" s="342"/>
      <c r="N939" s="342"/>
      <c r="O939" s="342"/>
      <c r="P939" s="355" t="s">
        <v>708</v>
      </c>
      <c r="Q939" s="343"/>
      <c r="R939" s="343"/>
      <c r="S939" s="343"/>
      <c r="T939" s="343"/>
      <c r="U939" s="343"/>
      <c r="V939" s="343"/>
      <c r="W939" s="343"/>
      <c r="X939" s="343"/>
      <c r="Y939" s="344">
        <v>1.6</v>
      </c>
      <c r="Z939" s="345"/>
      <c r="AA939" s="345"/>
      <c r="AB939" s="346"/>
      <c r="AC939" s="356" t="s">
        <v>508</v>
      </c>
      <c r="AD939" s="356"/>
      <c r="AE939" s="356"/>
      <c r="AF939" s="356"/>
      <c r="AG939" s="356"/>
      <c r="AH939" s="348">
        <v>50</v>
      </c>
      <c r="AI939" s="349"/>
      <c r="AJ939" s="349"/>
      <c r="AK939" s="349"/>
      <c r="AL939" s="350">
        <v>100</v>
      </c>
      <c r="AM939" s="351"/>
      <c r="AN939" s="351"/>
      <c r="AO939" s="352"/>
      <c r="AP939" s="353" t="s">
        <v>540</v>
      </c>
      <c r="AQ939" s="353"/>
      <c r="AR939" s="353"/>
      <c r="AS939" s="353"/>
      <c r="AT939" s="353"/>
      <c r="AU939" s="353"/>
      <c r="AV939" s="353"/>
      <c r="AW939" s="353"/>
      <c r="AX939" s="353"/>
    </row>
    <row r="940" spans="1:50" ht="30" customHeight="1" x14ac:dyDescent="0.15">
      <c r="A940" s="372">
        <v>5</v>
      </c>
      <c r="B940" s="372">
        <v>1</v>
      </c>
      <c r="C940" s="354" t="s">
        <v>712</v>
      </c>
      <c r="D940" s="340"/>
      <c r="E940" s="340"/>
      <c r="F940" s="340"/>
      <c r="G940" s="340"/>
      <c r="H940" s="340"/>
      <c r="I940" s="340"/>
      <c r="J940" s="341">
        <v>5000020240001</v>
      </c>
      <c r="K940" s="342"/>
      <c r="L940" s="342"/>
      <c r="M940" s="342"/>
      <c r="N940" s="342"/>
      <c r="O940" s="342"/>
      <c r="P940" s="343" t="s">
        <v>708</v>
      </c>
      <c r="Q940" s="343"/>
      <c r="R940" s="343"/>
      <c r="S940" s="343"/>
      <c r="T940" s="343"/>
      <c r="U940" s="343"/>
      <c r="V940" s="343"/>
      <c r="W940" s="343"/>
      <c r="X940" s="343"/>
      <c r="Y940" s="344">
        <v>1.5</v>
      </c>
      <c r="Z940" s="345"/>
      <c r="AA940" s="345"/>
      <c r="AB940" s="346"/>
      <c r="AC940" s="347" t="s">
        <v>508</v>
      </c>
      <c r="AD940" s="347"/>
      <c r="AE940" s="347"/>
      <c r="AF940" s="347"/>
      <c r="AG940" s="347"/>
      <c r="AH940" s="348">
        <v>50</v>
      </c>
      <c r="AI940" s="349"/>
      <c r="AJ940" s="349"/>
      <c r="AK940" s="349"/>
      <c r="AL940" s="350">
        <v>100</v>
      </c>
      <c r="AM940" s="351"/>
      <c r="AN940" s="351"/>
      <c r="AO940" s="352"/>
      <c r="AP940" s="353" t="s">
        <v>540</v>
      </c>
      <c r="AQ940" s="353"/>
      <c r="AR940" s="353"/>
      <c r="AS940" s="353"/>
      <c r="AT940" s="353"/>
      <c r="AU940" s="353"/>
      <c r="AV940" s="353"/>
      <c r="AW940" s="353"/>
      <c r="AX940" s="353"/>
    </row>
    <row r="941" spans="1:50" ht="30" customHeight="1" x14ac:dyDescent="0.15">
      <c r="A941" s="372">
        <v>6</v>
      </c>
      <c r="B941" s="372">
        <v>1</v>
      </c>
      <c r="C941" s="354" t="s">
        <v>713</v>
      </c>
      <c r="D941" s="340"/>
      <c r="E941" s="340"/>
      <c r="F941" s="340"/>
      <c r="G941" s="340"/>
      <c r="H941" s="340"/>
      <c r="I941" s="340"/>
      <c r="J941" s="341">
        <v>6000020400009</v>
      </c>
      <c r="K941" s="342"/>
      <c r="L941" s="342"/>
      <c r="M941" s="342"/>
      <c r="N941" s="342"/>
      <c r="O941" s="342"/>
      <c r="P941" s="343" t="s">
        <v>708</v>
      </c>
      <c r="Q941" s="343"/>
      <c r="R941" s="343"/>
      <c r="S941" s="343"/>
      <c r="T941" s="343"/>
      <c r="U941" s="343"/>
      <c r="V941" s="343"/>
      <c r="W941" s="343"/>
      <c r="X941" s="343"/>
      <c r="Y941" s="344">
        <v>1.5</v>
      </c>
      <c r="Z941" s="345"/>
      <c r="AA941" s="345"/>
      <c r="AB941" s="346"/>
      <c r="AC941" s="347" t="s">
        <v>508</v>
      </c>
      <c r="AD941" s="347"/>
      <c r="AE941" s="347"/>
      <c r="AF941" s="347"/>
      <c r="AG941" s="347"/>
      <c r="AH941" s="348">
        <v>50</v>
      </c>
      <c r="AI941" s="349"/>
      <c r="AJ941" s="349"/>
      <c r="AK941" s="349"/>
      <c r="AL941" s="350">
        <v>100</v>
      </c>
      <c r="AM941" s="351"/>
      <c r="AN941" s="351"/>
      <c r="AO941" s="352"/>
      <c r="AP941" s="353" t="s">
        <v>540</v>
      </c>
      <c r="AQ941" s="353"/>
      <c r="AR941" s="353"/>
      <c r="AS941" s="353"/>
      <c r="AT941" s="353"/>
      <c r="AU941" s="353"/>
      <c r="AV941" s="353"/>
      <c r="AW941" s="353"/>
      <c r="AX941" s="353"/>
    </row>
    <row r="942" spans="1:50" ht="30" customHeight="1" x14ac:dyDescent="0.15">
      <c r="A942" s="372">
        <v>7</v>
      </c>
      <c r="B942" s="372">
        <v>1</v>
      </c>
      <c r="C942" s="354" t="s">
        <v>714</v>
      </c>
      <c r="D942" s="340"/>
      <c r="E942" s="340"/>
      <c r="F942" s="340"/>
      <c r="G942" s="340"/>
      <c r="H942" s="340"/>
      <c r="I942" s="340"/>
      <c r="J942" s="341">
        <v>4000020120006</v>
      </c>
      <c r="K942" s="342"/>
      <c r="L942" s="342"/>
      <c r="M942" s="342"/>
      <c r="N942" s="342"/>
      <c r="O942" s="342"/>
      <c r="P942" s="343" t="s">
        <v>708</v>
      </c>
      <c r="Q942" s="343"/>
      <c r="R942" s="343"/>
      <c r="S942" s="343"/>
      <c r="T942" s="343"/>
      <c r="U942" s="343"/>
      <c r="V942" s="343"/>
      <c r="W942" s="343"/>
      <c r="X942" s="343"/>
      <c r="Y942" s="344">
        <v>1.5</v>
      </c>
      <c r="Z942" s="345"/>
      <c r="AA942" s="345"/>
      <c r="AB942" s="346"/>
      <c r="AC942" s="347" t="s">
        <v>508</v>
      </c>
      <c r="AD942" s="347"/>
      <c r="AE942" s="347"/>
      <c r="AF942" s="347"/>
      <c r="AG942" s="347"/>
      <c r="AH942" s="348">
        <v>50</v>
      </c>
      <c r="AI942" s="349"/>
      <c r="AJ942" s="349"/>
      <c r="AK942" s="349"/>
      <c r="AL942" s="350">
        <v>100</v>
      </c>
      <c r="AM942" s="351"/>
      <c r="AN942" s="351"/>
      <c r="AO942" s="352"/>
      <c r="AP942" s="353" t="s">
        <v>540</v>
      </c>
      <c r="AQ942" s="353"/>
      <c r="AR942" s="353"/>
      <c r="AS942" s="353"/>
      <c r="AT942" s="353"/>
      <c r="AU942" s="353"/>
      <c r="AV942" s="353"/>
      <c r="AW942" s="353"/>
      <c r="AX942" s="353"/>
    </row>
    <row r="943" spans="1:50" ht="30" customHeight="1" x14ac:dyDescent="0.15">
      <c r="A943" s="372">
        <v>8</v>
      </c>
      <c r="B943" s="372">
        <v>1</v>
      </c>
      <c r="C943" s="354" t="s">
        <v>715</v>
      </c>
      <c r="D943" s="340"/>
      <c r="E943" s="340"/>
      <c r="F943" s="340"/>
      <c r="G943" s="340"/>
      <c r="H943" s="340"/>
      <c r="I943" s="340"/>
      <c r="J943" s="341">
        <v>5000020060003</v>
      </c>
      <c r="K943" s="342"/>
      <c r="L943" s="342"/>
      <c r="M943" s="342"/>
      <c r="N943" s="342"/>
      <c r="O943" s="342"/>
      <c r="P943" s="343" t="s">
        <v>708</v>
      </c>
      <c r="Q943" s="343"/>
      <c r="R943" s="343"/>
      <c r="S943" s="343"/>
      <c r="T943" s="343"/>
      <c r="U943" s="343"/>
      <c r="V943" s="343"/>
      <c r="W943" s="343"/>
      <c r="X943" s="343"/>
      <c r="Y943" s="344">
        <v>1.4</v>
      </c>
      <c r="Z943" s="345"/>
      <c r="AA943" s="345"/>
      <c r="AB943" s="346"/>
      <c r="AC943" s="347" t="s">
        <v>508</v>
      </c>
      <c r="AD943" s="347"/>
      <c r="AE943" s="347"/>
      <c r="AF943" s="347"/>
      <c r="AG943" s="347"/>
      <c r="AH943" s="348">
        <v>50</v>
      </c>
      <c r="AI943" s="349"/>
      <c r="AJ943" s="349"/>
      <c r="AK943" s="349"/>
      <c r="AL943" s="350">
        <v>100</v>
      </c>
      <c r="AM943" s="351"/>
      <c r="AN943" s="351"/>
      <c r="AO943" s="352"/>
      <c r="AP943" s="353" t="s">
        <v>540</v>
      </c>
      <c r="AQ943" s="353"/>
      <c r="AR943" s="353"/>
      <c r="AS943" s="353"/>
      <c r="AT943" s="353"/>
      <c r="AU943" s="353"/>
      <c r="AV943" s="353"/>
      <c r="AW943" s="353"/>
      <c r="AX943" s="353"/>
    </row>
    <row r="944" spans="1:50" ht="30" customHeight="1" x14ac:dyDescent="0.15">
      <c r="A944" s="372">
        <v>9</v>
      </c>
      <c r="B944" s="372">
        <v>1</v>
      </c>
      <c r="C944" s="354" t="s">
        <v>716</v>
      </c>
      <c r="D944" s="340"/>
      <c r="E944" s="340"/>
      <c r="F944" s="340"/>
      <c r="G944" s="340"/>
      <c r="H944" s="340"/>
      <c r="I944" s="340"/>
      <c r="J944" s="341">
        <v>7000020100005</v>
      </c>
      <c r="K944" s="342"/>
      <c r="L944" s="342"/>
      <c r="M944" s="342"/>
      <c r="N944" s="342"/>
      <c r="O944" s="342"/>
      <c r="P944" s="343" t="s">
        <v>708</v>
      </c>
      <c r="Q944" s="343"/>
      <c r="R944" s="343"/>
      <c r="S944" s="343"/>
      <c r="T944" s="343"/>
      <c r="U944" s="343"/>
      <c r="V944" s="343"/>
      <c r="W944" s="343"/>
      <c r="X944" s="343"/>
      <c r="Y944" s="344">
        <v>1.4</v>
      </c>
      <c r="Z944" s="345"/>
      <c r="AA944" s="345"/>
      <c r="AB944" s="346"/>
      <c r="AC944" s="347" t="s">
        <v>508</v>
      </c>
      <c r="AD944" s="347"/>
      <c r="AE944" s="347"/>
      <c r="AF944" s="347"/>
      <c r="AG944" s="347"/>
      <c r="AH944" s="348">
        <v>50</v>
      </c>
      <c r="AI944" s="349"/>
      <c r="AJ944" s="349"/>
      <c r="AK944" s="349"/>
      <c r="AL944" s="350">
        <v>100</v>
      </c>
      <c r="AM944" s="351"/>
      <c r="AN944" s="351"/>
      <c r="AO944" s="352"/>
      <c r="AP944" s="353" t="s">
        <v>540</v>
      </c>
      <c r="AQ944" s="353"/>
      <c r="AR944" s="353"/>
      <c r="AS944" s="353"/>
      <c r="AT944" s="353"/>
      <c r="AU944" s="353"/>
      <c r="AV944" s="353"/>
      <c r="AW944" s="353"/>
      <c r="AX944" s="353"/>
    </row>
    <row r="945" spans="1:50" ht="30" customHeight="1" x14ac:dyDescent="0.15">
      <c r="A945" s="372">
        <v>10</v>
      </c>
      <c r="B945" s="372">
        <v>1</v>
      </c>
      <c r="C945" s="354" t="s">
        <v>717</v>
      </c>
      <c r="D945" s="340"/>
      <c r="E945" s="340"/>
      <c r="F945" s="340"/>
      <c r="G945" s="340"/>
      <c r="H945" s="340"/>
      <c r="I945" s="340"/>
      <c r="J945" s="341">
        <v>2000020020001</v>
      </c>
      <c r="K945" s="342"/>
      <c r="L945" s="342"/>
      <c r="M945" s="342"/>
      <c r="N945" s="342"/>
      <c r="O945" s="342"/>
      <c r="P945" s="343" t="s">
        <v>708</v>
      </c>
      <c r="Q945" s="343"/>
      <c r="R945" s="343"/>
      <c r="S945" s="343"/>
      <c r="T945" s="343"/>
      <c r="U945" s="343"/>
      <c r="V945" s="343"/>
      <c r="W945" s="343"/>
      <c r="X945" s="343"/>
      <c r="Y945" s="344">
        <v>1.3</v>
      </c>
      <c r="Z945" s="345"/>
      <c r="AA945" s="345"/>
      <c r="AB945" s="346"/>
      <c r="AC945" s="347" t="s">
        <v>508</v>
      </c>
      <c r="AD945" s="347"/>
      <c r="AE945" s="347"/>
      <c r="AF945" s="347"/>
      <c r="AG945" s="347"/>
      <c r="AH945" s="348">
        <v>50</v>
      </c>
      <c r="AI945" s="349"/>
      <c r="AJ945" s="349"/>
      <c r="AK945" s="349"/>
      <c r="AL945" s="350">
        <v>100</v>
      </c>
      <c r="AM945" s="351"/>
      <c r="AN945" s="351"/>
      <c r="AO945" s="352"/>
      <c r="AP945" s="353" t="s">
        <v>540</v>
      </c>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3"/>
      <c r="B966" s="63"/>
      <c r="C966" s="63"/>
      <c r="D966" s="63"/>
      <c r="E966" s="63"/>
      <c r="F966" s="63"/>
      <c r="G966" s="63"/>
      <c r="H966" s="63"/>
      <c r="I966" s="63"/>
      <c r="J966" s="63"/>
      <c r="K966" s="63"/>
      <c r="L966" s="63"/>
      <c r="M966" s="63"/>
      <c r="N966" s="63"/>
      <c r="O966" s="63"/>
      <c r="P966" s="64"/>
      <c r="Q966" s="64"/>
      <c r="R966" s="64"/>
      <c r="S966" s="64"/>
      <c r="T966" s="64"/>
      <c r="U966" s="64"/>
      <c r="V966" s="64"/>
      <c r="W966" s="64"/>
      <c r="X966" s="64"/>
      <c r="Y966" s="65"/>
      <c r="Z966" s="65"/>
      <c r="AA966" s="65"/>
      <c r="AB966" s="65"/>
      <c r="AC966" s="65"/>
      <c r="AD966" s="65"/>
      <c r="AE966" s="65"/>
      <c r="AF966" s="65"/>
      <c r="AG966" s="65"/>
      <c r="AH966" s="65"/>
      <c r="AI966" s="65"/>
      <c r="AJ966" s="65"/>
      <c r="AK966" s="65"/>
      <c r="AL966" s="65"/>
      <c r="AM966" s="65"/>
      <c r="AN966" s="65"/>
      <c r="AO966" s="65"/>
      <c r="AP966" s="64"/>
      <c r="AQ966" s="64"/>
      <c r="AR966" s="64"/>
      <c r="AS966" s="64"/>
      <c r="AT966" s="64"/>
      <c r="AU966" s="64"/>
      <c r="AV966" s="64"/>
      <c r="AW966" s="64"/>
      <c r="AX966" s="64"/>
    </row>
    <row r="967" spans="1:50" ht="24.75" customHeight="1" x14ac:dyDescent="0.15">
      <c r="A967" s="56"/>
      <c r="B967" s="60" t="s">
        <v>313</v>
      </c>
      <c r="C967" s="56"/>
      <c r="D967" s="56"/>
      <c r="E967" s="56"/>
      <c r="F967" s="56"/>
      <c r="G967" s="56"/>
      <c r="H967" s="56"/>
      <c r="I967" s="56"/>
      <c r="J967" s="56"/>
      <c r="K967" s="56"/>
      <c r="L967" s="56"/>
      <c r="M967" s="56"/>
      <c r="N967" s="56"/>
      <c r="O967" s="56"/>
      <c r="P967" s="61"/>
      <c r="Q967" s="61"/>
      <c r="R967" s="61"/>
      <c r="S967" s="61"/>
      <c r="T967" s="61"/>
      <c r="U967" s="61"/>
      <c r="V967" s="61"/>
      <c r="W967" s="61"/>
      <c r="X967" s="61"/>
      <c r="Y967" s="62"/>
      <c r="Z967" s="62"/>
      <c r="AA967" s="62"/>
      <c r="AB967" s="62"/>
      <c r="AC967" s="62"/>
      <c r="AD967" s="62"/>
      <c r="AE967" s="62"/>
      <c r="AF967" s="62"/>
      <c r="AG967" s="62"/>
      <c r="AH967" s="62"/>
      <c r="AI967" s="62"/>
      <c r="AJ967" s="62"/>
      <c r="AK967" s="62"/>
      <c r="AL967" s="62"/>
      <c r="AM967" s="62"/>
      <c r="AN967" s="62"/>
      <c r="AO967" s="62"/>
      <c r="AP967" s="61"/>
      <c r="AQ967" s="61"/>
      <c r="AR967" s="61"/>
      <c r="AS967" s="61"/>
      <c r="AT967" s="61"/>
      <c r="AU967" s="61"/>
      <c r="AV967" s="61"/>
      <c r="AW967" s="61"/>
      <c r="AX967" s="61"/>
    </row>
    <row r="968" spans="1:50" ht="59.25" customHeight="1" x14ac:dyDescent="0.15">
      <c r="A968" s="357"/>
      <c r="B968" s="357"/>
      <c r="C968" s="357" t="s">
        <v>26</v>
      </c>
      <c r="D968" s="357"/>
      <c r="E968" s="357"/>
      <c r="F968" s="357"/>
      <c r="G968" s="357"/>
      <c r="H968" s="357"/>
      <c r="I968" s="357"/>
      <c r="J968" s="142" t="s">
        <v>426</v>
      </c>
      <c r="K968" s="358"/>
      <c r="L968" s="358"/>
      <c r="M968" s="358"/>
      <c r="N968" s="358"/>
      <c r="O968" s="358"/>
      <c r="P968" s="359" t="s">
        <v>375</v>
      </c>
      <c r="Q968" s="359"/>
      <c r="R968" s="359"/>
      <c r="S968" s="359"/>
      <c r="T968" s="359"/>
      <c r="U968" s="359"/>
      <c r="V968" s="359"/>
      <c r="W968" s="359"/>
      <c r="X968" s="359"/>
      <c r="Y968" s="360" t="s">
        <v>423</v>
      </c>
      <c r="Z968" s="361"/>
      <c r="AA968" s="361"/>
      <c r="AB968" s="361"/>
      <c r="AC968" s="142" t="s">
        <v>468</v>
      </c>
      <c r="AD968" s="142"/>
      <c r="AE968" s="142"/>
      <c r="AF968" s="142"/>
      <c r="AG968" s="142"/>
      <c r="AH968" s="360" t="s">
        <v>500</v>
      </c>
      <c r="AI968" s="357"/>
      <c r="AJ968" s="357"/>
      <c r="AK968" s="357"/>
      <c r="AL968" s="357" t="s">
        <v>21</v>
      </c>
      <c r="AM968" s="357"/>
      <c r="AN968" s="357"/>
      <c r="AO968" s="362"/>
      <c r="AP968" s="363" t="s">
        <v>427</v>
      </c>
      <c r="AQ968" s="363"/>
      <c r="AR968" s="363"/>
      <c r="AS968" s="363"/>
      <c r="AT968" s="363"/>
      <c r="AU968" s="363"/>
      <c r="AV968" s="363"/>
      <c r="AW968" s="363"/>
      <c r="AX968" s="363"/>
    </row>
    <row r="969" spans="1:50" ht="42" customHeight="1" x14ac:dyDescent="0.15">
      <c r="A969" s="372">
        <v>1</v>
      </c>
      <c r="B969" s="372">
        <v>1</v>
      </c>
      <c r="C969" s="354" t="s">
        <v>719</v>
      </c>
      <c r="D969" s="340"/>
      <c r="E969" s="340"/>
      <c r="F969" s="340"/>
      <c r="G969" s="340"/>
      <c r="H969" s="340"/>
      <c r="I969" s="340"/>
      <c r="J969" s="341" t="s">
        <v>723</v>
      </c>
      <c r="K969" s="342"/>
      <c r="L969" s="342"/>
      <c r="M969" s="342"/>
      <c r="N969" s="342"/>
      <c r="O969" s="342"/>
      <c r="P969" s="355" t="s">
        <v>720</v>
      </c>
      <c r="Q969" s="343"/>
      <c r="R969" s="343"/>
      <c r="S969" s="343"/>
      <c r="T969" s="343"/>
      <c r="U969" s="343"/>
      <c r="V969" s="343"/>
      <c r="W969" s="343"/>
      <c r="X969" s="343"/>
      <c r="Y969" s="344">
        <v>85</v>
      </c>
      <c r="Z969" s="345"/>
      <c r="AA969" s="345"/>
      <c r="AB969" s="346"/>
      <c r="AC969" s="356" t="s">
        <v>508</v>
      </c>
      <c r="AD969" s="364"/>
      <c r="AE969" s="364"/>
      <c r="AF969" s="364"/>
      <c r="AG969" s="364"/>
      <c r="AH969" s="365">
        <v>1</v>
      </c>
      <c r="AI969" s="366"/>
      <c r="AJ969" s="366"/>
      <c r="AK969" s="366"/>
      <c r="AL969" s="350">
        <v>100</v>
      </c>
      <c r="AM969" s="351"/>
      <c r="AN969" s="351"/>
      <c r="AO969" s="352"/>
      <c r="AP969" s="353" t="s">
        <v>721</v>
      </c>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3"/>
      <c r="B999" s="63"/>
      <c r="C999" s="63"/>
      <c r="D999" s="63"/>
      <c r="E999" s="63"/>
      <c r="F999" s="63"/>
      <c r="G999" s="63"/>
      <c r="H999" s="63"/>
      <c r="I999" s="63"/>
      <c r="J999" s="63"/>
      <c r="K999" s="63"/>
      <c r="L999" s="63"/>
      <c r="M999" s="63"/>
      <c r="N999" s="63"/>
      <c r="O999" s="63"/>
      <c r="P999" s="64"/>
      <c r="Q999" s="64"/>
      <c r="R999" s="64"/>
      <c r="S999" s="64"/>
      <c r="T999" s="64"/>
      <c r="U999" s="64"/>
      <c r="V999" s="64"/>
      <c r="W999" s="64"/>
      <c r="X999" s="64"/>
      <c r="Y999" s="65"/>
      <c r="Z999" s="65"/>
      <c r="AA999" s="65"/>
      <c r="AB999" s="65"/>
      <c r="AC999" s="65"/>
      <c r="AD999" s="65"/>
      <c r="AE999" s="65"/>
      <c r="AF999" s="65"/>
      <c r="AG999" s="65"/>
      <c r="AH999" s="65"/>
      <c r="AI999" s="65"/>
      <c r="AJ999" s="65"/>
      <c r="AK999" s="65"/>
      <c r="AL999" s="65"/>
      <c r="AM999" s="65"/>
      <c r="AN999" s="65"/>
      <c r="AO999" s="65"/>
      <c r="AP999" s="64"/>
      <c r="AQ999" s="64"/>
      <c r="AR999" s="64"/>
      <c r="AS999" s="64"/>
      <c r="AT999" s="64"/>
      <c r="AU999" s="64"/>
      <c r="AV999" s="64"/>
      <c r="AW999" s="64"/>
      <c r="AX999" s="64"/>
    </row>
    <row r="1000" spans="1:50" ht="24.75" customHeight="1" x14ac:dyDescent="0.15">
      <c r="A1000" s="56"/>
      <c r="B1000" s="60" t="s">
        <v>314</v>
      </c>
      <c r="C1000" s="56"/>
      <c r="D1000" s="56"/>
      <c r="E1000" s="56"/>
      <c r="F1000" s="56"/>
      <c r="G1000" s="56"/>
      <c r="H1000" s="56"/>
      <c r="I1000" s="56"/>
      <c r="J1000" s="56"/>
      <c r="K1000" s="56"/>
      <c r="L1000" s="56"/>
      <c r="M1000" s="56"/>
      <c r="N1000" s="56"/>
      <c r="O1000" s="56"/>
      <c r="P1000" s="61"/>
      <c r="Q1000" s="61"/>
      <c r="R1000" s="61"/>
      <c r="S1000" s="61"/>
      <c r="T1000" s="61"/>
      <c r="U1000" s="61"/>
      <c r="V1000" s="61"/>
      <c r="W1000" s="61"/>
      <c r="X1000" s="61"/>
      <c r="Y1000" s="62"/>
      <c r="Z1000" s="62"/>
      <c r="AA1000" s="62"/>
      <c r="AB1000" s="62"/>
      <c r="AC1000" s="62"/>
      <c r="AD1000" s="62"/>
      <c r="AE1000" s="62"/>
      <c r="AF1000" s="62"/>
      <c r="AG1000" s="62"/>
      <c r="AH1000" s="62"/>
      <c r="AI1000" s="62"/>
      <c r="AJ1000" s="62"/>
      <c r="AK1000" s="62"/>
      <c r="AL1000" s="62"/>
      <c r="AM1000" s="62"/>
      <c r="AN1000" s="62"/>
      <c r="AO1000" s="62"/>
      <c r="AP1000" s="61"/>
      <c r="AQ1000" s="61"/>
      <c r="AR1000" s="61"/>
      <c r="AS1000" s="61"/>
      <c r="AT1000" s="61"/>
      <c r="AU1000" s="61"/>
      <c r="AV1000" s="61"/>
      <c r="AW1000" s="61"/>
      <c r="AX1000" s="61"/>
    </row>
    <row r="1001" spans="1:50" ht="59.25" customHeight="1" x14ac:dyDescent="0.15">
      <c r="A1001" s="357"/>
      <c r="B1001" s="357"/>
      <c r="C1001" s="357" t="s">
        <v>26</v>
      </c>
      <c r="D1001" s="357"/>
      <c r="E1001" s="357"/>
      <c r="F1001" s="357"/>
      <c r="G1001" s="357"/>
      <c r="H1001" s="357"/>
      <c r="I1001" s="357"/>
      <c r="J1001" s="142" t="s">
        <v>426</v>
      </c>
      <c r="K1001" s="358"/>
      <c r="L1001" s="358"/>
      <c r="M1001" s="358"/>
      <c r="N1001" s="358"/>
      <c r="O1001" s="358"/>
      <c r="P1001" s="359" t="s">
        <v>375</v>
      </c>
      <c r="Q1001" s="359"/>
      <c r="R1001" s="359"/>
      <c r="S1001" s="359"/>
      <c r="T1001" s="359"/>
      <c r="U1001" s="359"/>
      <c r="V1001" s="359"/>
      <c r="W1001" s="359"/>
      <c r="X1001" s="359"/>
      <c r="Y1001" s="360" t="s">
        <v>423</v>
      </c>
      <c r="Z1001" s="361"/>
      <c r="AA1001" s="361"/>
      <c r="AB1001" s="361"/>
      <c r="AC1001" s="142" t="s">
        <v>468</v>
      </c>
      <c r="AD1001" s="142"/>
      <c r="AE1001" s="142"/>
      <c r="AF1001" s="142"/>
      <c r="AG1001" s="142"/>
      <c r="AH1001" s="360" t="s">
        <v>500</v>
      </c>
      <c r="AI1001" s="357"/>
      <c r="AJ1001" s="357"/>
      <c r="AK1001" s="357"/>
      <c r="AL1001" s="357" t="s">
        <v>21</v>
      </c>
      <c r="AM1001" s="357"/>
      <c r="AN1001" s="357"/>
      <c r="AO1001" s="362"/>
      <c r="AP1001" s="363" t="s">
        <v>427</v>
      </c>
      <c r="AQ1001" s="363"/>
      <c r="AR1001" s="363"/>
      <c r="AS1001" s="363"/>
      <c r="AT1001" s="363"/>
      <c r="AU1001" s="363"/>
      <c r="AV1001" s="363"/>
      <c r="AW1001" s="363"/>
      <c r="AX1001" s="363"/>
    </row>
    <row r="1002" spans="1:50" ht="43.5" customHeight="1" x14ac:dyDescent="0.15">
      <c r="A1002" s="372">
        <v>1</v>
      </c>
      <c r="B1002" s="372">
        <v>1</v>
      </c>
      <c r="C1002" s="354" t="s">
        <v>719</v>
      </c>
      <c r="D1002" s="340"/>
      <c r="E1002" s="340"/>
      <c r="F1002" s="340"/>
      <c r="G1002" s="340"/>
      <c r="H1002" s="340"/>
      <c r="I1002" s="340"/>
      <c r="J1002" s="341" t="s">
        <v>722</v>
      </c>
      <c r="K1002" s="342"/>
      <c r="L1002" s="342"/>
      <c r="M1002" s="342"/>
      <c r="N1002" s="342"/>
      <c r="O1002" s="342"/>
      <c r="P1002" s="355" t="s">
        <v>724</v>
      </c>
      <c r="Q1002" s="343"/>
      <c r="R1002" s="343"/>
      <c r="S1002" s="343"/>
      <c r="T1002" s="343"/>
      <c r="U1002" s="343"/>
      <c r="V1002" s="343"/>
      <c r="W1002" s="343"/>
      <c r="X1002" s="343"/>
      <c r="Y1002" s="344">
        <v>37</v>
      </c>
      <c r="Z1002" s="345"/>
      <c r="AA1002" s="345"/>
      <c r="AB1002" s="346"/>
      <c r="AC1002" s="356" t="s">
        <v>508</v>
      </c>
      <c r="AD1002" s="364"/>
      <c r="AE1002" s="364"/>
      <c r="AF1002" s="364"/>
      <c r="AG1002" s="364"/>
      <c r="AH1002" s="365">
        <v>2</v>
      </c>
      <c r="AI1002" s="366"/>
      <c r="AJ1002" s="366"/>
      <c r="AK1002" s="366"/>
      <c r="AL1002" s="350">
        <v>100</v>
      </c>
      <c r="AM1002" s="351"/>
      <c r="AN1002" s="351"/>
      <c r="AO1002" s="352"/>
      <c r="AP1002" s="353" t="s">
        <v>725</v>
      </c>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3"/>
      <c r="B1032" s="63"/>
      <c r="C1032" s="63"/>
      <c r="D1032" s="63"/>
      <c r="E1032" s="63"/>
      <c r="F1032" s="63"/>
      <c r="G1032" s="63"/>
      <c r="H1032" s="63"/>
      <c r="I1032" s="63"/>
      <c r="J1032" s="63"/>
      <c r="K1032" s="63"/>
      <c r="L1032" s="63"/>
      <c r="M1032" s="63"/>
      <c r="N1032" s="63"/>
      <c r="O1032" s="63"/>
      <c r="P1032" s="64"/>
      <c r="Q1032" s="64"/>
      <c r="R1032" s="64"/>
      <c r="S1032" s="64"/>
      <c r="T1032" s="64"/>
      <c r="U1032" s="64"/>
      <c r="V1032" s="64"/>
      <c r="W1032" s="64"/>
      <c r="X1032" s="64"/>
      <c r="Y1032" s="65"/>
      <c r="Z1032" s="65"/>
      <c r="AA1032" s="65"/>
      <c r="AB1032" s="65"/>
      <c r="AC1032" s="65"/>
      <c r="AD1032" s="65"/>
      <c r="AE1032" s="65"/>
      <c r="AF1032" s="65"/>
      <c r="AG1032" s="65"/>
      <c r="AH1032" s="65"/>
      <c r="AI1032" s="65"/>
      <c r="AJ1032" s="65"/>
      <c r="AK1032" s="65"/>
      <c r="AL1032" s="65"/>
      <c r="AM1032" s="65"/>
      <c r="AN1032" s="65"/>
      <c r="AO1032" s="65"/>
      <c r="AP1032" s="64"/>
      <c r="AQ1032" s="64"/>
      <c r="AR1032" s="64"/>
      <c r="AS1032" s="64"/>
      <c r="AT1032" s="64"/>
      <c r="AU1032" s="64"/>
      <c r="AV1032" s="64"/>
      <c r="AW1032" s="64"/>
      <c r="AX1032" s="64"/>
    </row>
    <row r="1033" spans="1:50" ht="24.75" customHeight="1" x14ac:dyDescent="0.15">
      <c r="A1033" s="56"/>
      <c r="B1033" s="60" t="s">
        <v>315</v>
      </c>
      <c r="C1033" s="56"/>
      <c r="D1033" s="56"/>
      <c r="E1033" s="56"/>
      <c r="F1033" s="56"/>
      <c r="G1033" s="56"/>
      <c r="H1033" s="56"/>
      <c r="I1033" s="56"/>
      <c r="J1033" s="56"/>
      <c r="K1033" s="56"/>
      <c r="L1033" s="56"/>
      <c r="M1033" s="56"/>
      <c r="N1033" s="56"/>
      <c r="O1033" s="56"/>
      <c r="P1033" s="61"/>
      <c r="Q1033" s="61"/>
      <c r="R1033" s="61"/>
      <c r="S1033" s="61"/>
      <c r="T1033" s="61"/>
      <c r="U1033" s="61"/>
      <c r="V1033" s="61"/>
      <c r="W1033" s="61"/>
      <c r="X1033" s="61"/>
      <c r="Y1033" s="62"/>
      <c r="Z1033" s="62"/>
      <c r="AA1033" s="62"/>
      <c r="AB1033" s="62"/>
      <c r="AC1033" s="62"/>
      <c r="AD1033" s="62"/>
      <c r="AE1033" s="62"/>
      <c r="AF1033" s="62"/>
      <c r="AG1033" s="62"/>
      <c r="AH1033" s="62"/>
      <c r="AI1033" s="62"/>
      <c r="AJ1033" s="62"/>
      <c r="AK1033" s="62"/>
      <c r="AL1033" s="62"/>
      <c r="AM1033" s="62"/>
      <c r="AN1033" s="62"/>
      <c r="AO1033" s="62"/>
      <c r="AP1033" s="61"/>
      <c r="AQ1033" s="61"/>
      <c r="AR1033" s="61"/>
      <c r="AS1033" s="61"/>
      <c r="AT1033" s="61"/>
      <c r="AU1033" s="61"/>
      <c r="AV1033" s="61"/>
      <c r="AW1033" s="61"/>
      <c r="AX1033" s="61"/>
    </row>
    <row r="1034" spans="1:50" ht="59.25" customHeight="1" x14ac:dyDescent="0.15">
      <c r="A1034" s="357"/>
      <c r="B1034" s="357"/>
      <c r="C1034" s="357" t="s">
        <v>26</v>
      </c>
      <c r="D1034" s="357"/>
      <c r="E1034" s="357"/>
      <c r="F1034" s="357"/>
      <c r="G1034" s="357"/>
      <c r="H1034" s="357"/>
      <c r="I1034" s="357"/>
      <c r="J1034" s="142" t="s">
        <v>426</v>
      </c>
      <c r="K1034" s="358"/>
      <c r="L1034" s="358"/>
      <c r="M1034" s="358"/>
      <c r="N1034" s="358"/>
      <c r="O1034" s="358"/>
      <c r="P1034" s="359" t="s">
        <v>375</v>
      </c>
      <c r="Q1034" s="359"/>
      <c r="R1034" s="359"/>
      <c r="S1034" s="359"/>
      <c r="T1034" s="359"/>
      <c r="U1034" s="359"/>
      <c r="V1034" s="359"/>
      <c r="W1034" s="359"/>
      <c r="X1034" s="359"/>
      <c r="Y1034" s="360" t="s">
        <v>423</v>
      </c>
      <c r="Z1034" s="361"/>
      <c r="AA1034" s="361"/>
      <c r="AB1034" s="361"/>
      <c r="AC1034" s="142" t="s">
        <v>468</v>
      </c>
      <c r="AD1034" s="142"/>
      <c r="AE1034" s="142"/>
      <c r="AF1034" s="142"/>
      <c r="AG1034" s="142"/>
      <c r="AH1034" s="360" t="s">
        <v>500</v>
      </c>
      <c r="AI1034" s="357"/>
      <c r="AJ1034" s="357"/>
      <c r="AK1034" s="357"/>
      <c r="AL1034" s="357" t="s">
        <v>21</v>
      </c>
      <c r="AM1034" s="357"/>
      <c r="AN1034" s="357"/>
      <c r="AO1034" s="362"/>
      <c r="AP1034" s="363" t="s">
        <v>427</v>
      </c>
      <c r="AQ1034" s="363"/>
      <c r="AR1034" s="363"/>
      <c r="AS1034" s="363"/>
      <c r="AT1034" s="363"/>
      <c r="AU1034" s="363"/>
      <c r="AV1034" s="363"/>
      <c r="AW1034" s="363"/>
      <c r="AX1034" s="363"/>
    </row>
    <row r="1035" spans="1:50" ht="47.25" customHeight="1" x14ac:dyDescent="0.15">
      <c r="A1035" s="372">
        <v>1</v>
      </c>
      <c r="B1035" s="372">
        <v>1</v>
      </c>
      <c r="C1035" s="354" t="s">
        <v>726</v>
      </c>
      <c r="D1035" s="340"/>
      <c r="E1035" s="340"/>
      <c r="F1035" s="340"/>
      <c r="G1035" s="340"/>
      <c r="H1035" s="340"/>
      <c r="I1035" s="340"/>
      <c r="J1035" s="341">
        <v>3100005006723</v>
      </c>
      <c r="K1035" s="342"/>
      <c r="L1035" s="342"/>
      <c r="M1035" s="342"/>
      <c r="N1035" s="342"/>
      <c r="O1035" s="342"/>
      <c r="P1035" s="355" t="s">
        <v>727</v>
      </c>
      <c r="Q1035" s="343"/>
      <c r="R1035" s="343"/>
      <c r="S1035" s="343"/>
      <c r="T1035" s="343"/>
      <c r="U1035" s="343"/>
      <c r="V1035" s="343"/>
      <c r="W1035" s="343"/>
      <c r="X1035" s="343"/>
      <c r="Y1035" s="344">
        <v>12</v>
      </c>
      <c r="Z1035" s="345"/>
      <c r="AA1035" s="345"/>
      <c r="AB1035" s="346"/>
      <c r="AC1035" s="356" t="s">
        <v>508</v>
      </c>
      <c r="AD1035" s="364"/>
      <c r="AE1035" s="364"/>
      <c r="AF1035" s="364"/>
      <c r="AG1035" s="364"/>
      <c r="AH1035" s="365">
        <v>6</v>
      </c>
      <c r="AI1035" s="366"/>
      <c r="AJ1035" s="366"/>
      <c r="AK1035" s="366"/>
      <c r="AL1035" s="350">
        <v>100</v>
      </c>
      <c r="AM1035" s="351"/>
      <c r="AN1035" s="351"/>
      <c r="AO1035" s="352"/>
      <c r="AP1035" s="353" t="s">
        <v>721</v>
      </c>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3"/>
      <c r="B1065" s="63"/>
      <c r="C1065" s="63"/>
      <c r="D1065" s="63"/>
      <c r="E1065" s="63"/>
      <c r="F1065" s="63"/>
      <c r="G1065" s="63"/>
      <c r="H1065" s="63"/>
      <c r="I1065" s="63"/>
      <c r="J1065" s="63"/>
      <c r="K1065" s="63"/>
      <c r="L1065" s="63"/>
      <c r="M1065" s="63"/>
      <c r="N1065" s="63"/>
      <c r="O1065" s="63"/>
      <c r="P1065" s="64"/>
      <c r="Q1065" s="64"/>
      <c r="R1065" s="64"/>
      <c r="S1065" s="64"/>
      <c r="T1065" s="64"/>
      <c r="U1065" s="64"/>
      <c r="V1065" s="64"/>
      <c r="W1065" s="64"/>
      <c r="X1065" s="64"/>
      <c r="Y1065" s="65"/>
      <c r="Z1065" s="65"/>
      <c r="AA1065" s="65"/>
      <c r="AB1065" s="65"/>
      <c r="AC1065" s="65"/>
      <c r="AD1065" s="65"/>
      <c r="AE1065" s="65"/>
      <c r="AF1065" s="65"/>
      <c r="AG1065" s="65"/>
      <c r="AH1065" s="65"/>
      <c r="AI1065" s="65"/>
      <c r="AJ1065" s="65"/>
      <c r="AK1065" s="65"/>
      <c r="AL1065" s="65"/>
      <c r="AM1065" s="65"/>
      <c r="AN1065" s="65"/>
      <c r="AO1065" s="65"/>
      <c r="AP1065" s="64"/>
      <c r="AQ1065" s="64"/>
      <c r="AR1065" s="64"/>
      <c r="AS1065" s="64"/>
      <c r="AT1065" s="64"/>
      <c r="AU1065" s="64"/>
      <c r="AV1065" s="64"/>
      <c r="AW1065" s="64"/>
      <c r="AX1065" s="64"/>
    </row>
    <row r="1066" spans="1:50" ht="24.75" customHeight="1" x14ac:dyDescent="0.15">
      <c r="A1066" s="56"/>
      <c r="B1066" s="60" t="s">
        <v>316</v>
      </c>
      <c r="C1066" s="56"/>
      <c r="D1066" s="56"/>
      <c r="E1066" s="56"/>
      <c r="F1066" s="56"/>
      <c r="G1066" s="56"/>
      <c r="H1066" s="56"/>
      <c r="I1066" s="56"/>
      <c r="J1066" s="56"/>
      <c r="K1066" s="56"/>
      <c r="L1066" s="56"/>
      <c r="M1066" s="56"/>
      <c r="N1066" s="56"/>
      <c r="O1066" s="56"/>
      <c r="P1066" s="61"/>
      <c r="Q1066" s="61"/>
      <c r="R1066" s="61"/>
      <c r="S1066" s="61"/>
      <c r="T1066" s="61"/>
      <c r="U1066" s="61"/>
      <c r="V1066" s="61"/>
      <c r="W1066" s="61"/>
      <c r="X1066" s="61"/>
      <c r="Y1066" s="62"/>
      <c r="Z1066" s="62"/>
      <c r="AA1066" s="62"/>
      <c r="AB1066" s="62"/>
      <c r="AC1066" s="62"/>
      <c r="AD1066" s="62"/>
      <c r="AE1066" s="62"/>
      <c r="AF1066" s="62"/>
      <c r="AG1066" s="62"/>
      <c r="AH1066" s="62"/>
      <c r="AI1066" s="62"/>
      <c r="AJ1066" s="62"/>
      <c r="AK1066" s="62"/>
      <c r="AL1066" s="62"/>
      <c r="AM1066" s="62"/>
      <c r="AN1066" s="62"/>
      <c r="AO1066" s="62"/>
      <c r="AP1066" s="61"/>
      <c r="AQ1066" s="61"/>
      <c r="AR1066" s="61"/>
      <c r="AS1066" s="61"/>
      <c r="AT1066" s="61"/>
      <c r="AU1066" s="61"/>
      <c r="AV1066" s="61"/>
      <c r="AW1066" s="61"/>
      <c r="AX1066" s="61"/>
    </row>
    <row r="1067" spans="1:50" ht="59.25" customHeight="1" x14ac:dyDescent="0.15">
      <c r="A1067" s="357"/>
      <c r="B1067" s="357"/>
      <c r="C1067" s="357" t="s">
        <v>26</v>
      </c>
      <c r="D1067" s="357"/>
      <c r="E1067" s="357"/>
      <c r="F1067" s="357"/>
      <c r="G1067" s="357"/>
      <c r="H1067" s="357"/>
      <c r="I1067" s="357"/>
      <c r="J1067" s="142" t="s">
        <v>426</v>
      </c>
      <c r="K1067" s="358"/>
      <c r="L1067" s="358"/>
      <c r="M1067" s="358"/>
      <c r="N1067" s="358"/>
      <c r="O1067" s="358"/>
      <c r="P1067" s="359" t="s">
        <v>375</v>
      </c>
      <c r="Q1067" s="359"/>
      <c r="R1067" s="359"/>
      <c r="S1067" s="359"/>
      <c r="T1067" s="359"/>
      <c r="U1067" s="359"/>
      <c r="V1067" s="359"/>
      <c r="W1067" s="359"/>
      <c r="X1067" s="359"/>
      <c r="Y1067" s="360" t="s">
        <v>423</v>
      </c>
      <c r="Z1067" s="361"/>
      <c r="AA1067" s="361"/>
      <c r="AB1067" s="361"/>
      <c r="AC1067" s="142" t="s">
        <v>468</v>
      </c>
      <c r="AD1067" s="142"/>
      <c r="AE1067" s="142"/>
      <c r="AF1067" s="142"/>
      <c r="AG1067" s="142"/>
      <c r="AH1067" s="360" t="s">
        <v>500</v>
      </c>
      <c r="AI1067" s="357"/>
      <c r="AJ1067" s="357"/>
      <c r="AK1067" s="357"/>
      <c r="AL1067" s="357" t="s">
        <v>21</v>
      </c>
      <c r="AM1067" s="357"/>
      <c r="AN1067" s="357"/>
      <c r="AO1067" s="362"/>
      <c r="AP1067" s="363" t="s">
        <v>427</v>
      </c>
      <c r="AQ1067" s="363"/>
      <c r="AR1067" s="363"/>
      <c r="AS1067" s="363"/>
      <c r="AT1067" s="363"/>
      <c r="AU1067" s="363"/>
      <c r="AV1067" s="363"/>
      <c r="AW1067" s="363"/>
      <c r="AX1067" s="363"/>
    </row>
    <row r="1068" spans="1:50" ht="42" customHeight="1" x14ac:dyDescent="0.15">
      <c r="A1068" s="372">
        <v>1</v>
      </c>
      <c r="B1068" s="372">
        <v>1</v>
      </c>
      <c r="C1068" s="354" t="s">
        <v>728</v>
      </c>
      <c r="D1068" s="340"/>
      <c r="E1068" s="340"/>
      <c r="F1068" s="340"/>
      <c r="G1068" s="340"/>
      <c r="H1068" s="340"/>
      <c r="I1068" s="340"/>
      <c r="J1068" s="341">
        <v>7080005003835</v>
      </c>
      <c r="K1068" s="342"/>
      <c r="L1068" s="342"/>
      <c r="M1068" s="342"/>
      <c r="N1068" s="342"/>
      <c r="O1068" s="342"/>
      <c r="P1068" s="343" t="s">
        <v>727</v>
      </c>
      <c r="Q1068" s="343"/>
      <c r="R1068" s="343"/>
      <c r="S1068" s="343"/>
      <c r="T1068" s="343"/>
      <c r="U1068" s="343"/>
      <c r="V1068" s="343"/>
      <c r="W1068" s="343"/>
      <c r="X1068" s="343"/>
      <c r="Y1068" s="344">
        <v>12</v>
      </c>
      <c r="Z1068" s="345"/>
      <c r="AA1068" s="345"/>
      <c r="AB1068" s="346"/>
      <c r="AC1068" s="356" t="s">
        <v>508</v>
      </c>
      <c r="AD1068" s="364"/>
      <c r="AE1068" s="364"/>
      <c r="AF1068" s="364"/>
      <c r="AG1068" s="364"/>
      <c r="AH1068" s="365">
        <v>6</v>
      </c>
      <c r="AI1068" s="366"/>
      <c r="AJ1068" s="366"/>
      <c r="AK1068" s="366"/>
      <c r="AL1068" s="350">
        <v>100</v>
      </c>
      <c r="AM1068" s="351"/>
      <c r="AN1068" s="351"/>
      <c r="AO1068" s="352"/>
      <c r="AP1068" s="353" t="s">
        <v>722</v>
      </c>
      <c r="AQ1068" s="353"/>
      <c r="AR1068" s="353"/>
      <c r="AS1068" s="353"/>
      <c r="AT1068" s="353"/>
      <c r="AU1068" s="353"/>
      <c r="AV1068" s="353"/>
      <c r="AW1068" s="353"/>
      <c r="AX1068" s="353"/>
    </row>
    <row r="1069" spans="1:50" ht="42" customHeight="1" x14ac:dyDescent="0.15">
      <c r="A1069" s="372">
        <v>2</v>
      </c>
      <c r="B1069" s="372">
        <v>1</v>
      </c>
      <c r="C1069" s="354" t="s">
        <v>729</v>
      </c>
      <c r="D1069" s="340"/>
      <c r="E1069" s="340"/>
      <c r="F1069" s="340"/>
      <c r="G1069" s="340"/>
      <c r="H1069" s="340"/>
      <c r="I1069" s="340"/>
      <c r="J1069" s="341">
        <v>2140005016868</v>
      </c>
      <c r="K1069" s="342"/>
      <c r="L1069" s="342"/>
      <c r="M1069" s="342"/>
      <c r="N1069" s="342"/>
      <c r="O1069" s="342"/>
      <c r="P1069" s="343" t="s">
        <v>727</v>
      </c>
      <c r="Q1069" s="343"/>
      <c r="R1069" s="343"/>
      <c r="S1069" s="343"/>
      <c r="T1069" s="343"/>
      <c r="U1069" s="343"/>
      <c r="V1069" s="343"/>
      <c r="W1069" s="343"/>
      <c r="X1069" s="343"/>
      <c r="Y1069" s="344">
        <v>12</v>
      </c>
      <c r="Z1069" s="345"/>
      <c r="AA1069" s="345"/>
      <c r="AB1069" s="346"/>
      <c r="AC1069" s="356" t="s">
        <v>508</v>
      </c>
      <c r="AD1069" s="356"/>
      <c r="AE1069" s="356"/>
      <c r="AF1069" s="356"/>
      <c r="AG1069" s="356"/>
      <c r="AH1069" s="365">
        <v>6</v>
      </c>
      <c r="AI1069" s="366"/>
      <c r="AJ1069" s="366"/>
      <c r="AK1069" s="366"/>
      <c r="AL1069" s="350">
        <v>100</v>
      </c>
      <c r="AM1069" s="351"/>
      <c r="AN1069" s="351"/>
      <c r="AO1069" s="352"/>
      <c r="AP1069" s="353" t="s">
        <v>730</v>
      </c>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456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475</v>
      </c>
      <c r="AM1098" s="276"/>
      <c r="AN1098" s="276"/>
      <c r="AO1098" s="77" t="s">
        <v>613</v>
      </c>
      <c r="AP1098" s="66"/>
      <c r="AQ1098" s="66"/>
      <c r="AR1098" s="66"/>
      <c r="AS1098" s="66"/>
      <c r="AT1098" s="66"/>
      <c r="AU1098" s="66"/>
      <c r="AV1098" s="66"/>
      <c r="AW1098" s="66"/>
      <c r="AX1098" s="67"/>
    </row>
    <row r="1099" spans="1:50" ht="24.75" customHeight="1" x14ac:dyDescent="0.15">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68"/>
      <c r="AM1099" s="68"/>
      <c r="AN1099" s="68"/>
      <c r="AO1099" s="68"/>
      <c r="AP1099" s="68"/>
      <c r="AQ1099" s="68"/>
      <c r="AR1099" s="68"/>
      <c r="AS1099" s="68"/>
      <c r="AT1099" s="68"/>
      <c r="AU1099" s="68"/>
      <c r="AV1099" s="68"/>
      <c r="AW1099" s="68"/>
      <c r="AX1099" s="68"/>
    </row>
    <row r="1100" spans="1:50" ht="24.75" customHeight="1" x14ac:dyDescent="0.15">
      <c r="A1100" s="57"/>
      <c r="B1100" s="69" t="s">
        <v>446</v>
      </c>
      <c r="C1100" s="57"/>
      <c r="D1100" s="57"/>
      <c r="E1100" s="57"/>
      <c r="F1100" s="57"/>
      <c r="G1100" s="57"/>
      <c r="H1100" s="57"/>
      <c r="I1100" s="57"/>
      <c r="J1100" s="57"/>
      <c r="K1100" s="57"/>
      <c r="L1100" s="57"/>
      <c r="M1100" s="57"/>
      <c r="N1100" s="57"/>
      <c r="O1100" s="57"/>
      <c r="P1100" s="57"/>
      <c r="Q1100" s="57"/>
      <c r="R1100" s="57"/>
      <c r="S1100" s="57"/>
      <c r="T1100" s="57"/>
      <c r="U1100" s="57"/>
      <c r="V1100" s="57"/>
      <c r="W1100" s="57"/>
      <c r="X1100" s="57"/>
      <c r="Y1100" s="57"/>
      <c r="Z1100" s="57"/>
      <c r="AA1100" s="57"/>
      <c r="AB1100" s="57"/>
      <c r="AC1100" s="57"/>
      <c r="AD1100" s="57"/>
      <c r="AE1100" s="57"/>
      <c r="AF1100" s="57"/>
      <c r="AG1100" s="57"/>
      <c r="AH1100" s="57"/>
      <c r="AI1100" s="57"/>
      <c r="AJ1100" s="57"/>
      <c r="AK1100" s="57"/>
      <c r="AL1100" s="57"/>
      <c r="AM1100" s="57"/>
      <c r="AN1100" s="57"/>
      <c r="AO1100" s="57"/>
      <c r="AP1100" s="57"/>
      <c r="AQ1100" s="57"/>
      <c r="AR1100" s="57"/>
      <c r="AS1100" s="57"/>
      <c r="AT1100" s="57"/>
      <c r="AU1100" s="57"/>
      <c r="AV1100" s="57"/>
      <c r="AW1100" s="57"/>
      <c r="AX1100" s="57"/>
    </row>
    <row r="1101" spans="1:50" ht="58.5" customHeight="1" x14ac:dyDescent="0.15">
      <c r="A1101" s="372"/>
      <c r="B1101" s="372"/>
      <c r="C1101" s="142" t="s">
        <v>396</v>
      </c>
      <c r="D1101" s="376"/>
      <c r="E1101" s="142" t="s">
        <v>395</v>
      </c>
      <c r="F1101" s="376"/>
      <c r="G1101" s="376"/>
      <c r="H1101" s="376"/>
      <c r="I1101" s="376"/>
      <c r="J1101" s="142" t="s">
        <v>426</v>
      </c>
      <c r="K1101" s="142"/>
      <c r="L1101" s="142"/>
      <c r="M1101" s="142"/>
      <c r="N1101" s="142"/>
      <c r="O1101" s="142"/>
      <c r="P1101" s="360" t="s">
        <v>27</v>
      </c>
      <c r="Q1101" s="360"/>
      <c r="R1101" s="360"/>
      <c r="S1101" s="360"/>
      <c r="T1101" s="360"/>
      <c r="U1101" s="360"/>
      <c r="V1101" s="360"/>
      <c r="W1101" s="360"/>
      <c r="X1101" s="360"/>
      <c r="Y1101" s="142" t="s">
        <v>428</v>
      </c>
      <c r="Z1101" s="376"/>
      <c r="AA1101" s="376"/>
      <c r="AB1101" s="376"/>
      <c r="AC1101" s="142" t="s">
        <v>376</v>
      </c>
      <c r="AD1101" s="142"/>
      <c r="AE1101" s="142"/>
      <c r="AF1101" s="142"/>
      <c r="AG1101" s="142"/>
      <c r="AH1101" s="360" t="s">
        <v>390</v>
      </c>
      <c r="AI1101" s="361"/>
      <c r="AJ1101" s="361"/>
      <c r="AK1101" s="361"/>
      <c r="AL1101" s="361" t="s">
        <v>21</v>
      </c>
      <c r="AM1101" s="361"/>
      <c r="AN1101" s="361"/>
      <c r="AO1101" s="377"/>
      <c r="AP1101" s="363" t="s">
        <v>457</v>
      </c>
      <c r="AQ1101" s="363"/>
      <c r="AR1101" s="363"/>
      <c r="AS1101" s="363"/>
      <c r="AT1101" s="363"/>
      <c r="AU1101" s="363"/>
      <c r="AV1101" s="363"/>
      <c r="AW1101" s="363"/>
      <c r="AX1101" s="363"/>
    </row>
    <row r="1102" spans="1:50" ht="30" customHeight="1" x14ac:dyDescent="0.15">
      <c r="A1102" s="372">
        <v>1</v>
      </c>
      <c r="B1102" s="372">
        <v>1</v>
      </c>
      <c r="C1102" s="370"/>
      <c r="D1102" s="370"/>
      <c r="E1102" s="140" t="s">
        <v>792</v>
      </c>
      <c r="F1102" s="371"/>
      <c r="G1102" s="371"/>
      <c r="H1102" s="371"/>
      <c r="I1102" s="371"/>
      <c r="J1102" s="341" t="s">
        <v>800</v>
      </c>
      <c r="K1102" s="342"/>
      <c r="L1102" s="342"/>
      <c r="M1102" s="342"/>
      <c r="N1102" s="342"/>
      <c r="O1102" s="342"/>
      <c r="P1102" s="355" t="s">
        <v>801</v>
      </c>
      <c r="Q1102" s="343"/>
      <c r="R1102" s="343"/>
      <c r="S1102" s="343"/>
      <c r="T1102" s="343"/>
      <c r="U1102" s="343"/>
      <c r="V1102" s="343"/>
      <c r="W1102" s="343"/>
      <c r="X1102" s="343"/>
      <c r="Y1102" s="344" t="s">
        <v>792</v>
      </c>
      <c r="Z1102" s="345"/>
      <c r="AA1102" s="345"/>
      <c r="AB1102" s="346"/>
      <c r="AC1102" s="347"/>
      <c r="AD1102" s="347"/>
      <c r="AE1102" s="347"/>
      <c r="AF1102" s="347"/>
      <c r="AG1102" s="347"/>
      <c r="AH1102" s="348" t="s">
        <v>792</v>
      </c>
      <c r="AI1102" s="349"/>
      <c r="AJ1102" s="349"/>
      <c r="AK1102" s="349"/>
      <c r="AL1102" s="350" t="s">
        <v>792</v>
      </c>
      <c r="AM1102" s="351"/>
      <c r="AN1102" s="351"/>
      <c r="AO1102" s="352"/>
      <c r="AP1102" s="353" t="s">
        <v>792</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link="1"/>
  <mergeCells count="6587">
    <mergeCell ref="G779:AB779"/>
    <mergeCell ref="AC779:AX779"/>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E441:F445"/>
    <mergeCell ref="Y439:AA439"/>
    <mergeCell ref="AB439:AD439"/>
    <mergeCell ref="AB445:AD445"/>
    <mergeCell ref="AE445:AH445"/>
    <mergeCell ref="G727:AX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E431:F43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795" priority="14021">
      <formula>IF(RIGHT(TEXT(P14,"0.#"),1)=".",FALSE,TRUE)</formula>
    </cfRule>
    <cfRule type="expression" dxfId="2794" priority="14022">
      <formula>IF(RIGHT(TEXT(P14,"0.#"),1)=".",TRUE,FALSE)</formula>
    </cfRule>
  </conditionalFormatting>
  <conditionalFormatting sqref="AE32">
    <cfRule type="expression" dxfId="2793" priority="14011">
      <formula>IF(RIGHT(TEXT(AE32,"0.#"),1)=".",FALSE,TRUE)</formula>
    </cfRule>
    <cfRule type="expression" dxfId="2792" priority="14012">
      <formula>IF(RIGHT(TEXT(AE32,"0.#"),1)=".",TRUE,FALSE)</formula>
    </cfRule>
  </conditionalFormatting>
  <conditionalFormatting sqref="P18:AX18">
    <cfRule type="expression" dxfId="2791" priority="13897">
      <formula>IF(RIGHT(TEXT(P18,"0.#"),1)=".",FALSE,TRUE)</formula>
    </cfRule>
    <cfRule type="expression" dxfId="2790" priority="13898">
      <formula>IF(RIGHT(TEXT(P18,"0.#"),1)=".",TRUE,FALSE)</formula>
    </cfRule>
  </conditionalFormatting>
  <conditionalFormatting sqref="Y782">
    <cfRule type="expression" dxfId="2789" priority="13893">
      <formula>IF(RIGHT(TEXT(Y782,"0.#"),1)=".",FALSE,TRUE)</formula>
    </cfRule>
    <cfRule type="expression" dxfId="2788" priority="13894">
      <formula>IF(RIGHT(TEXT(Y782,"0.#"),1)=".",TRUE,FALSE)</formula>
    </cfRule>
  </conditionalFormatting>
  <conditionalFormatting sqref="Y791">
    <cfRule type="expression" dxfId="2787" priority="13889">
      <formula>IF(RIGHT(TEXT(Y791,"0.#"),1)=".",FALSE,TRUE)</formula>
    </cfRule>
    <cfRule type="expression" dxfId="2786" priority="13890">
      <formula>IF(RIGHT(TEXT(Y791,"0.#"),1)=".",TRUE,FALSE)</formula>
    </cfRule>
  </conditionalFormatting>
  <conditionalFormatting sqref="Y822:Y829 Y820 Y809:Y816 Y807 Y796:Y803 Y794">
    <cfRule type="expression" dxfId="2785" priority="13671">
      <formula>IF(RIGHT(TEXT(Y794,"0.#"),1)=".",FALSE,TRUE)</formula>
    </cfRule>
    <cfRule type="expression" dxfId="2784" priority="13672">
      <formula>IF(RIGHT(TEXT(Y794,"0.#"),1)=".",TRUE,FALSE)</formula>
    </cfRule>
  </conditionalFormatting>
  <conditionalFormatting sqref="P16:AQ17 P15:AX15 P13:AX13">
    <cfRule type="expression" dxfId="2783" priority="13719">
      <formula>IF(RIGHT(TEXT(P13,"0.#"),1)=".",FALSE,TRUE)</formula>
    </cfRule>
    <cfRule type="expression" dxfId="2782" priority="13720">
      <formula>IF(RIGHT(TEXT(P13,"0.#"),1)=".",TRUE,FALSE)</formula>
    </cfRule>
  </conditionalFormatting>
  <conditionalFormatting sqref="P19:AJ19">
    <cfRule type="expression" dxfId="2781" priority="13717">
      <formula>IF(RIGHT(TEXT(P19,"0.#"),1)=".",FALSE,TRUE)</formula>
    </cfRule>
    <cfRule type="expression" dxfId="2780" priority="13718">
      <formula>IF(RIGHT(TEXT(P19,"0.#"),1)=".",TRUE,FALSE)</formula>
    </cfRule>
  </conditionalFormatting>
  <conditionalFormatting sqref="AE101 AQ101">
    <cfRule type="expression" dxfId="2779" priority="13709">
      <formula>IF(RIGHT(TEXT(AE101,"0.#"),1)=".",FALSE,TRUE)</formula>
    </cfRule>
    <cfRule type="expression" dxfId="2778" priority="13710">
      <formula>IF(RIGHT(TEXT(AE101,"0.#"),1)=".",TRUE,FALSE)</formula>
    </cfRule>
  </conditionalFormatting>
  <conditionalFormatting sqref="Y783:Y790 Y781">
    <cfRule type="expression" dxfId="2777" priority="13695">
      <formula>IF(RIGHT(TEXT(Y781,"0.#"),1)=".",FALSE,TRUE)</formula>
    </cfRule>
    <cfRule type="expression" dxfId="2776" priority="13696">
      <formula>IF(RIGHT(TEXT(Y781,"0.#"),1)=".",TRUE,FALSE)</formula>
    </cfRule>
  </conditionalFormatting>
  <conditionalFormatting sqref="AU782">
    <cfRule type="expression" dxfId="2775" priority="13693">
      <formula>IF(RIGHT(TEXT(AU782,"0.#"),1)=".",FALSE,TRUE)</formula>
    </cfRule>
    <cfRule type="expression" dxfId="2774" priority="13694">
      <formula>IF(RIGHT(TEXT(AU782,"0.#"),1)=".",TRUE,FALSE)</formula>
    </cfRule>
  </conditionalFormatting>
  <conditionalFormatting sqref="AU791">
    <cfRule type="expression" dxfId="2773" priority="13691">
      <formula>IF(RIGHT(TEXT(AU791,"0.#"),1)=".",FALSE,TRUE)</formula>
    </cfRule>
    <cfRule type="expression" dxfId="2772" priority="13692">
      <formula>IF(RIGHT(TEXT(AU791,"0.#"),1)=".",TRUE,FALSE)</formula>
    </cfRule>
  </conditionalFormatting>
  <conditionalFormatting sqref="AU783:AU790 AU781">
    <cfRule type="expression" dxfId="2771" priority="13689">
      <formula>IF(RIGHT(TEXT(AU781,"0.#"),1)=".",FALSE,TRUE)</formula>
    </cfRule>
    <cfRule type="expression" dxfId="2770" priority="13690">
      <formula>IF(RIGHT(TEXT(AU781,"0.#"),1)=".",TRUE,FALSE)</formula>
    </cfRule>
  </conditionalFormatting>
  <conditionalFormatting sqref="Y821 Y808 Y795">
    <cfRule type="expression" dxfId="2769" priority="13675">
      <formula>IF(RIGHT(TEXT(Y795,"0.#"),1)=".",FALSE,TRUE)</formula>
    </cfRule>
    <cfRule type="expression" dxfId="2768" priority="13676">
      <formula>IF(RIGHT(TEXT(Y795,"0.#"),1)=".",TRUE,FALSE)</formula>
    </cfRule>
  </conditionalFormatting>
  <conditionalFormatting sqref="Y830 Y817 Y804">
    <cfRule type="expression" dxfId="2767" priority="13673">
      <formula>IF(RIGHT(TEXT(Y804,"0.#"),1)=".",FALSE,TRUE)</formula>
    </cfRule>
    <cfRule type="expression" dxfId="2766" priority="13674">
      <formula>IF(RIGHT(TEXT(Y804,"0.#"),1)=".",TRUE,FALSE)</formula>
    </cfRule>
  </conditionalFormatting>
  <conditionalFormatting sqref="AU821 AU808 AU795">
    <cfRule type="expression" dxfId="2765" priority="13669">
      <formula>IF(RIGHT(TEXT(AU795,"0.#"),1)=".",FALSE,TRUE)</formula>
    </cfRule>
    <cfRule type="expression" dxfId="2764" priority="13670">
      <formula>IF(RIGHT(TEXT(AU795,"0.#"),1)=".",TRUE,FALSE)</formula>
    </cfRule>
  </conditionalFormatting>
  <conditionalFormatting sqref="AU830 AU817 AU804">
    <cfRule type="expression" dxfId="2763" priority="13667">
      <formula>IF(RIGHT(TEXT(AU804,"0.#"),1)=".",FALSE,TRUE)</formula>
    </cfRule>
    <cfRule type="expression" dxfId="2762" priority="13668">
      <formula>IF(RIGHT(TEXT(AU804,"0.#"),1)=".",TRUE,FALSE)</formula>
    </cfRule>
  </conditionalFormatting>
  <conditionalFormatting sqref="AU822:AU829 AU820 AU809:AU816 AU807 AU796:AU803 AU794">
    <cfRule type="expression" dxfId="2761" priority="13665">
      <formula>IF(RIGHT(TEXT(AU794,"0.#"),1)=".",FALSE,TRUE)</formula>
    </cfRule>
    <cfRule type="expression" dxfId="2760" priority="13666">
      <formula>IF(RIGHT(TEXT(AU794,"0.#"),1)=".",TRUE,FALSE)</formula>
    </cfRule>
  </conditionalFormatting>
  <conditionalFormatting sqref="AM87">
    <cfRule type="expression" dxfId="2759" priority="13319">
      <formula>IF(RIGHT(TEXT(AM87,"0.#"),1)=".",FALSE,TRUE)</formula>
    </cfRule>
    <cfRule type="expression" dxfId="2758" priority="13320">
      <formula>IF(RIGHT(TEXT(AM87,"0.#"),1)=".",TRUE,FALSE)</formula>
    </cfRule>
  </conditionalFormatting>
  <conditionalFormatting sqref="AE55">
    <cfRule type="expression" dxfId="2757" priority="13387">
      <formula>IF(RIGHT(TEXT(AE55,"0.#"),1)=".",FALSE,TRUE)</formula>
    </cfRule>
    <cfRule type="expression" dxfId="2756" priority="13388">
      <formula>IF(RIGHT(TEXT(AE55,"0.#"),1)=".",TRUE,FALSE)</formula>
    </cfRule>
  </conditionalFormatting>
  <conditionalFormatting sqref="AI55">
    <cfRule type="expression" dxfId="2755" priority="13385">
      <formula>IF(RIGHT(TEXT(AI55,"0.#"),1)=".",FALSE,TRUE)</formula>
    </cfRule>
    <cfRule type="expression" dxfId="2754" priority="13386">
      <formula>IF(RIGHT(TEXT(AI55,"0.#"),1)=".",TRUE,FALSE)</formula>
    </cfRule>
  </conditionalFormatting>
  <conditionalFormatting sqref="AM34">
    <cfRule type="expression" dxfId="2753" priority="13465">
      <formula>IF(RIGHT(TEXT(AM34,"0.#"),1)=".",FALSE,TRUE)</formula>
    </cfRule>
    <cfRule type="expression" dxfId="2752" priority="13466">
      <formula>IF(RIGHT(TEXT(AM34,"0.#"),1)=".",TRUE,FALSE)</formula>
    </cfRule>
  </conditionalFormatting>
  <conditionalFormatting sqref="AE33">
    <cfRule type="expression" dxfId="2751" priority="13479">
      <formula>IF(RIGHT(TEXT(AE33,"0.#"),1)=".",FALSE,TRUE)</formula>
    </cfRule>
    <cfRule type="expression" dxfId="2750" priority="13480">
      <formula>IF(RIGHT(TEXT(AE33,"0.#"),1)=".",TRUE,FALSE)</formula>
    </cfRule>
  </conditionalFormatting>
  <conditionalFormatting sqref="AE34">
    <cfRule type="expression" dxfId="2749" priority="13477">
      <formula>IF(RIGHT(TEXT(AE34,"0.#"),1)=".",FALSE,TRUE)</formula>
    </cfRule>
    <cfRule type="expression" dxfId="2748" priority="13478">
      <formula>IF(RIGHT(TEXT(AE34,"0.#"),1)=".",TRUE,FALSE)</formula>
    </cfRule>
  </conditionalFormatting>
  <conditionalFormatting sqref="AI34">
    <cfRule type="expression" dxfId="2747" priority="13475">
      <formula>IF(RIGHT(TEXT(AI34,"0.#"),1)=".",FALSE,TRUE)</formula>
    </cfRule>
    <cfRule type="expression" dxfId="2746" priority="13476">
      <formula>IF(RIGHT(TEXT(AI34,"0.#"),1)=".",TRUE,FALSE)</formula>
    </cfRule>
  </conditionalFormatting>
  <conditionalFormatting sqref="AI33">
    <cfRule type="expression" dxfId="2745" priority="13473">
      <formula>IF(RIGHT(TEXT(AI33,"0.#"),1)=".",FALSE,TRUE)</formula>
    </cfRule>
    <cfRule type="expression" dxfId="2744" priority="13474">
      <formula>IF(RIGHT(TEXT(AI33,"0.#"),1)=".",TRUE,FALSE)</formula>
    </cfRule>
  </conditionalFormatting>
  <conditionalFormatting sqref="AI32">
    <cfRule type="expression" dxfId="2743" priority="13471">
      <formula>IF(RIGHT(TEXT(AI32,"0.#"),1)=".",FALSE,TRUE)</formula>
    </cfRule>
    <cfRule type="expression" dxfId="2742" priority="13472">
      <formula>IF(RIGHT(TEXT(AI32,"0.#"),1)=".",TRUE,FALSE)</formula>
    </cfRule>
  </conditionalFormatting>
  <conditionalFormatting sqref="AM32">
    <cfRule type="expression" dxfId="2741" priority="13469">
      <formula>IF(RIGHT(TEXT(AM32,"0.#"),1)=".",FALSE,TRUE)</formula>
    </cfRule>
    <cfRule type="expression" dxfId="2740" priority="13470">
      <formula>IF(RIGHT(TEXT(AM32,"0.#"),1)=".",TRUE,FALSE)</formula>
    </cfRule>
  </conditionalFormatting>
  <conditionalFormatting sqref="AM33">
    <cfRule type="expression" dxfId="2739" priority="13467">
      <formula>IF(RIGHT(TEXT(AM33,"0.#"),1)=".",FALSE,TRUE)</formula>
    </cfRule>
    <cfRule type="expression" dxfId="2738" priority="13468">
      <formula>IF(RIGHT(TEXT(AM33,"0.#"),1)=".",TRUE,FALSE)</formula>
    </cfRule>
  </conditionalFormatting>
  <conditionalFormatting sqref="AQ32:AQ34">
    <cfRule type="expression" dxfId="2737" priority="13459">
      <formula>IF(RIGHT(TEXT(AQ32,"0.#"),1)=".",FALSE,TRUE)</formula>
    </cfRule>
    <cfRule type="expression" dxfId="2736" priority="13460">
      <formula>IF(RIGHT(TEXT(AQ32,"0.#"),1)=".",TRUE,FALSE)</formula>
    </cfRule>
  </conditionalFormatting>
  <conditionalFormatting sqref="AU32:AU34">
    <cfRule type="expression" dxfId="2735" priority="13457">
      <formula>IF(RIGHT(TEXT(AU32,"0.#"),1)=".",FALSE,TRUE)</formula>
    </cfRule>
    <cfRule type="expression" dxfId="2734" priority="13458">
      <formula>IF(RIGHT(TEXT(AU32,"0.#"),1)=".",TRUE,FALSE)</formula>
    </cfRule>
  </conditionalFormatting>
  <conditionalFormatting sqref="AE53">
    <cfRule type="expression" dxfId="2733" priority="13391">
      <formula>IF(RIGHT(TEXT(AE53,"0.#"),1)=".",FALSE,TRUE)</formula>
    </cfRule>
    <cfRule type="expression" dxfId="2732" priority="13392">
      <formula>IF(RIGHT(TEXT(AE53,"0.#"),1)=".",TRUE,FALSE)</formula>
    </cfRule>
  </conditionalFormatting>
  <conditionalFormatting sqref="AE54">
    <cfRule type="expression" dxfId="2731" priority="13389">
      <formula>IF(RIGHT(TEXT(AE54,"0.#"),1)=".",FALSE,TRUE)</formula>
    </cfRule>
    <cfRule type="expression" dxfId="2730" priority="13390">
      <formula>IF(RIGHT(TEXT(AE54,"0.#"),1)=".",TRUE,FALSE)</formula>
    </cfRule>
  </conditionalFormatting>
  <conditionalFormatting sqref="AI54">
    <cfRule type="expression" dxfId="2729" priority="13383">
      <formula>IF(RIGHT(TEXT(AI54,"0.#"),1)=".",FALSE,TRUE)</formula>
    </cfRule>
    <cfRule type="expression" dxfId="2728" priority="13384">
      <formula>IF(RIGHT(TEXT(AI54,"0.#"),1)=".",TRUE,FALSE)</formula>
    </cfRule>
  </conditionalFormatting>
  <conditionalFormatting sqref="AI53">
    <cfRule type="expression" dxfId="2727" priority="13381">
      <formula>IF(RIGHT(TEXT(AI53,"0.#"),1)=".",FALSE,TRUE)</formula>
    </cfRule>
    <cfRule type="expression" dxfId="2726" priority="13382">
      <formula>IF(RIGHT(TEXT(AI53,"0.#"),1)=".",TRUE,FALSE)</formula>
    </cfRule>
  </conditionalFormatting>
  <conditionalFormatting sqref="AM53">
    <cfRule type="expression" dxfId="2725" priority="13379">
      <formula>IF(RIGHT(TEXT(AM53,"0.#"),1)=".",FALSE,TRUE)</formula>
    </cfRule>
    <cfRule type="expression" dxfId="2724" priority="13380">
      <formula>IF(RIGHT(TEXT(AM53,"0.#"),1)=".",TRUE,FALSE)</formula>
    </cfRule>
  </conditionalFormatting>
  <conditionalFormatting sqref="AM54">
    <cfRule type="expression" dxfId="2723" priority="13377">
      <formula>IF(RIGHT(TEXT(AM54,"0.#"),1)=".",FALSE,TRUE)</formula>
    </cfRule>
    <cfRule type="expression" dxfId="2722" priority="13378">
      <formula>IF(RIGHT(TEXT(AM54,"0.#"),1)=".",TRUE,FALSE)</formula>
    </cfRule>
  </conditionalFormatting>
  <conditionalFormatting sqref="AM55">
    <cfRule type="expression" dxfId="2721" priority="13375">
      <formula>IF(RIGHT(TEXT(AM55,"0.#"),1)=".",FALSE,TRUE)</formula>
    </cfRule>
    <cfRule type="expression" dxfId="2720" priority="13376">
      <formula>IF(RIGHT(TEXT(AM55,"0.#"),1)=".",TRUE,FALSE)</formula>
    </cfRule>
  </conditionalFormatting>
  <conditionalFormatting sqref="AE60">
    <cfRule type="expression" dxfId="2719" priority="13361">
      <formula>IF(RIGHT(TEXT(AE60,"0.#"),1)=".",FALSE,TRUE)</formula>
    </cfRule>
    <cfRule type="expression" dxfId="2718" priority="13362">
      <formula>IF(RIGHT(TEXT(AE60,"0.#"),1)=".",TRUE,FALSE)</formula>
    </cfRule>
  </conditionalFormatting>
  <conditionalFormatting sqref="AE61">
    <cfRule type="expression" dxfId="2717" priority="13359">
      <formula>IF(RIGHT(TEXT(AE61,"0.#"),1)=".",FALSE,TRUE)</formula>
    </cfRule>
    <cfRule type="expression" dxfId="2716" priority="13360">
      <formula>IF(RIGHT(TEXT(AE61,"0.#"),1)=".",TRUE,FALSE)</formula>
    </cfRule>
  </conditionalFormatting>
  <conditionalFormatting sqref="AE62">
    <cfRule type="expression" dxfId="2715" priority="13357">
      <formula>IF(RIGHT(TEXT(AE62,"0.#"),1)=".",FALSE,TRUE)</formula>
    </cfRule>
    <cfRule type="expression" dxfId="2714" priority="13358">
      <formula>IF(RIGHT(TEXT(AE62,"0.#"),1)=".",TRUE,FALSE)</formula>
    </cfRule>
  </conditionalFormatting>
  <conditionalFormatting sqref="AI62">
    <cfRule type="expression" dxfId="2713" priority="13355">
      <formula>IF(RIGHT(TEXT(AI62,"0.#"),1)=".",FALSE,TRUE)</formula>
    </cfRule>
    <cfRule type="expression" dxfId="2712" priority="13356">
      <formula>IF(RIGHT(TEXT(AI62,"0.#"),1)=".",TRUE,FALSE)</formula>
    </cfRule>
  </conditionalFormatting>
  <conditionalFormatting sqref="AI61">
    <cfRule type="expression" dxfId="2711" priority="13353">
      <formula>IF(RIGHT(TEXT(AI61,"0.#"),1)=".",FALSE,TRUE)</formula>
    </cfRule>
    <cfRule type="expression" dxfId="2710" priority="13354">
      <formula>IF(RIGHT(TEXT(AI61,"0.#"),1)=".",TRUE,FALSE)</formula>
    </cfRule>
  </conditionalFormatting>
  <conditionalFormatting sqref="AI60">
    <cfRule type="expression" dxfId="2709" priority="13351">
      <formula>IF(RIGHT(TEXT(AI60,"0.#"),1)=".",FALSE,TRUE)</formula>
    </cfRule>
    <cfRule type="expression" dxfId="2708" priority="13352">
      <formula>IF(RIGHT(TEXT(AI60,"0.#"),1)=".",TRUE,FALSE)</formula>
    </cfRule>
  </conditionalFormatting>
  <conditionalFormatting sqref="AM60">
    <cfRule type="expression" dxfId="2707" priority="13349">
      <formula>IF(RIGHT(TEXT(AM60,"0.#"),1)=".",FALSE,TRUE)</formula>
    </cfRule>
    <cfRule type="expression" dxfId="2706" priority="13350">
      <formula>IF(RIGHT(TEXT(AM60,"0.#"),1)=".",TRUE,FALSE)</formula>
    </cfRule>
  </conditionalFormatting>
  <conditionalFormatting sqref="AM61">
    <cfRule type="expression" dxfId="2705" priority="13347">
      <formula>IF(RIGHT(TEXT(AM61,"0.#"),1)=".",FALSE,TRUE)</formula>
    </cfRule>
    <cfRule type="expression" dxfId="2704" priority="13348">
      <formula>IF(RIGHT(TEXT(AM61,"0.#"),1)=".",TRUE,FALSE)</formula>
    </cfRule>
  </conditionalFormatting>
  <conditionalFormatting sqref="AM62">
    <cfRule type="expression" dxfId="2703" priority="13345">
      <formula>IF(RIGHT(TEXT(AM62,"0.#"),1)=".",FALSE,TRUE)</formula>
    </cfRule>
    <cfRule type="expression" dxfId="2702" priority="13346">
      <formula>IF(RIGHT(TEXT(AM62,"0.#"),1)=".",TRUE,FALSE)</formula>
    </cfRule>
  </conditionalFormatting>
  <conditionalFormatting sqref="AE87">
    <cfRule type="expression" dxfId="2701" priority="13331">
      <formula>IF(RIGHT(TEXT(AE87,"0.#"),1)=".",FALSE,TRUE)</formula>
    </cfRule>
    <cfRule type="expression" dxfId="2700" priority="13332">
      <formula>IF(RIGHT(TEXT(AE87,"0.#"),1)=".",TRUE,FALSE)</formula>
    </cfRule>
  </conditionalFormatting>
  <conditionalFormatting sqref="AE88">
    <cfRule type="expression" dxfId="2699" priority="13329">
      <formula>IF(RIGHT(TEXT(AE88,"0.#"),1)=".",FALSE,TRUE)</formula>
    </cfRule>
    <cfRule type="expression" dxfId="2698" priority="13330">
      <formula>IF(RIGHT(TEXT(AE88,"0.#"),1)=".",TRUE,FALSE)</formula>
    </cfRule>
  </conditionalFormatting>
  <conditionalFormatting sqref="AE89">
    <cfRule type="expression" dxfId="2697" priority="13327">
      <formula>IF(RIGHT(TEXT(AE89,"0.#"),1)=".",FALSE,TRUE)</formula>
    </cfRule>
    <cfRule type="expression" dxfId="2696" priority="13328">
      <formula>IF(RIGHT(TEXT(AE89,"0.#"),1)=".",TRUE,FALSE)</formula>
    </cfRule>
  </conditionalFormatting>
  <conditionalFormatting sqref="AI89">
    <cfRule type="expression" dxfId="2695" priority="13325">
      <formula>IF(RIGHT(TEXT(AI89,"0.#"),1)=".",FALSE,TRUE)</formula>
    </cfRule>
    <cfRule type="expression" dxfId="2694" priority="13326">
      <formula>IF(RIGHT(TEXT(AI89,"0.#"),1)=".",TRUE,FALSE)</formula>
    </cfRule>
  </conditionalFormatting>
  <conditionalFormatting sqref="AI88">
    <cfRule type="expression" dxfId="2693" priority="13323">
      <formula>IF(RIGHT(TEXT(AI88,"0.#"),1)=".",FALSE,TRUE)</formula>
    </cfRule>
    <cfRule type="expression" dxfId="2692" priority="13324">
      <formula>IF(RIGHT(TEXT(AI88,"0.#"),1)=".",TRUE,FALSE)</formula>
    </cfRule>
  </conditionalFormatting>
  <conditionalFormatting sqref="AI87">
    <cfRule type="expression" dxfId="2691" priority="13321">
      <formula>IF(RIGHT(TEXT(AI87,"0.#"),1)=".",FALSE,TRUE)</formula>
    </cfRule>
    <cfRule type="expression" dxfId="2690" priority="13322">
      <formula>IF(RIGHT(TEXT(AI87,"0.#"),1)=".",TRUE,FALSE)</formula>
    </cfRule>
  </conditionalFormatting>
  <conditionalFormatting sqref="AM88">
    <cfRule type="expression" dxfId="2689" priority="13317">
      <formula>IF(RIGHT(TEXT(AM88,"0.#"),1)=".",FALSE,TRUE)</formula>
    </cfRule>
    <cfRule type="expression" dxfId="2688" priority="13318">
      <formula>IF(RIGHT(TEXT(AM88,"0.#"),1)=".",TRUE,FALSE)</formula>
    </cfRule>
  </conditionalFormatting>
  <conditionalFormatting sqref="AM89">
    <cfRule type="expression" dxfId="2687" priority="13315">
      <formula>IF(RIGHT(TEXT(AM89,"0.#"),1)=".",FALSE,TRUE)</formula>
    </cfRule>
    <cfRule type="expression" dxfId="2686" priority="13316">
      <formula>IF(RIGHT(TEXT(AM89,"0.#"),1)=".",TRUE,FALSE)</formula>
    </cfRule>
  </conditionalFormatting>
  <conditionalFormatting sqref="AE92">
    <cfRule type="expression" dxfId="2685" priority="13301">
      <formula>IF(RIGHT(TEXT(AE92,"0.#"),1)=".",FALSE,TRUE)</formula>
    </cfRule>
    <cfRule type="expression" dxfId="2684" priority="13302">
      <formula>IF(RIGHT(TEXT(AE92,"0.#"),1)=".",TRUE,FALSE)</formula>
    </cfRule>
  </conditionalFormatting>
  <conditionalFormatting sqref="AE93">
    <cfRule type="expression" dxfId="2683" priority="13299">
      <formula>IF(RIGHT(TEXT(AE93,"0.#"),1)=".",FALSE,TRUE)</formula>
    </cfRule>
    <cfRule type="expression" dxfId="2682" priority="13300">
      <formula>IF(RIGHT(TEXT(AE93,"0.#"),1)=".",TRUE,FALSE)</formula>
    </cfRule>
  </conditionalFormatting>
  <conditionalFormatting sqref="AE94">
    <cfRule type="expression" dxfId="2681" priority="13297">
      <formula>IF(RIGHT(TEXT(AE94,"0.#"),1)=".",FALSE,TRUE)</formula>
    </cfRule>
    <cfRule type="expression" dxfId="2680" priority="13298">
      <formula>IF(RIGHT(TEXT(AE94,"0.#"),1)=".",TRUE,FALSE)</formula>
    </cfRule>
  </conditionalFormatting>
  <conditionalFormatting sqref="AI94">
    <cfRule type="expression" dxfId="2679" priority="13295">
      <formula>IF(RIGHT(TEXT(AI94,"0.#"),1)=".",FALSE,TRUE)</formula>
    </cfRule>
    <cfRule type="expression" dxfId="2678" priority="13296">
      <formula>IF(RIGHT(TEXT(AI94,"0.#"),1)=".",TRUE,FALSE)</formula>
    </cfRule>
  </conditionalFormatting>
  <conditionalFormatting sqref="AI93">
    <cfRule type="expression" dxfId="2677" priority="13293">
      <formula>IF(RIGHT(TEXT(AI93,"0.#"),1)=".",FALSE,TRUE)</formula>
    </cfRule>
    <cfRule type="expression" dxfId="2676" priority="13294">
      <formula>IF(RIGHT(TEXT(AI93,"0.#"),1)=".",TRUE,FALSE)</formula>
    </cfRule>
  </conditionalFormatting>
  <conditionalFormatting sqref="AI92">
    <cfRule type="expression" dxfId="2675" priority="13291">
      <formula>IF(RIGHT(TEXT(AI92,"0.#"),1)=".",FALSE,TRUE)</formula>
    </cfRule>
    <cfRule type="expression" dxfId="2674" priority="13292">
      <formula>IF(RIGHT(TEXT(AI92,"0.#"),1)=".",TRUE,FALSE)</formula>
    </cfRule>
  </conditionalFormatting>
  <conditionalFormatting sqref="AM92">
    <cfRule type="expression" dxfId="2673" priority="13289">
      <formula>IF(RIGHT(TEXT(AM92,"0.#"),1)=".",FALSE,TRUE)</formula>
    </cfRule>
    <cfRule type="expression" dxfId="2672" priority="13290">
      <formula>IF(RIGHT(TEXT(AM92,"0.#"),1)=".",TRUE,FALSE)</formula>
    </cfRule>
  </conditionalFormatting>
  <conditionalFormatting sqref="AM93">
    <cfRule type="expression" dxfId="2671" priority="13287">
      <formula>IF(RIGHT(TEXT(AM93,"0.#"),1)=".",FALSE,TRUE)</formula>
    </cfRule>
    <cfRule type="expression" dxfId="2670" priority="13288">
      <formula>IF(RIGHT(TEXT(AM93,"0.#"),1)=".",TRUE,FALSE)</formula>
    </cfRule>
  </conditionalFormatting>
  <conditionalFormatting sqref="AM94">
    <cfRule type="expression" dxfId="2669" priority="13285">
      <formula>IF(RIGHT(TEXT(AM94,"0.#"),1)=".",FALSE,TRUE)</formula>
    </cfRule>
    <cfRule type="expression" dxfId="2668" priority="13286">
      <formula>IF(RIGHT(TEXT(AM94,"0.#"),1)=".",TRUE,FALSE)</formula>
    </cfRule>
  </conditionalFormatting>
  <conditionalFormatting sqref="AE97">
    <cfRule type="expression" dxfId="2667" priority="13271">
      <formula>IF(RIGHT(TEXT(AE97,"0.#"),1)=".",FALSE,TRUE)</formula>
    </cfRule>
    <cfRule type="expression" dxfId="2666" priority="13272">
      <formula>IF(RIGHT(TEXT(AE97,"0.#"),1)=".",TRUE,FALSE)</formula>
    </cfRule>
  </conditionalFormatting>
  <conditionalFormatting sqref="AE98">
    <cfRule type="expression" dxfId="2665" priority="13269">
      <formula>IF(RIGHT(TEXT(AE98,"0.#"),1)=".",FALSE,TRUE)</formula>
    </cfRule>
    <cfRule type="expression" dxfId="2664" priority="13270">
      <formula>IF(RIGHT(TEXT(AE98,"0.#"),1)=".",TRUE,FALSE)</formula>
    </cfRule>
  </conditionalFormatting>
  <conditionalFormatting sqref="AE99">
    <cfRule type="expression" dxfId="2663" priority="13267">
      <formula>IF(RIGHT(TEXT(AE99,"0.#"),1)=".",FALSE,TRUE)</formula>
    </cfRule>
    <cfRule type="expression" dxfId="2662" priority="13268">
      <formula>IF(RIGHT(TEXT(AE99,"0.#"),1)=".",TRUE,FALSE)</formula>
    </cfRule>
  </conditionalFormatting>
  <conditionalFormatting sqref="AI99">
    <cfRule type="expression" dxfId="2661" priority="13265">
      <formula>IF(RIGHT(TEXT(AI99,"0.#"),1)=".",FALSE,TRUE)</formula>
    </cfRule>
    <cfRule type="expression" dxfId="2660" priority="13266">
      <formula>IF(RIGHT(TEXT(AI99,"0.#"),1)=".",TRUE,FALSE)</formula>
    </cfRule>
  </conditionalFormatting>
  <conditionalFormatting sqref="AI98">
    <cfRule type="expression" dxfId="2659" priority="13263">
      <formula>IF(RIGHT(TEXT(AI98,"0.#"),1)=".",FALSE,TRUE)</formula>
    </cfRule>
    <cfRule type="expression" dxfId="2658" priority="13264">
      <formula>IF(RIGHT(TEXT(AI98,"0.#"),1)=".",TRUE,FALSE)</formula>
    </cfRule>
  </conditionalFormatting>
  <conditionalFormatting sqref="AI97">
    <cfRule type="expression" dxfId="2657" priority="13261">
      <formula>IF(RIGHT(TEXT(AI97,"0.#"),1)=".",FALSE,TRUE)</formula>
    </cfRule>
    <cfRule type="expression" dxfId="2656" priority="13262">
      <formula>IF(RIGHT(TEXT(AI97,"0.#"),1)=".",TRUE,FALSE)</formula>
    </cfRule>
  </conditionalFormatting>
  <conditionalFormatting sqref="AM97">
    <cfRule type="expression" dxfId="2655" priority="13259">
      <formula>IF(RIGHT(TEXT(AM97,"0.#"),1)=".",FALSE,TRUE)</formula>
    </cfRule>
    <cfRule type="expression" dxfId="2654" priority="13260">
      <formula>IF(RIGHT(TEXT(AM97,"0.#"),1)=".",TRUE,FALSE)</formula>
    </cfRule>
  </conditionalFormatting>
  <conditionalFormatting sqref="AM98">
    <cfRule type="expression" dxfId="2653" priority="13257">
      <formula>IF(RIGHT(TEXT(AM98,"0.#"),1)=".",FALSE,TRUE)</formula>
    </cfRule>
    <cfRule type="expression" dxfId="2652" priority="13258">
      <formula>IF(RIGHT(TEXT(AM98,"0.#"),1)=".",TRUE,FALSE)</formula>
    </cfRule>
  </conditionalFormatting>
  <conditionalFormatting sqref="AM99">
    <cfRule type="expression" dxfId="2651" priority="13255">
      <formula>IF(RIGHT(TEXT(AM99,"0.#"),1)=".",FALSE,TRUE)</formula>
    </cfRule>
    <cfRule type="expression" dxfId="2650" priority="13256">
      <formula>IF(RIGHT(TEXT(AM99,"0.#"),1)=".",TRUE,FALSE)</formula>
    </cfRule>
  </conditionalFormatting>
  <conditionalFormatting sqref="AI101">
    <cfRule type="expression" dxfId="2649" priority="13241">
      <formula>IF(RIGHT(TEXT(AI101,"0.#"),1)=".",FALSE,TRUE)</formula>
    </cfRule>
    <cfRule type="expression" dxfId="2648" priority="13242">
      <formula>IF(RIGHT(TEXT(AI101,"0.#"),1)=".",TRUE,FALSE)</formula>
    </cfRule>
  </conditionalFormatting>
  <conditionalFormatting sqref="AM101">
    <cfRule type="expression" dxfId="2647" priority="13239">
      <formula>IF(RIGHT(TEXT(AM101,"0.#"),1)=".",FALSE,TRUE)</formula>
    </cfRule>
    <cfRule type="expression" dxfId="2646" priority="13240">
      <formula>IF(RIGHT(TEXT(AM101,"0.#"),1)=".",TRUE,FALSE)</formula>
    </cfRule>
  </conditionalFormatting>
  <conditionalFormatting sqref="AE102">
    <cfRule type="expression" dxfId="2645" priority="13237">
      <formula>IF(RIGHT(TEXT(AE102,"0.#"),1)=".",FALSE,TRUE)</formula>
    </cfRule>
    <cfRule type="expression" dxfId="2644" priority="13238">
      <formula>IF(RIGHT(TEXT(AE102,"0.#"),1)=".",TRUE,FALSE)</formula>
    </cfRule>
  </conditionalFormatting>
  <conditionalFormatting sqref="AI102">
    <cfRule type="expression" dxfId="2643" priority="13235">
      <formula>IF(RIGHT(TEXT(AI102,"0.#"),1)=".",FALSE,TRUE)</formula>
    </cfRule>
    <cfRule type="expression" dxfId="2642" priority="13236">
      <formula>IF(RIGHT(TEXT(AI102,"0.#"),1)=".",TRUE,FALSE)</formula>
    </cfRule>
  </conditionalFormatting>
  <conditionalFormatting sqref="AM102">
    <cfRule type="expression" dxfId="2641" priority="13233">
      <formula>IF(RIGHT(TEXT(AM102,"0.#"),1)=".",FALSE,TRUE)</formula>
    </cfRule>
    <cfRule type="expression" dxfId="2640" priority="13234">
      <formula>IF(RIGHT(TEXT(AM102,"0.#"),1)=".",TRUE,FALSE)</formula>
    </cfRule>
  </conditionalFormatting>
  <conditionalFormatting sqref="AQ102">
    <cfRule type="expression" dxfId="2639" priority="13231">
      <formula>IF(RIGHT(TEXT(AQ102,"0.#"),1)=".",FALSE,TRUE)</formula>
    </cfRule>
    <cfRule type="expression" dxfId="2638" priority="13232">
      <formula>IF(RIGHT(TEXT(AQ102,"0.#"),1)=".",TRUE,FALSE)</formula>
    </cfRule>
  </conditionalFormatting>
  <conditionalFormatting sqref="AE104">
    <cfRule type="expression" dxfId="2637" priority="13229">
      <formula>IF(RIGHT(TEXT(AE104,"0.#"),1)=".",FALSE,TRUE)</formula>
    </cfRule>
    <cfRule type="expression" dxfId="2636" priority="13230">
      <formula>IF(RIGHT(TEXT(AE104,"0.#"),1)=".",TRUE,FALSE)</formula>
    </cfRule>
  </conditionalFormatting>
  <conditionalFormatting sqref="AI104">
    <cfRule type="expression" dxfId="2635" priority="13227">
      <formula>IF(RIGHT(TEXT(AI104,"0.#"),1)=".",FALSE,TRUE)</formula>
    </cfRule>
    <cfRule type="expression" dxfId="2634" priority="13228">
      <formula>IF(RIGHT(TEXT(AI104,"0.#"),1)=".",TRUE,FALSE)</formula>
    </cfRule>
  </conditionalFormatting>
  <conditionalFormatting sqref="AM104">
    <cfRule type="expression" dxfId="2633" priority="13225">
      <formula>IF(RIGHT(TEXT(AM104,"0.#"),1)=".",FALSE,TRUE)</formula>
    </cfRule>
    <cfRule type="expression" dxfId="2632" priority="13226">
      <formula>IF(RIGHT(TEXT(AM104,"0.#"),1)=".",TRUE,FALSE)</formula>
    </cfRule>
  </conditionalFormatting>
  <conditionalFormatting sqref="AE105">
    <cfRule type="expression" dxfId="2631" priority="13223">
      <formula>IF(RIGHT(TEXT(AE105,"0.#"),1)=".",FALSE,TRUE)</formula>
    </cfRule>
    <cfRule type="expression" dxfId="2630" priority="13224">
      <formula>IF(RIGHT(TEXT(AE105,"0.#"),1)=".",TRUE,FALSE)</formula>
    </cfRule>
  </conditionalFormatting>
  <conditionalFormatting sqref="AI105">
    <cfRule type="expression" dxfId="2629" priority="13221">
      <formula>IF(RIGHT(TEXT(AI105,"0.#"),1)=".",FALSE,TRUE)</formula>
    </cfRule>
    <cfRule type="expression" dxfId="2628" priority="13222">
      <formula>IF(RIGHT(TEXT(AI105,"0.#"),1)=".",TRUE,FALSE)</formula>
    </cfRule>
  </conditionalFormatting>
  <conditionalFormatting sqref="AM105">
    <cfRule type="expression" dxfId="2627" priority="13219">
      <formula>IF(RIGHT(TEXT(AM105,"0.#"),1)=".",FALSE,TRUE)</formula>
    </cfRule>
    <cfRule type="expression" dxfId="2626" priority="13220">
      <formula>IF(RIGHT(TEXT(AM105,"0.#"),1)=".",TRUE,FALSE)</formula>
    </cfRule>
  </conditionalFormatting>
  <conditionalFormatting sqref="AE107">
    <cfRule type="expression" dxfId="2625" priority="13215">
      <formula>IF(RIGHT(TEXT(AE107,"0.#"),1)=".",FALSE,TRUE)</formula>
    </cfRule>
    <cfRule type="expression" dxfId="2624" priority="13216">
      <formula>IF(RIGHT(TEXT(AE107,"0.#"),1)=".",TRUE,FALSE)</formula>
    </cfRule>
  </conditionalFormatting>
  <conditionalFormatting sqref="AI107">
    <cfRule type="expression" dxfId="2623" priority="13213">
      <formula>IF(RIGHT(TEXT(AI107,"0.#"),1)=".",FALSE,TRUE)</formula>
    </cfRule>
    <cfRule type="expression" dxfId="2622" priority="13214">
      <formula>IF(RIGHT(TEXT(AI107,"0.#"),1)=".",TRUE,FALSE)</formula>
    </cfRule>
  </conditionalFormatting>
  <conditionalFormatting sqref="AM107">
    <cfRule type="expression" dxfId="2621" priority="13211">
      <formula>IF(RIGHT(TEXT(AM107,"0.#"),1)=".",FALSE,TRUE)</formula>
    </cfRule>
    <cfRule type="expression" dxfId="2620" priority="13212">
      <formula>IF(RIGHT(TEXT(AM107,"0.#"),1)=".",TRUE,FALSE)</formula>
    </cfRule>
  </conditionalFormatting>
  <conditionalFormatting sqref="AE108">
    <cfRule type="expression" dxfId="2619" priority="13209">
      <formula>IF(RIGHT(TEXT(AE108,"0.#"),1)=".",FALSE,TRUE)</formula>
    </cfRule>
    <cfRule type="expression" dxfId="2618" priority="13210">
      <formula>IF(RIGHT(TEXT(AE108,"0.#"),1)=".",TRUE,FALSE)</formula>
    </cfRule>
  </conditionalFormatting>
  <conditionalFormatting sqref="AI108">
    <cfRule type="expression" dxfId="2617" priority="13207">
      <formula>IF(RIGHT(TEXT(AI108,"0.#"),1)=".",FALSE,TRUE)</formula>
    </cfRule>
    <cfRule type="expression" dxfId="2616" priority="13208">
      <formula>IF(RIGHT(TEXT(AI108,"0.#"),1)=".",TRUE,FALSE)</formula>
    </cfRule>
  </conditionalFormatting>
  <conditionalFormatting sqref="AM108">
    <cfRule type="expression" dxfId="2615" priority="13205">
      <formula>IF(RIGHT(TEXT(AM108,"0.#"),1)=".",FALSE,TRUE)</formula>
    </cfRule>
    <cfRule type="expression" dxfId="2614" priority="13206">
      <formula>IF(RIGHT(TEXT(AM108,"0.#"),1)=".",TRUE,FALSE)</formula>
    </cfRule>
  </conditionalFormatting>
  <conditionalFormatting sqref="AE110">
    <cfRule type="expression" dxfId="2613" priority="13201">
      <formula>IF(RIGHT(TEXT(AE110,"0.#"),1)=".",FALSE,TRUE)</formula>
    </cfRule>
    <cfRule type="expression" dxfId="2612" priority="13202">
      <formula>IF(RIGHT(TEXT(AE110,"0.#"),1)=".",TRUE,FALSE)</formula>
    </cfRule>
  </conditionalFormatting>
  <conditionalFormatting sqref="AI110">
    <cfRule type="expression" dxfId="2611" priority="13199">
      <formula>IF(RIGHT(TEXT(AI110,"0.#"),1)=".",FALSE,TRUE)</formula>
    </cfRule>
    <cfRule type="expression" dxfId="2610" priority="13200">
      <formula>IF(RIGHT(TEXT(AI110,"0.#"),1)=".",TRUE,FALSE)</formula>
    </cfRule>
  </conditionalFormatting>
  <conditionalFormatting sqref="AM110">
    <cfRule type="expression" dxfId="2609" priority="13197">
      <formula>IF(RIGHT(TEXT(AM110,"0.#"),1)=".",FALSE,TRUE)</formula>
    </cfRule>
    <cfRule type="expression" dxfId="2608" priority="13198">
      <formula>IF(RIGHT(TEXT(AM110,"0.#"),1)=".",TRUE,FALSE)</formula>
    </cfRule>
  </conditionalFormatting>
  <conditionalFormatting sqref="AE111">
    <cfRule type="expression" dxfId="2607" priority="13195">
      <formula>IF(RIGHT(TEXT(AE111,"0.#"),1)=".",FALSE,TRUE)</formula>
    </cfRule>
    <cfRule type="expression" dxfId="2606" priority="13196">
      <formula>IF(RIGHT(TEXT(AE111,"0.#"),1)=".",TRUE,FALSE)</formula>
    </cfRule>
  </conditionalFormatting>
  <conditionalFormatting sqref="AI111">
    <cfRule type="expression" dxfId="2605" priority="13193">
      <formula>IF(RIGHT(TEXT(AI111,"0.#"),1)=".",FALSE,TRUE)</formula>
    </cfRule>
    <cfRule type="expression" dxfId="2604" priority="13194">
      <formula>IF(RIGHT(TEXT(AI111,"0.#"),1)=".",TRUE,FALSE)</formula>
    </cfRule>
  </conditionalFormatting>
  <conditionalFormatting sqref="AM111">
    <cfRule type="expression" dxfId="2603" priority="13191">
      <formula>IF(RIGHT(TEXT(AM111,"0.#"),1)=".",FALSE,TRUE)</formula>
    </cfRule>
    <cfRule type="expression" dxfId="2602" priority="13192">
      <formula>IF(RIGHT(TEXT(AM111,"0.#"),1)=".",TRUE,FALSE)</formula>
    </cfRule>
  </conditionalFormatting>
  <conditionalFormatting sqref="AE113">
    <cfRule type="expression" dxfId="2601" priority="13187">
      <formula>IF(RIGHT(TEXT(AE113,"0.#"),1)=".",FALSE,TRUE)</formula>
    </cfRule>
    <cfRule type="expression" dxfId="2600" priority="13188">
      <formula>IF(RIGHT(TEXT(AE113,"0.#"),1)=".",TRUE,FALSE)</formula>
    </cfRule>
  </conditionalFormatting>
  <conditionalFormatting sqref="AI113">
    <cfRule type="expression" dxfId="2599" priority="13185">
      <formula>IF(RIGHT(TEXT(AI113,"0.#"),1)=".",FALSE,TRUE)</formula>
    </cfRule>
    <cfRule type="expression" dxfId="2598" priority="13186">
      <formula>IF(RIGHT(TEXT(AI113,"0.#"),1)=".",TRUE,FALSE)</formula>
    </cfRule>
  </conditionalFormatting>
  <conditionalFormatting sqref="AM113">
    <cfRule type="expression" dxfId="2597" priority="13183">
      <formula>IF(RIGHT(TEXT(AM113,"0.#"),1)=".",FALSE,TRUE)</formula>
    </cfRule>
    <cfRule type="expression" dxfId="2596" priority="13184">
      <formula>IF(RIGHT(TEXT(AM113,"0.#"),1)=".",TRUE,FALSE)</formula>
    </cfRule>
  </conditionalFormatting>
  <conditionalFormatting sqref="AE114">
    <cfRule type="expression" dxfId="2595" priority="13181">
      <formula>IF(RIGHT(TEXT(AE114,"0.#"),1)=".",FALSE,TRUE)</formula>
    </cfRule>
    <cfRule type="expression" dxfId="2594" priority="13182">
      <formula>IF(RIGHT(TEXT(AE114,"0.#"),1)=".",TRUE,FALSE)</formula>
    </cfRule>
  </conditionalFormatting>
  <conditionalFormatting sqref="AI114">
    <cfRule type="expression" dxfId="2593" priority="13179">
      <formula>IF(RIGHT(TEXT(AI114,"0.#"),1)=".",FALSE,TRUE)</formula>
    </cfRule>
    <cfRule type="expression" dxfId="2592" priority="13180">
      <formula>IF(RIGHT(TEXT(AI114,"0.#"),1)=".",TRUE,FALSE)</formula>
    </cfRule>
  </conditionalFormatting>
  <conditionalFormatting sqref="AM114">
    <cfRule type="expression" dxfId="2591" priority="13177">
      <formula>IF(RIGHT(TEXT(AM114,"0.#"),1)=".",FALSE,TRUE)</formula>
    </cfRule>
    <cfRule type="expression" dxfId="2590" priority="13178">
      <formula>IF(RIGHT(TEXT(AM114,"0.#"),1)=".",TRUE,FALSE)</formula>
    </cfRule>
  </conditionalFormatting>
  <conditionalFormatting sqref="AE116 AQ116">
    <cfRule type="expression" dxfId="2589" priority="13173">
      <formula>IF(RIGHT(TEXT(AE116,"0.#"),1)=".",FALSE,TRUE)</formula>
    </cfRule>
    <cfRule type="expression" dxfId="2588" priority="13174">
      <formula>IF(RIGHT(TEXT(AE116,"0.#"),1)=".",TRUE,FALSE)</formula>
    </cfRule>
  </conditionalFormatting>
  <conditionalFormatting sqref="AI116">
    <cfRule type="expression" dxfId="2587" priority="13171">
      <formula>IF(RIGHT(TEXT(AI116,"0.#"),1)=".",FALSE,TRUE)</formula>
    </cfRule>
    <cfRule type="expression" dxfId="2586" priority="13172">
      <formula>IF(RIGHT(TEXT(AI116,"0.#"),1)=".",TRUE,FALSE)</formula>
    </cfRule>
  </conditionalFormatting>
  <conditionalFormatting sqref="AM116">
    <cfRule type="expression" dxfId="2585" priority="13169">
      <formula>IF(RIGHT(TEXT(AM116,"0.#"),1)=".",FALSE,TRUE)</formula>
    </cfRule>
    <cfRule type="expression" dxfId="2584" priority="13170">
      <formula>IF(RIGHT(TEXT(AM116,"0.#"),1)=".",TRUE,FALSE)</formula>
    </cfRule>
  </conditionalFormatting>
  <conditionalFormatting sqref="AE117 AM117">
    <cfRule type="expression" dxfId="2583" priority="13167">
      <formula>IF(RIGHT(TEXT(AE117,"0.#"),1)=".",FALSE,TRUE)</formula>
    </cfRule>
    <cfRule type="expression" dxfId="2582" priority="13168">
      <formula>IF(RIGHT(TEXT(AE117,"0.#"),1)=".",TRUE,FALSE)</formula>
    </cfRule>
  </conditionalFormatting>
  <conditionalFormatting sqref="AI117">
    <cfRule type="expression" dxfId="2581" priority="13165">
      <formula>IF(RIGHT(TEXT(AI117,"0.#"),1)=".",FALSE,TRUE)</formula>
    </cfRule>
    <cfRule type="expression" dxfId="2580" priority="13166">
      <formula>IF(RIGHT(TEXT(AI117,"0.#"),1)=".",TRUE,FALSE)</formula>
    </cfRule>
  </conditionalFormatting>
  <conditionalFormatting sqref="AQ117">
    <cfRule type="expression" dxfId="2579" priority="13161">
      <formula>IF(RIGHT(TEXT(AQ117,"0.#"),1)=".",FALSE,TRUE)</formula>
    </cfRule>
    <cfRule type="expression" dxfId="2578" priority="13162">
      <formula>IF(RIGHT(TEXT(AQ117,"0.#"),1)=".",TRUE,FALSE)</formula>
    </cfRule>
  </conditionalFormatting>
  <conditionalFormatting sqref="AE119 AQ119">
    <cfRule type="expression" dxfId="2577" priority="13159">
      <formula>IF(RIGHT(TEXT(AE119,"0.#"),1)=".",FALSE,TRUE)</formula>
    </cfRule>
    <cfRule type="expression" dxfId="2576" priority="13160">
      <formula>IF(RIGHT(TEXT(AE119,"0.#"),1)=".",TRUE,FALSE)</formula>
    </cfRule>
  </conditionalFormatting>
  <conditionalFormatting sqref="AI119">
    <cfRule type="expression" dxfId="2575" priority="13157">
      <formula>IF(RIGHT(TEXT(AI119,"0.#"),1)=".",FALSE,TRUE)</formula>
    </cfRule>
    <cfRule type="expression" dxfId="2574" priority="13158">
      <formula>IF(RIGHT(TEXT(AI119,"0.#"),1)=".",TRUE,FALSE)</formula>
    </cfRule>
  </conditionalFormatting>
  <conditionalFormatting sqref="AM119">
    <cfRule type="expression" dxfId="2573" priority="13155">
      <formula>IF(RIGHT(TEXT(AM119,"0.#"),1)=".",FALSE,TRUE)</formula>
    </cfRule>
    <cfRule type="expression" dxfId="2572" priority="13156">
      <formula>IF(RIGHT(TEXT(AM119,"0.#"),1)=".",TRUE,FALSE)</formula>
    </cfRule>
  </conditionalFormatting>
  <conditionalFormatting sqref="AQ120">
    <cfRule type="expression" dxfId="2571" priority="13147">
      <formula>IF(RIGHT(TEXT(AQ120,"0.#"),1)=".",FALSE,TRUE)</formula>
    </cfRule>
    <cfRule type="expression" dxfId="2570" priority="13148">
      <formula>IF(RIGHT(TEXT(AQ120,"0.#"),1)=".",TRUE,FALSE)</formula>
    </cfRule>
  </conditionalFormatting>
  <conditionalFormatting sqref="AE122 AQ122">
    <cfRule type="expression" dxfId="2569" priority="13145">
      <formula>IF(RIGHT(TEXT(AE122,"0.#"),1)=".",FALSE,TRUE)</formula>
    </cfRule>
    <cfRule type="expression" dxfId="2568" priority="13146">
      <formula>IF(RIGHT(TEXT(AE122,"0.#"),1)=".",TRUE,FALSE)</formula>
    </cfRule>
  </conditionalFormatting>
  <conditionalFormatting sqref="AI122">
    <cfRule type="expression" dxfId="2567" priority="13143">
      <formula>IF(RIGHT(TEXT(AI122,"0.#"),1)=".",FALSE,TRUE)</formula>
    </cfRule>
    <cfRule type="expression" dxfId="2566" priority="13144">
      <formula>IF(RIGHT(TEXT(AI122,"0.#"),1)=".",TRUE,FALSE)</formula>
    </cfRule>
  </conditionalFormatting>
  <conditionalFormatting sqref="AM122">
    <cfRule type="expression" dxfId="2565" priority="13141">
      <formula>IF(RIGHT(TEXT(AM122,"0.#"),1)=".",FALSE,TRUE)</formula>
    </cfRule>
    <cfRule type="expression" dxfId="2564" priority="13142">
      <formula>IF(RIGHT(TEXT(AM122,"0.#"),1)=".",TRUE,FALSE)</formula>
    </cfRule>
  </conditionalFormatting>
  <conditionalFormatting sqref="AQ123">
    <cfRule type="expression" dxfId="2563" priority="13133">
      <formula>IF(RIGHT(TEXT(AQ123,"0.#"),1)=".",FALSE,TRUE)</formula>
    </cfRule>
    <cfRule type="expression" dxfId="2562" priority="13134">
      <formula>IF(RIGHT(TEXT(AQ123,"0.#"),1)=".",TRUE,FALSE)</formula>
    </cfRule>
  </conditionalFormatting>
  <conditionalFormatting sqref="AE125 AQ125">
    <cfRule type="expression" dxfId="2561" priority="13131">
      <formula>IF(RIGHT(TEXT(AE125,"0.#"),1)=".",FALSE,TRUE)</formula>
    </cfRule>
    <cfRule type="expression" dxfId="2560" priority="13132">
      <formula>IF(RIGHT(TEXT(AE125,"0.#"),1)=".",TRUE,FALSE)</formula>
    </cfRule>
  </conditionalFormatting>
  <conditionalFormatting sqref="AI125">
    <cfRule type="expression" dxfId="2559" priority="13129">
      <formula>IF(RIGHT(TEXT(AI125,"0.#"),1)=".",FALSE,TRUE)</formula>
    </cfRule>
    <cfRule type="expression" dxfId="2558" priority="13130">
      <formula>IF(RIGHT(TEXT(AI125,"0.#"),1)=".",TRUE,FALSE)</formula>
    </cfRule>
  </conditionalFormatting>
  <conditionalFormatting sqref="AM125">
    <cfRule type="expression" dxfId="2557" priority="13127">
      <formula>IF(RIGHT(TEXT(AM125,"0.#"),1)=".",FALSE,TRUE)</formula>
    </cfRule>
    <cfRule type="expression" dxfId="2556" priority="13128">
      <formula>IF(RIGHT(TEXT(AM125,"0.#"),1)=".",TRUE,FALSE)</formula>
    </cfRule>
  </conditionalFormatting>
  <conditionalFormatting sqref="AQ126">
    <cfRule type="expression" dxfId="2555" priority="13119">
      <formula>IF(RIGHT(TEXT(AQ126,"0.#"),1)=".",FALSE,TRUE)</formula>
    </cfRule>
    <cfRule type="expression" dxfId="2554" priority="13120">
      <formula>IF(RIGHT(TEXT(AQ126,"0.#"),1)=".",TRUE,FALSE)</formula>
    </cfRule>
  </conditionalFormatting>
  <conditionalFormatting sqref="AE128 AQ128">
    <cfRule type="expression" dxfId="2553" priority="13117">
      <formula>IF(RIGHT(TEXT(AE128,"0.#"),1)=".",FALSE,TRUE)</formula>
    </cfRule>
    <cfRule type="expression" dxfId="2552" priority="13118">
      <formula>IF(RIGHT(TEXT(AE128,"0.#"),1)=".",TRUE,FALSE)</formula>
    </cfRule>
  </conditionalFormatting>
  <conditionalFormatting sqref="AI128">
    <cfRule type="expression" dxfId="2551" priority="13115">
      <formula>IF(RIGHT(TEXT(AI128,"0.#"),1)=".",FALSE,TRUE)</formula>
    </cfRule>
    <cfRule type="expression" dxfId="2550" priority="13116">
      <formula>IF(RIGHT(TEXT(AI128,"0.#"),1)=".",TRUE,FALSE)</formula>
    </cfRule>
  </conditionalFormatting>
  <conditionalFormatting sqref="AM128">
    <cfRule type="expression" dxfId="2549" priority="13113">
      <formula>IF(RIGHT(TEXT(AM128,"0.#"),1)=".",FALSE,TRUE)</formula>
    </cfRule>
    <cfRule type="expression" dxfId="2548" priority="13114">
      <formula>IF(RIGHT(TEXT(AM128,"0.#"),1)=".",TRUE,FALSE)</formula>
    </cfRule>
  </conditionalFormatting>
  <conditionalFormatting sqref="AQ129">
    <cfRule type="expression" dxfId="2547" priority="13105">
      <formula>IF(RIGHT(TEXT(AQ129,"0.#"),1)=".",FALSE,TRUE)</formula>
    </cfRule>
    <cfRule type="expression" dxfId="2546" priority="13106">
      <formula>IF(RIGHT(TEXT(AQ129,"0.#"),1)=".",TRUE,FALSE)</formula>
    </cfRule>
  </conditionalFormatting>
  <conditionalFormatting sqref="AE75">
    <cfRule type="expression" dxfId="2545" priority="13103">
      <formula>IF(RIGHT(TEXT(AE75,"0.#"),1)=".",FALSE,TRUE)</formula>
    </cfRule>
    <cfRule type="expression" dxfId="2544" priority="13104">
      <formula>IF(RIGHT(TEXT(AE75,"0.#"),1)=".",TRUE,FALSE)</formula>
    </cfRule>
  </conditionalFormatting>
  <conditionalFormatting sqref="AE76">
    <cfRule type="expression" dxfId="2543" priority="13101">
      <formula>IF(RIGHT(TEXT(AE76,"0.#"),1)=".",FALSE,TRUE)</formula>
    </cfRule>
    <cfRule type="expression" dxfId="2542" priority="13102">
      <formula>IF(RIGHT(TEXT(AE76,"0.#"),1)=".",TRUE,FALSE)</formula>
    </cfRule>
  </conditionalFormatting>
  <conditionalFormatting sqref="AE77">
    <cfRule type="expression" dxfId="2541" priority="13099">
      <formula>IF(RIGHT(TEXT(AE77,"0.#"),1)=".",FALSE,TRUE)</formula>
    </cfRule>
    <cfRule type="expression" dxfId="2540" priority="13100">
      <formula>IF(RIGHT(TEXT(AE77,"0.#"),1)=".",TRUE,FALSE)</formula>
    </cfRule>
  </conditionalFormatting>
  <conditionalFormatting sqref="AI77">
    <cfRule type="expression" dxfId="2539" priority="13097">
      <formula>IF(RIGHT(TEXT(AI77,"0.#"),1)=".",FALSE,TRUE)</formula>
    </cfRule>
    <cfRule type="expression" dxfId="2538" priority="13098">
      <formula>IF(RIGHT(TEXT(AI77,"0.#"),1)=".",TRUE,FALSE)</formula>
    </cfRule>
  </conditionalFormatting>
  <conditionalFormatting sqref="AI76">
    <cfRule type="expression" dxfId="2537" priority="13095">
      <formula>IF(RIGHT(TEXT(AI76,"0.#"),1)=".",FALSE,TRUE)</formula>
    </cfRule>
    <cfRule type="expression" dxfId="2536" priority="13096">
      <formula>IF(RIGHT(TEXT(AI76,"0.#"),1)=".",TRUE,FALSE)</formula>
    </cfRule>
  </conditionalFormatting>
  <conditionalFormatting sqref="AI75">
    <cfRule type="expression" dxfId="2535" priority="13093">
      <formula>IF(RIGHT(TEXT(AI75,"0.#"),1)=".",FALSE,TRUE)</formula>
    </cfRule>
    <cfRule type="expression" dxfId="2534" priority="13094">
      <formula>IF(RIGHT(TEXT(AI75,"0.#"),1)=".",TRUE,FALSE)</formula>
    </cfRule>
  </conditionalFormatting>
  <conditionalFormatting sqref="AM75">
    <cfRule type="expression" dxfId="2533" priority="13091">
      <formula>IF(RIGHT(TEXT(AM75,"0.#"),1)=".",FALSE,TRUE)</formula>
    </cfRule>
    <cfRule type="expression" dxfId="2532" priority="13092">
      <formula>IF(RIGHT(TEXT(AM75,"0.#"),1)=".",TRUE,FALSE)</formula>
    </cfRule>
  </conditionalFormatting>
  <conditionalFormatting sqref="AM76">
    <cfRule type="expression" dxfId="2531" priority="13089">
      <formula>IF(RIGHT(TEXT(AM76,"0.#"),1)=".",FALSE,TRUE)</formula>
    </cfRule>
    <cfRule type="expression" dxfId="2530" priority="13090">
      <formula>IF(RIGHT(TEXT(AM76,"0.#"),1)=".",TRUE,FALSE)</formula>
    </cfRule>
  </conditionalFormatting>
  <conditionalFormatting sqref="AM77">
    <cfRule type="expression" dxfId="2529" priority="13087">
      <formula>IF(RIGHT(TEXT(AM77,"0.#"),1)=".",FALSE,TRUE)</formula>
    </cfRule>
    <cfRule type="expression" dxfId="2528" priority="13088">
      <formula>IF(RIGHT(TEXT(AM77,"0.#"),1)=".",TRUE,FALSE)</formula>
    </cfRule>
  </conditionalFormatting>
  <conditionalFormatting sqref="AE134:AE135 AI134:AI135 AM134:AM135 AQ134:AQ135 AU134:AU135">
    <cfRule type="expression" dxfId="2527" priority="13073">
      <formula>IF(RIGHT(TEXT(AE134,"0.#"),1)=".",FALSE,TRUE)</formula>
    </cfRule>
    <cfRule type="expression" dxfId="2526" priority="13074">
      <formula>IF(RIGHT(TEXT(AE134,"0.#"),1)=".",TRUE,FALSE)</formula>
    </cfRule>
  </conditionalFormatting>
  <conditionalFormatting sqref="AE433">
    <cfRule type="expression" dxfId="2525" priority="13043">
      <formula>IF(RIGHT(TEXT(AE433,"0.#"),1)=".",FALSE,TRUE)</formula>
    </cfRule>
    <cfRule type="expression" dxfId="2524" priority="13044">
      <formula>IF(RIGHT(TEXT(AE433,"0.#"),1)=".",TRUE,FALSE)</formula>
    </cfRule>
  </conditionalFormatting>
  <conditionalFormatting sqref="AE434">
    <cfRule type="expression" dxfId="2523" priority="13041">
      <formula>IF(RIGHT(TEXT(AE434,"0.#"),1)=".",FALSE,TRUE)</formula>
    </cfRule>
    <cfRule type="expression" dxfId="2522" priority="13042">
      <formula>IF(RIGHT(TEXT(AE434,"0.#"),1)=".",TRUE,FALSE)</formula>
    </cfRule>
  </conditionalFormatting>
  <conditionalFormatting sqref="AE435">
    <cfRule type="expression" dxfId="2521" priority="13039">
      <formula>IF(RIGHT(TEXT(AE435,"0.#"),1)=".",FALSE,TRUE)</formula>
    </cfRule>
    <cfRule type="expression" dxfId="2520" priority="13040">
      <formula>IF(RIGHT(TEXT(AE435,"0.#"),1)=".",TRUE,FALSE)</formula>
    </cfRule>
  </conditionalFormatting>
  <conditionalFormatting sqref="AU434">
    <cfRule type="expression" dxfId="2519" priority="13017">
      <formula>IF(RIGHT(TEXT(AU434,"0.#"),1)=".",FALSE,TRUE)</formula>
    </cfRule>
    <cfRule type="expression" dxfId="2518" priority="13018">
      <formula>IF(RIGHT(TEXT(AU434,"0.#"),1)=".",TRUE,FALSE)</formula>
    </cfRule>
  </conditionalFormatting>
  <conditionalFormatting sqref="AU435">
    <cfRule type="expression" dxfId="2517" priority="13015">
      <formula>IF(RIGHT(TEXT(AU435,"0.#"),1)=".",FALSE,TRUE)</formula>
    </cfRule>
    <cfRule type="expression" dxfId="2516" priority="13016">
      <formula>IF(RIGHT(TEXT(AU435,"0.#"),1)=".",TRUE,FALSE)</formula>
    </cfRule>
  </conditionalFormatting>
  <conditionalFormatting sqref="AL839:AO866">
    <cfRule type="expression" dxfId="2515" priority="6643">
      <formula>IF(AND(AL839&gt;=0, RIGHT(TEXT(AL839,"0.#"),1)&lt;&gt;"."),TRUE,FALSE)</formula>
    </cfRule>
    <cfRule type="expression" dxfId="2514" priority="6644">
      <formula>IF(AND(AL839&gt;=0, RIGHT(TEXT(AL839,"0.#"),1)="."),TRUE,FALSE)</formula>
    </cfRule>
    <cfRule type="expression" dxfId="2513" priority="6645">
      <formula>IF(AND(AL839&lt;0, RIGHT(TEXT(AL839,"0.#"),1)&lt;&gt;"."),TRUE,FALSE)</formula>
    </cfRule>
    <cfRule type="expression" dxfId="2512" priority="6646">
      <formula>IF(AND(AL839&lt;0, RIGHT(TEXT(AL839,"0.#"),1)="."),TRUE,FALSE)</formula>
    </cfRule>
  </conditionalFormatting>
  <conditionalFormatting sqref="AQ53:AQ55">
    <cfRule type="expression" dxfId="2511" priority="4665">
      <formula>IF(RIGHT(TEXT(AQ53,"0.#"),1)=".",FALSE,TRUE)</formula>
    </cfRule>
    <cfRule type="expression" dxfId="2510" priority="4666">
      <formula>IF(RIGHT(TEXT(AQ53,"0.#"),1)=".",TRUE,FALSE)</formula>
    </cfRule>
  </conditionalFormatting>
  <conditionalFormatting sqref="AU53:AU55">
    <cfRule type="expression" dxfId="2509" priority="4663">
      <formula>IF(RIGHT(TEXT(AU53,"0.#"),1)=".",FALSE,TRUE)</formula>
    </cfRule>
    <cfRule type="expression" dxfId="2508" priority="4664">
      <formula>IF(RIGHT(TEXT(AU53,"0.#"),1)=".",TRUE,FALSE)</formula>
    </cfRule>
  </conditionalFormatting>
  <conditionalFormatting sqref="AQ60:AQ62">
    <cfRule type="expression" dxfId="2507" priority="4661">
      <formula>IF(RIGHT(TEXT(AQ60,"0.#"),1)=".",FALSE,TRUE)</formula>
    </cfRule>
    <cfRule type="expression" dxfId="2506" priority="4662">
      <formula>IF(RIGHT(TEXT(AQ60,"0.#"),1)=".",TRUE,FALSE)</formula>
    </cfRule>
  </conditionalFormatting>
  <conditionalFormatting sqref="AU60:AU62">
    <cfRule type="expression" dxfId="2505" priority="4659">
      <formula>IF(RIGHT(TEXT(AU60,"0.#"),1)=".",FALSE,TRUE)</formula>
    </cfRule>
    <cfRule type="expression" dxfId="2504" priority="4660">
      <formula>IF(RIGHT(TEXT(AU60,"0.#"),1)=".",TRUE,FALSE)</formula>
    </cfRule>
  </conditionalFormatting>
  <conditionalFormatting sqref="AQ75:AQ77">
    <cfRule type="expression" dxfId="2503" priority="4657">
      <formula>IF(RIGHT(TEXT(AQ75,"0.#"),1)=".",FALSE,TRUE)</formula>
    </cfRule>
    <cfRule type="expression" dxfId="2502" priority="4658">
      <formula>IF(RIGHT(TEXT(AQ75,"0.#"),1)=".",TRUE,FALSE)</formula>
    </cfRule>
  </conditionalFormatting>
  <conditionalFormatting sqref="AU75:AU77">
    <cfRule type="expression" dxfId="2501" priority="4655">
      <formula>IF(RIGHT(TEXT(AU75,"0.#"),1)=".",FALSE,TRUE)</formula>
    </cfRule>
    <cfRule type="expression" dxfId="2500" priority="4656">
      <formula>IF(RIGHT(TEXT(AU75,"0.#"),1)=".",TRUE,FALSE)</formula>
    </cfRule>
  </conditionalFormatting>
  <conditionalFormatting sqref="AQ87:AQ89">
    <cfRule type="expression" dxfId="2499" priority="4653">
      <formula>IF(RIGHT(TEXT(AQ87,"0.#"),1)=".",FALSE,TRUE)</formula>
    </cfRule>
    <cfRule type="expression" dxfId="2498" priority="4654">
      <formula>IF(RIGHT(TEXT(AQ87,"0.#"),1)=".",TRUE,FALSE)</formula>
    </cfRule>
  </conditionalFormatting>
  <conditionalFormatting sqref="AU87:AU89">
    <cfRule type="expression" dxfId="2497" priority="4651">
      <formula>IF(RIGHT(TEXT(AU87,"0.#"),1)=".",FALSE,TRUE)</formula>
    </cfRule>
    <cfRule type="expression" dxfId="2496" priority="4652">
      <formula>IF(RIGHT(TEXT(AU87,"0.#"),1)=".",TRUE,FALSE)</formula>
    </cfRule>
  </conditionalFormatting>
  <conditionalFormatting sqref="AQ92:AQ94">
    <cfRule type="expression" dxfId="2495" priority="4649">
      <formula>IF(RIGHT(TEXT(AQ92,"0.#"),1)=".",FALSE,TRUE)</formula>
    </cfRule>
    <cfRule type="expression" dxfId="2494" priority="4650">
      <formula>IF(RIGHT(TEXT(AQ92,"0.#"),1)=".",TRUE,FALSE)</formula>
    </cfRule>
  </conditionalFormatting>
  <conditionalFormatting sqref="AU92:AU94">
    <cfRule type="expression" dxfId="2493" priority="4647">
      <formula>IF(RIGHT(TEXT(AU92,"0.#"),1)=".",FALSE,TRUE)</formula>
    </cfRule>
    <cfRule type="expression" dxfId="2492" priority="4648">
      <formula>IF(RIGHT(TEXT(AU92,"0.#"),1)=".",TRUE,FALSE)</formula>
    </cfRule>
  </conditionalFormatting>
  <conditionalFormatting sqref="AQ97:AQ99">
    <cfRule type="expression" dxfId="2491" priority="4645">
      <formula>IF(RIGHT(TEXT(AQ97,"0.#"),1)=".",FALSE,TRUE)</formula>
    </cfRule>
    <cfRule type="expression" dxfId="2490" priority="4646">
      <formula>IF(RIGHT(TEXT(AQ97,"0.#"),1)=".",TRUE,FALSE)</formula>
    </cfRule>
  </conditionalFormatting>
  <conditionalFormatting sqref="AU97:AU99">
    <cfRule type="expression" dxfId="2489" priority="4643">
      <formula>IF(RIGHT(TEXT(AU97,"0.#"),1)=".",FALSE,TRUE)</formula>
    </cfRule>
    <cfRule type="expression" dxfId="2488" priority="4644">
      <formula>IF(RIGHT(TEXT(AU97,"0.#"),1)=".",TRUE,FALSE)</formula>
    </cfRule>
  </conditionalFormatting>
  <conditionalFormatting sqref="AE458">
    <cfRule type="expression" dxfId="2487" priority="4337">
      <formula>IF(RIGHT(TEXT(AE458,"0.#"),1)=".",FALSE,TRUE)</formula>
    </cfRule>
    <cfRule type="expression" dxfId="2486" priority="4338">
      <formula>IF(RIGHT(TEXT(AE458,"0.#"),1)=".",TRUE,FALSE)</formula>
    </cfRule>
  </conditionalFormatting>
  <conditionalFormatting sqref="AM460">
    <cfRule type="expression" dxfId="2485" priority="4327">
      <formula>IF(RIGHT(TEXT(AM460,"0.#"),1)=".",FALSE,TRUE)</formula>
    </cfRule>
    <cfRule type="expression" dxfId="2484" priority="4328">
      <formula>IF(RIGHT(TEXT(AM460,"0.#"),1)=".",TRUE,FALSE)</formula>
    </cfRule>
  </conditionalFormatting>
  <conditionalFormatting sqref="AE459">
    <cfRule type="expression" dxfId="2483" priority="4335">
      <formula>IF(RIGHT(TEXT(AE459,"0.#"),1)=".",FALSE,TRUE)</formula>
    </cfRule>
    <cfRule type="expression" dxfId="2482" priority="4336">
      <formula>IF(RIGHT(TEXT(AE459,"0.#"),1)=".",TRUE,FALSE)</formula>
    </cfRule>
  </conditionalFormatting>
  <conditionalFormatting sqref="AE460">
    <cfRule type="expression" dxfId="2481" priority="4333">
      <formula>IF(RIGHT(TEXT(AE460,"0.#"),1)=".",FALSE,TRUE)</formula>
    </cfRule>
    <cfRule type="expression" dxfId="2480" priority="4334">
      <formula>IF(RIGHT(TEXT(AE460,"0.#"),1)=".",TRUE,FALSE)</formula>
    </cfRule>
  </conditionalFormatting>
  <conditionalFormatting sqref="AM458">
    <cfRule type="expression" dxfId="2479" priority="4331">
      <formula>IF(RIGHT(TEXT(AM458,"0.#"),1)=".",FALSE,TRUE)</formula>
    </cfRule>
    <cfRule type="expression" dxfId="2478" priority="4332">
      <formula>IF(RIGHT(TEXT(AM458,"0.#"),1)=".",TRUE,FALSE)</formula>
    </cfRule>
  </conditionalFormatting>
  <conditionalFormatting sqref="AM459">
    <cfRule type="expression" dxfId="2477" priority="4329">
      <formula>IF(RIGHT(TEXT(AM459,"0.#"),1)=".",FALSE,TRUE)</formula>
    </cfRule>
    <cfRule type="expression" dxfId="2476" priority="4330">
      <formula>IF(RIGHT(TEXT(AM459,"0.#"),1)=".",TRUE,FALSE)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39:Y866">
    <cfRule type="expression" dxfId="2441" priority="2971">
      <formula>IF(RIGHT(TEXT(Y839,"0.#"),1)=".",FALSE,TRUE)</formula>
    </cfRule>
    <cfRule type="expression" dxfId="2440" priority="2972">
      <formula>IF(RIGHT(TEXT(Y839,"0.#"),1)=".",TRUE,FALSE)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02:AO1131">
    <cfRule type="expression" dxfId="2411" priority="2877">
      <formula>IF(AND(AL1102&gt;=0, RIGHT(TEXT(AL1102,"0.#"),1)&lt;&gt;"."),TRUE,FALSE)</formula>
    </cfRule>
    <cfRule type="expression" dxfId="2410" priority="2878">
      <formula>IF(AND(AL1102&gt;=0, RIGHT(TEXT(AL1102,"0.#"),1)="."),TRUE,FALSE)</formula>
    </cfRule>
    <cfRule type="expression" dxfId="2409" priority="2879">
      <formula>IF(AND(AL1102&lt;0, RIGHT(TEXT(AL1102,"0.#"),1)&lt;&gt;"."),TRUE,FALSE)</formula>
    </cfRule>
    <cfRule type="expression" dxfId="2408" priority="2880">
      <formula>IF(AND(AL1102&lt;0, RIGHT(TEXT(AL1102,"0.#"),1)="."),TRUE,FALSE)</formula>
    </cfRule>
  </conditionalFormatting>
  <conditionalFormatting sqref="Y1102:Y1131">
    <cfRule type="expression" dxfId="2407" priority="2875">
      <formula>IF(RIGHT(TEXT(Y1102,"0.#"),1)=".",FALSE,TRUE)</formula>
    </cfRule>
    <cfRule type="expression" dxfId="2406" priority="2876">
      <formula>IF(RIGHT(TEXT(Y1102,"0.#"),1)=".",TRUE,FALSE)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37:AO838">
    <cfRule type="expression" dxfId="2397" priority="2829">
      <formula>IF(AND(AL837&gt;=0, RIGHT(TEXT(AL837,"0.#"),1)&lt;&gt;"."),TRUE,FALSE)</formula>
    </cfRule>
    <cfRule type="expression" dxfId="2396" priority="2830">
      <formula>IF(AND(AL837&gt;=0, RIGHT(TEXT(AL837,"0.#"),1)="."),TRUE,FALSE)</formula>
    </cfRule>
    <cfRule type="expression" dxfId="2395" priority="2831">
      <formula>IF(AND(AL837&lt;0, RIGHT(TEXT(AL837,"0.#"),1)&lt;&gt;"."),TRUE,FALSE)</formula>
    </cfRule>
    <cfRule type="expression" dxfId="2394" priority="2832">
      <formula>IF(AND(AL837&lt;0, RIGHT(TEXT(AL837,"0.#"),1)="."),TRUE,FALSE)</formula>
    </cfRule>
  </conditionalFormatting>
  <conditionalFormatting sqref="Y837:Y838">
    <cfRule type="expression" dxfId="2393" priority="2827">
      <formula>IF(RIGHT(TEXT(Y837,"0.#"),1)=".",FALSE,TRUE)</formula>
    </cfRule>
    <cfRule type="expression" dxfId="2392" priority="2828">
      <formula>IF(RIGHT(TEXT(Y837,"0.#"),1)=".",TRUE,FALSE)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2:Y899">
    <cfRule type="expression" dxfId="2075" priority="2087">
      <formula>IF(RIGHT(TEXT(Y872,"0.#"),1)=".",FALSE,TRUE)</formula>
    </cfRule>
    <cfRule type="expression" dxfId="2074" priority="2088">
      <formula>IF(RIGHT(TEXT(Y872,"0.#"),1)=".",TRUE,FALSE)</formula>
    </cfRule>
  </conditionalFormatting>
  <conditionalFormatting sqref="Y870:Y871">
    <cfRule type="expression" dxfId="2073" priority="2081">
      <formula>IF(RIGHT(TEXT(Y870,"0.#"),1)=".",FALSE,TRUE)</formula>
    </cfRule>
    <cfRule type="expression" dxfId="2072" priority="2082">
      <formula>IF(RIGHT(TEXT(Y870,"0.#"),1)=".",TRUE,FALSE)</formula>
    </cfRule>
  </conditionalFormatting>
  <conditionalFormatting sqref="Y905:Y932">
    <cfRule type="expression" dxfId="2071" priority="2075">
      <formula>IF(RIGHT(TEXT(Y905,"0.#"),1)=".",FALSE,TRUE)</formula>
    </cfRule>
    <cfRule type="expression" dxfId="2070" priority="2076">
      <formula>IF(RIGHT(TEXT(Y905,"0.#"),1)=".",TRUE,FALSE)</formula>
    </cfRule>
  </conditionalFormatting>
  <conditionalFormatting sqref="Y903:Y904">
    <cfRule type="expression" dxfId="2069" priority="2069">
      <formula>IF(RIGHT(TEXT(Y903,"0.#"),1)=".",FALSE,TRUE)</formula>
    </cfRule>
    <cfRule type="expression" dxfId="2068" priority="2070">
      <formula>IF(RIGHT(TEXT(Y903,"0.#"),1)=".",TRUE,FALSE)</formula>
    </cfRule>
  </conditionalFormatting>
  <conditionalFormatting sqref="Y938:Y965">
    <cfRule type="expression" dxfId="2067" priority="2063">
      <formula>IF(RIGHT(TEXT(Y938,"0.#"),1)=".",FALSE,TRUE)</formula>
    </cfRule>
    <cfRule type="expression" dxfId="2066" priority="2064">
      <formula>IF(RIGHT(TEXT(Y938,"0.#"),1)=".",TRUE,FALSE)</formula>
    </cfRule>
  </conditionalFormatting>
  <conditionalFormatting sqref="Y936:Y937">
    <cfRule type="expression" dxfId="2065" priority="2057">
      <formula>IF(RIGHT(TEXT(Y936,"0.#"),1)=".",FALSE,TRUE)</formula>
    </cfRule>
    <cfRule type="expression" dxfId="2064" priority="2058">
      <formula>IF(RIGHT(TEXT(Y936,"0.#"),1)=".",TRUE,FALSE)</formula>
    </cfRule>
  </conditionalFormatting>
  <conditionalFormatting sqref="Y971:Y998">
    <cfRule type="expression" dxfId="2063" priority="2051">
      <formula>IF(RIGHT(TEXT(Y971,"0.#"),1)=".",FALSE,TRUE)</formula>
    </cfRule>
    <cfRule type="expression" dxfId="2062" priority="2052">
      <formula>IF(RIGHT(TEXT(Y971,"0.#"),1)=".",TRUE,FALSE)</formula>
    </cfRule>
  </conditionalFormatting>
  <conditionalFormatting sqref="Y969:Y970">
    <cfRule type="expression" dxfId="2061" priority="2045">
      <formula>IF(RIGHT(TEXT(Y969,"0.#"),1)=".",FALSE,TRUE)</formula>
    </cfRule>
    <cfRule type="expression" dxfId="2060" priority="2046">
      <formula>IF(RIGHT(TEXT(Y969,"0.#"),1)=".",TRUE,FALSE)</formula>
    </cfRule>
  </conditionalFormatting>
  <conditionalFormatting sqref="Y1004:Y1031">
    <cfRule type="expression" dxfId="2059" priority="2039">
      <formula>IF(RIGHT(TEXT(Y1004,"0.#"),1)=".",FALSE,TRUE)</formula>
    </cfRule>
    <cfRule type="expression" dxfId="2058" priority="2040">
      <formula>IF(RIGHT(TEXT(Y1004,"0.#"),1)=".",TRUE,FALSE)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2:AO899">
    <cfRule type="expression" dxfId="1977" priority="2089">
      <formula>IF(AND(AL872&gt;=0, RIGHT(TEXT(AL872,"0.#"),1)&lt;&gt;"."),TRUE,FALSE)</formula>
    </cfRule>
    <cfRule type="expression" dxfId="1976" priority="2090">
      <formula>IF(AND(AL872&gt;=0, RIGHT(TEXT(AL872,"0.#"),1)="."),TRUE,FALSE)</formula>
    </cfRule>
    <cfRule type="expression" dxfId="1975" priority="2091">
      <formula>IF(AND(AL872&lt;0, RIGHT(TEXT(AL872,"0.#"),1)&lt;&gt;"."),TRUE,FALSE)</formula>
    </cfRule>
    <cfRule type="expression" dxfId="1974" priority="2092">
      <formula>IF(AND(AL872&lt;0, RIGHT(TEXT(AL872,"0.#"),1)="."),TRUE,FALSE)</formula>
    </cfRule>
  </conditionalFormatting>
  <conditionalFormatting sqref="AL870:AO871">
    <cfRule type="expression" dxfId="1973" priority="2083">
      <formula>IF(AND(AL870&gt;=0, RIGHT(TEXT(AL870,"0.#"),1)&lt;&gt;"."),TRUE,FALSE)</formula>
    </cfRule>
    <cfRule type="expression" dxfId="1972" priority="2084">
      <formula>IF(AND(AL870&gt;=0, RIGHT(TEXT(AL870,"0.#"),1)="."),TRUE,FALSE)</formula>
    </cfRule>
    <cfRule type="expression" dxfId="1971" priority="2085">
      <formula>IF(AND(AL870&lt;0, RIGHT(TEXT(AL870,"0.#"),1)&lt;&gt;"."),TRUE,FALSE)</formula>
    </cfRule>
    <cfRule type="expression" dxfId="1970" priority="2086">
      <formula>IF(AND(AL870&lt;0, RIGHT(TEXT(AL870,"0.#"),1)="."),TRUE,FALSE)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AI433">
    <cfRule type="expression" dxfId="719" priority="19">
      <formula>IF(RIGHT(TEXT(AI433,"0.#"),1)=".",FALSE,TRUE)</formula>
    </cfRule>
    <cfRule type="expression" dxfId="718" priority="20">
      <formula>IF(RIGHT(TEXT(AI433,"0.#"),1)=".",TRUE,FALSE)</formula>
    </cfRule>
  </conditionalFormatting>
  <conditionalFormatting sqref="AI434">
    <cfRule type="expression" dxfId="717" priority="17">
      <formula>IF(RIGHT(TEXT(AI434,"0.#"),1)=".",FALSE,TRUE)</formula>
    </cfRule>
    <cfRule type="expression" dxfId="716" priority="18">
      <formula>IF(RIGHT(TEXT(AI434,"0.#"),1)=".",TRUE,FALSE)</formula>
    </cfRule>
  </conditionalFormatting>
  <conditionalFormatting sqref="AI435">
    <cfRule type="expression" dxfId="715" priority="15">
      <formula>IF(RIGHT(TEXT(AI435,"0.#"),1)=".",FALSE,TRUE)</formula>
    </cfRule>
    <cfRule type="expression" dxfId="714" priority="16">
      <formula>IF(RIGHT(TEXT(AI435,"0.#"),1)=".",TRUE,FALSE)</formula>
    </cfRule>
  </conditionalFormatting>
  <conditionalFormatting sqref="AM433">
    <cfRule type="expression" dxfId="713" priority="13">
      <formula>IF(RIGHT(TEXT(AM433,"0.#"),1)=".",FALSE,TRUE)</formula>
    </cfRule>
    <cfRule type="expression" dxfId="712" priority="14">
      <formula>IF(RIGHT(TEXT(AM433,"0.#"),1)=".",TRUE,FALSE)</formula>
    </cfRule>
  </conditionalFormatting>
  <conditionalFormatting sqref="AM434">
    <cfRule type="expression" dxfId="711" priority="11">
      <formula>IF(RIGHT(TEXT(AM434,"0.#"),1)=".",FALSE,TRUE)</formula>
    </cfRule>
    <cfRule type="expression" dxfId="710" priority="12">
      <formula>IF(RIGHT(TEXT(AM434,"0.#"),1)=".",TRUE,FALSE)</formula>
    </cfRule>
  </conditionalFormatting>
  <conditionalFormatting sqref="AM435">
    <cfRule type="expression" dxfId="709" priority="9">
      <formula>IF(RIGHT(TEXT(AM435,"0.#"),1)=".",FALSE,TRUE)</formula>
    </cfRule>
    <cfRule type="expression" dxfId="708" priority="10">
      <formula>IF(RIGHT(TEXT(AM435,"0.#"),1)=".",TRUE,FALSE)</formula>
    </cfRule>
  </conditionalFormatting>
  <conditionalFormatting sqref="AQ433">
    <cfRule type="expression" dxfId="707" priority="7">
      <formula>IF(RIGHT(TEXT(AQ433,"0.#"),1)=".",FALSE,TRUE)</formula>
    </cfRule>
    <cfRule type="expression" dxfId="706" priority="8">
      <formula>IF(RIGHT(TEXT(AQ433,"0.#"),1)=".",TRUE,FALSE)</formula>
    </cfRule>
  </conditionalFormatting>
  <conditionalFormatting sqref="AQ434">
    <cfRule type="expression" dxfId="705" priority="5">
      <formula>IF(RIGHT(TEXT(AQ434,"0.#"),1)=".",FALSE,TRUE)</formula>
    </cfRule>
    <cfRule type="expression" dxfId="704" priority="6">
      <formula>IF(RIGHT(TEXT(AQ434,"0.#"),1)=".",TRUE,FALSE)</formula>
    </cfRule>
  </conditionalFormatting>
  <conditionalFormatting sqref="AQ435">
    <cfRule type="expression" dxfId="703" priority="3">
      <formula>IF(RIGHT(TEXT(AQ435,"0.#"),1)=".",FALSE,TRUE)</formula>
    </cfRule>
    <cfRule type="expression" dxfId="702" priority="4">
      <formula>IF(RIGHT(TEXT(AQ435,"0.#"),1)=".",TRUE,FALSE)</formula>
    </cfRule>
  </conditionalFormatting>
  <conditionalFormatting sqref="AU433">
    <cfRule type="expression" dxfId="701" priority="1">
      <formula>IF(RIGHT(TEXT(AU433,"0.#"),1)=".",FALSE,TRUE)</formula>
    </cfRule>
    <cfRule type="expression" dxfId="700" priority="2">
      <formula>IF(RIGHT(TEXT(AU433,"0.#"),1)=".",TRUE,FALSE)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7" manualBreakCount="7">
    <brk id="29" max="49" man="1"/>
    <brk id="114" max="49" man="1"/>
    <brk id="483" max="49" man="1"/>
    <brk id="727" max="49" man="1"/>
    <brk id="739" max="49" man="1"/>
    <brk id="778"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K18" sqref="K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1" t="s">
        <v>376</v>
      </c>
      <c r="AI1" s="51" t="s">
        <v>385</v>
      </c>
      <c r="AK1" s="51" t="s">
        <v>392</v>
      </c>
      <c r="AM1" s="85"/>
      <c r="AN1" s="85"/>
      <c r="AP1" s="28" t="s">
        <v>488</v>
      </c>
    </row>
    <row r="2" spans="1:42" ht="13.5" customHeight="1" x14ac:dyDescent="0.15">
      <c r="A2" s="14" t="s">
        <v>202</v>
      </c>
      <c r="B2" s="15"/>
      <c r="C2" s="13" t="str">
        <f>IF(B2="","",A2)</f>
        <v/>
      </c>
      <c r="D2" s="13" t="str">
        <f>IF(C2="","",IF(D1&lt;&gt;"",CONCATENATE(D1,"、",C2),C2))</f>
        <v/>
      </c>
      <c r="F2" s="12" t="s">
        <v>188</v>
      </c>
      <c r="G2" s="17" t="s">
        <v>535</v>
      </c>
      <c r="H2" s="13" t="str">
        <f>IF(G2="","",F2)</f>
        <v>一般会計</v>
      </c>
      <c r="I2" s="13" t="str">
        <f>IF(H2="","",IF(I1&lt;&gt;"",CONCATENATE(I1,"、",H2),H2))</f>
        <v>一般会計</v>
      </c>
      <c r="K2" s="14" t="s">
        <v>221</v>
      </c>
      <c r="L2" s="15"/>
      <c r="M2" s="13" t="str">
        <f>IF(L2="","",K2)</f>
        <v/>
      </c>
      <c r="N2" s="13" t="str">
        <f>IF(M2="","",IF(N1&lt;&gt;"",CONCATENATE(N1,"、",M2),M2))</f>
        <v/>
      </c>
      <c r="O2" s="13"/>
      <c r="P2" s="12" t="s">
        <v>190</v>
      </c>
      <c r="Q2" s="17" t="s">
        <v>535</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3" t="s">
        <v>504</v>
      </c>
      <c r="AI2" s="51" t="s">
        <v>384</v>
      </c>
      <c r="AK2" s="51" t="s">
        <v>393</v>
      </c>
      <c r="AM2" s="85"/>
      <c r="AN2" s="85"/>
      <c r="AP2" s="53" t="s">
        <v>504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535</v>
      </c>
      <c r="M3" s="13" t="str">
        <f t="shared" ref="M3:M11" si="2">IF(L3="","",K3)</f>
        <v>文教及び科学振興</v>
      </c>
      <c r="N3" s="13" t="str">
        <f>IF(M3="",N2,IF(N2&lt;&gt;"",CONCATENATE(N2,"、",M3),M3))</f>
        <v>文教及び科学振興</v>
      </c>
      <c r="O3" s="13"/>
      <c r="P3" s="12" t="s">
        <v>191</v>
      </c>
      <c r="Q3" s="17" t="s">
        <v>535</v>
      </c>
      <c r="R3" s="13" t="str">
        <f t="shared" ref="R3:R8" si="3">IF(Q3="","",P3)</f>
        <v>委託・請負</v>
      </c>
      <c r="S3" s="13" t="str">
        <f t="shared" ref="S3:S8" si="4">IF(R3="",S2,IF(S2&lt;&gt;"",CONCATENATE(S2,"、",R3),R3))</f>
        <v>直接実施、委託・請負</v>
      </c>
      <c r="T3" s="13"/>
      <c r="U3" s="32" t="s">
        <v>459</v>
      </c>
      <c r="W3" s="32" t="s">
        <v>269</v>
      </c>
      <c r="Y3" s="32" t="s">
        <v>70</v>
      </c>
      <c r="Z3" s="30"/>
      <c r="AA3" s="32" t="s">
        <v>75</v>
      </c>
      <c r="AB3" s="31"/>
      <c r="AC3" s="33" t="s">
        <v>255</v>
      </c>
      <c r="AD3" s="28"/>
      <c r="AE3" s="45" t="s">
        <v>296</v>
      </c>
      <c r="AF3" s="30"/>
      <c r="AG3" s="53" t="s">
        <v>505</v>
      </c>
      <c r="AI3" s="51" t="s">
        <v>386</v>
      </c>
      <c r="AK3" s="51" t="str">
        <f>CHAR(CODE(AK2)+1)</f>
        <v>B</v>
      </c>
      <c r="AM3" s="85"/>
      <c r="AN3" s="85"/>
      <c r="AP3" s="53" t="s">
        <v>505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530</v>
      </c>
      <c r="W4" s="32" t="s">
        <v>270</v>
      </c>
      <c r="Y4" s="32" t="s">
        <v>72</v>
      </c>
      <c r="Z4" s="30"/>
      <c r="AA4" s="32" t="s">
        <v>77</v>
      </c>
      <c r="AB4" s="31"/>
      <c r="AC4" s="32" t="s">
        <v>256</v>
      </c>
      <c r="AD4" s="28"/>
      <c r="AE4" s="45" t="s">
        <v>297</v>
      </c>
      <c r="AF4" s="30"/>
      <c r="AG4" s="53" t="s">
        <v>506</v>
      </c>
      <c r="AI4" s="51" t="s">
        <v>493</v>
      </c>
      <c r="AK4" s="51" t="str">
        <f t="shared" ref="AK4:AK49" si="7">CHAR(CODE(AK3)+1)</f>
        <v>C</v>
      </c>
      <c r="AM4" s="85"/>
      <c r="AN4" s="85"/>
      <c r="AP4" s="53" t="s">
        <v>506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452</v>
      </c>
      <c r="Y5" s="32" t="s">
        <v>74</v>
      </c>
      <c r="Z5" s="30"/>
      <c r="AA5" s="32" t="s">
        <v>79</v>
      </c>
      <c r="AB5" s="31"/>
      <c r="AC5" s="32" t="s">
        <v>298</v>
      </c>
      <c r="AD5" s="31"/>
      <c r="AE5" s="45" t="s">
        <v>517</v>
      </c>
      <c r="AF5" s="30"/>
      <c r="AG5" s="53" t="s">
        <v>507</v>
      </c>
      <c r="AI5" s="53" t="s">
        <v>494</v>
      </c>
      <c r="AK5" s="51" t="str">
        <f t="shared" si="7"/>
        <v>D</v>
      </c>
      <c r="AP5" s="53" t="s">
        <v>507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529</v>
      </c>
      <c r="W6" s="32" t="s">
        <v>271</v>
      </c>
      <c r="Y6" s="32" t="s">
        <v>76</v>
      </c>
      <c r="Z6" s="30"/>
      <c r="AA6" s="32" t="s">
        <v>81</v>
      </c>
      <c r="AB6" s="31"/>
      <c r="AC6" s="32" t="s">
        <v>257</v>
      </c>
      <c r="AD6" s="31"/>
      <c r="AE6" s="45" t="s">
        <v>514</v>
      </c>
      <c r="AF6" s="30"/>
      <c r="AG6" s="53" t="s">
        <v>508</v>
      </c>
      <c r="AI6" s="51" t="s">
        <v>455</v>
      </c>
      <c r="AK6" s="51" t="str">
        <f t="shared" si="7"/>
        <v>E</v>
      </c>
      <c r="AP6" s="53" t="s">
        <v>508</v>
      </c>
    </row>
    <row r="7" spans="1:42" ht="13.5" customHeight="1" x14ac:dyDescent="0.15">
      <c r="A7" s="14" t="s">
        <v>207</v>
      </c>
      <c r="B7" s="15"/>
      <c r="C7" s="13" t="str">
        <f t="shared" si="0"/>
        <v/>
      </c>
      <c r="D7" s="13" t="str">
        <f t="shared" si="8"/>
        <v/>
      </c>
      <c r="F7" s="18" t="s">
        <v>430</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3" t="s">
        <v>509</v>
      </c>
      <c r="AK7" s="51" t="str">
        <f t="shared" si="7"/>
        <v>F</v>
      </c>
      <c r="AP7" s="53" t="s">
        <v>509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429</v>
      </c>
      <c r="W8" s="32" t="s">
        <v>273</v>
      </c>
      <c r="Y8" s="32" t="s">
        <v>80</v>
      </c>
      <c r="Z8" s="30"/>
      <c r="AA8" s="32" t="s">
        <v>85</v>
      </c>
      <c r="AB8" s="31"/>
      <c r="AC8" s="31"/>
      <c r="AD8" s="31"/>
      <c r="AE8" s="31"/>
      <c r="AF8" s="30"/>
      <c r="AG8" s="53" t="s">
        <v>510</v>
      </c>
      <c r="AK8" s="51" t="str">
        <f t="shared" si="7"/>
        <v>G</v>
      </c>
      <c r="AP8" s="53" t="s">
        <v>510</v>
      </c>
    </row>
    <row r="9" spans="1:42" ht="13.5" customHeight="1" x14ac:dyDescent="0.15">
      <c r="A9" s="14" t="s">
        <v>209</v>
      </c>
      <c r="B9" s="15"/>
      <c r="C9" s="13" t="str">
        <f t="shared" si="0"/>
        <v/>
      </c>
      <c r="D9" s="13" t="str">
        <f t="shared" si="8"/>
        <v/>
      </c>
      <c r="F9" s="18" t="s">
        <v>431</v>
      </c>
      <c r="G9" s="17"/>
      <c r="H9" s="13" t="str">
        <f t="shared" si="1"/>
        <v/>
      </c>
      <c r="I9" s="13" t="str">
        <f t="shared" si="5"/>
        <v>一般会計</v>
      </c>
      <c r="K9" s="14" t="s">
        <v>228</v>
      </c>
      <c r="L9" s="15"/>
      <c r="M9" s="13" t="str">
        <f t="shared" si="2"/>
        <v/>
      </c>
      <c r="N9" s="13" t="str">
        <f t="shared" si="6"/>
        <v>文教及び科学振興</v>
      </c>
      <c r="O9" s="13"/>
      <c r="P9" s="13"/>
      <c r="Q9" s="19"/>
      <c r="T9" s="13"/>
      <c r="U9" s="32" t="s">
        <v>459</v>
      </c>
      <c r="W9" s="32" t="s">
        <v>274</v>
      </c>
      <c r="Y9" s="32" t="s">
        <v>82</v>
      </c>
      <c r="Z9" s="30"/>
      <c r="AA9" s="32" t="s">
        <v>87</v>
      </c>
      <c r="AB9" s="31"/>
      <c r="AC9" s="31"/>
      <c r="AD9" s="31"/>
      <c r="AE9" s="31"/>
      <c r="AF9" s="30"/>
      <c r="AG9" s="53" t="s">
        <v>511</v>
      </c>
      <c r="AK9" s="51" t="str">
        <f t="shared" si="7"/>
        <v>H</v>
      </c>
      <c r="AP9" s="53" t="s">
        <v>511</v>
      </c>
    </row>
    <row r="10" spans="1:42" ht="13.5" customHeight="1" x14ac:dyDescent="0.15">
      <c r="A10" s="14" t="s">
        <v>453</v>
      </c>
      <c r="B10" s="15"/>
      <c r="C10" s="13" t="str">
        <f t="shared" si="0"/>
        <v/>
      </c>
      <c r="D10" s="13" t="str">
        <f t="shared" si="8"/>
        <v/>
      </c>
      <c r="F10" s="18" t="s">
        <v>235</v>
      </c>
      <c r="G10" s="17"/>
      <c r="H10" s="13" t="str">
        <f t="shared" si="1"/>
        <v/>
      </c>
      <c r="I10" s="13" t="str">
        <f t="shared" si="5"/>
        <v>一般会計</v>
      </c>
      <c r="K10" s="14" t="s">
        <v>458</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3" t="s">
        <v>496</v>
      </c>
      <c r="AK10" s="51" t="str">
        <f t="shared" si="7"/>
        <v>I</v>
      </c>
      <c r="AP10" s="51" t="s">
        <v>489</v>
      </c>
    </row>
    <row r="11" spans="1:42" ht="13.5" customHeight="1" x14ac:dyDescent="0.15">
      <c r="A11" s="14" t="s">
        <v>210</v>
      </c>
      <c r="B11" s="15" t="s">
        <v>535</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1" t="s">
        <v>499</v>
      </c>
      <c r="AK11" s="51"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1" t="s">
        <v>497</v>
      </c>
      <c r="AK12" s="51"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1" t="s">
        <v>498</v>
      </c>
      <c r="AK13" s="51"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4"/>
      <c r="AK14" s="51"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5"/>
      <c r="AK15" s="51"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5"/>
      <c r="AK16" s="51"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5"/>
      <c r="AK17" s="51"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1"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1" t="str">
        <f t="shared" si="7"/>
        <v>R</v>
      </c>
    </row>
    <row r="20" spans="1:37" ht="13.5" customHeight="1" x14ac:dyDescent="0.15">
      <c r="A20" s="14" t="s">
        <v>219</v>
      </c>
      <c r="B20" s="15"/>
      <c r="C20" s="13" t="str">
        <f t="shared" si="0"/>
        <v/>
      </c>
      <c r="D20" s="13" t="str">
        <f t="shared" si="8"/>
        <v>子ども・若者育成支援</v>
      </c>
      <c r="F20" s="18" t="s">
        <v>440</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1" t="str">
        <f t="shared" si="7"/>
        <v>S</v>
      </c>
    </row>
    <row r="21" spans="1:37" ht="13.5" customHeight="1" x14ac:dyDescent="0.15">
      <c r="A21" s="14" t="s">
        <v>441</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1" t="str">
        <f t="shared" si="7"/>
        <v>T</v>
      </c>
    </row>
    <row r="22" spans="1:37" ht="13.5" customHeight="1" x14ac:dyDescent="0.15">
      <c r="A22" s="14" t="s">
        <v>442</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1" t="str">
        <f t="shared" si="7"/>
        <v>U</v>
      </c>
    </row>
    <row r="23" spans="1:37" ht="13.5" customHeight="1" x14ac:dyDescent="0.15">
      <c r="A23" s="14" t="s">
        <v>443</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1" t="str">
        <f t="shared" si="7"/>
        <v>V</v>
      </c>
    </row>
    <row r="24" spans="1:37" ht="13.5" customHeight="1" x14ac:dyDescent="0.15">
      <c r="A24" s="14" t="s">
        <v>444</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1" t="str">
        <f>CHAR(CODE(AK23)+1)</f>
        <v>W</v>
      </c>
    </row>
    <row r="25" spans="1:37" ht="13.5" customHeight="1" x14ac:dyDescent="0.15">
      <c r="A25" s="12" t="s">
        <v>490</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1"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1"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1"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1" t="s">
        <v>394</v>
      </c>
    </row>
    <row r="29" spans="1:37" ht="13.5" customHeight="1" x14ac:dyDescent="0.15">
      <c r="A29" s="13"/>
      <c r="B29" s="13"/>
      <c r="F29" s="18" t="s">
        <v>432</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1" t="str">
        <f t="shared" si="7"/>
        <v>b</v>
      </c>
    </row>
    <row r="30" spans="1:37" ht="13.5" customHeight="1" x14ac:dyDescent="0.15">
      <c r="A30" s="13"/>
      <c r="B30" s="13"/>
      <c r="F30" s="18" t="s">
        <v>433</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1" t="str">
        <f t="shared" si="7"/>
        <v>c</v>
      </c>
    </row>
    <row r="31" spans="1:37" ht="13.5" customHeight="1" x14ac:dyDescent="0.15">
      <c r="A31" s="13"/>
      <c r="B31" s="13"/>
      <c r="F31" s="18" t="s">
        <v>434</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1" t="str">
        <f t="shared" si="7"/>
        <v>d</v>
      </c>
    </row>
    <row r="32" spans="1:37" ht="13.5" customHeight="1" x14ac:dyDescent="0.15">
      <c r="A32" s="13"/>
      <c r="B32" s="13"/>
      <c r="F32" s="18" t="s">
        <v>435</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1" t="str">
        <f t="shared" si="7"/>
        <v>e</v>
      </c>
    </row>
    <row r="33" spans="1:37" ht="13.5" customHeight="1" x14ac:dyDescent="0.15">
      <c r="A33" s="13"/>
      <c r="B33" s="13"/>
      <c r="F33" s="18" t="s">
        <v>436</v>
      </c>
      <c r="G33" s="17"/>
      <c r="H33" s="13" t="str">
        <f t="shared" si="1"/>
        <v/>
      </c>
      <c r="I33" s="13" t="str">
        <f t="shared" si="5"/>
        <v>一般会計</v>
      </c>
      <c r="K33" s="13"/>
      <c r="L33" s="13"/>
      <c r="O33" s="13"/>
      <c r="P33" s="13"/>
      <c r="Q33" s="19"/>
      <c r="T33" s="13"/>
      <c r="Y33" s="32" t="s">
        <v>130</v>
      </c>
      <c r="Z33" s="30"/>
      <c r="AA33" s="75"/>
      <c r="AB33" s="31"/>
      <c r="AC33" s="31"/>
      <c r="AD33" s="31"/>
      <c r="AE33" s="31"/>
      <c r="AF33" s="30"/>
      <c r="AK33" s="51" t="str">
        <f t="shared" si="7"/>
        <v>f</v>
      </c>
    </row>
    <row r="34" spans="1:37" ht="13.5" customHeight="1" x14ac:dyDescent="0.15">
      <c r="A34" s="13"/>
      <c r="B34" s="13"/>
      <c r="F34" s="18" t="s">
        <v>437</v>
      </c>
      <c r="G34" s="17"/>
      <c r="H34" s="13" t="str">
        <f t="shared" si="1"/>
        <v/>
      </c>
      <c r="I34" s="13" t="str">
        <f t="shared" si="5"/>
        <v>一般会計</v>
      </c>
      <c r="K34" s="13"/>
      <c r="L34" s="13"/>
      <c r="O34" s="13"/>
      <c r="P34" s="13"/>
      <c r="Q34" s="19"/>
      <c r="T34" s="13"/>
      <c r="Y34" s="32" t="s">
        <v>132</v>
      </c>
      <c r="Z34" s="30"/>
      <c r="AB34" s="31"/>
      <c r="AC34" s="31"/>
      <c r="AD34" s="31"/>
      <c r="AE34" s="31"/>
      <c r="AF34" s="30"/>
      <c r="AK34" s="51" t="str">
        <f t="shared" si="7"/>
        <v>g</v>
      </c>
    </row>
    <row r="35" spans="1:37" ht="13.5" customHeight="1" x14ac:dyDescent="0.15">
      <c r="A35" s="13"/>
      <c r="B35" s="13"/>
      <c r="F35" s="18" t="s">
        <v>438</v>
      </c>
      <c r="G35" s="17"/>
      <c r="H35" s="13" t="str">
        <f t="shared" si="1"/>
        <v/>
      </c>
      <c r="I35" s="13" t="str">
        <f t="shared" si="5"/>
        <v>一般会計</v>
      </c>
      <c r="K35" s="13"/>
      <c r="L35" s="13"/>
      <c r="O35" s="13"/>
      <c r="P35" s="13"/>
      <c r="Q35" s="19"/>
      <c r="T35" s="13"/>
      <c r="Y35" s="32" t="s">
        <v>133</v>
      </c>
      <c r="Z35" s="30"/>
      <c r="AC35" s="31"/>
      <c r="AF35" s="30"/>
      <c r="AK35" s="51" t="str">
        <f t="shared" si="7"/>
        <v>h</v>
      </c>
    </row>
    <row r="36" spans="1:37" ht="13.5" customHeight="1" x14ac:dyDescent="0.15">
      <c r="A36" s="13"/>
      <c r="B36" s="13"/>
      <c r="F36" s="18" t="s">
        <v>439</v>
      </c>
      <c r="G36" s="17"/>
      <c r="H36" s="13" t="str">
        <f t="shared" si="1"/>
        <v/>
      </c>
      <c r="I36" s="13" t="str">
        <f t="shared" si="5"/>
        <v>一般会計</v>
      </c>
      <c r="K36" s="13"/>
      <c r="L36" s="13"/>
      <c r="O36" s="13"/>
      <c r="P36" s="13"/>
      <c r="Q36" s="19"/>
      <c r="T36" s="13"/>
      <c r="Y36" s="32" t="s">
        <v>134</v>
      </c>
      <c r="Z36" s="30"/>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1" t="str">
        <f t="shared" si="7"/>
        <v>j</v>
      </c>
    </row>
    <row r="38" spans="1:37" x14ac:dyDescent="0.15">
      <c r="A38" s="13"/>
      <c r="B38" s="13"/>
      <c r="F38" s="13"/>
      <c r="G38" s="19"/>
      <c r="K38" s="13"/>
      <c r="L38" s="13"/>
      <c r="O38" s="13"/>
      <c r="P38" s="13"/>
      <c r="Q38" s="19"/>
      <c r="T38" s="13"/>
      <c r="Y38" s="32" t="s">
        <v>136</v>
      </c>
      <c r="Z38" s="30"/>
      <c r="AF38" s="30"/>
      <c r="AK38" s="51" t="str">
        <f t="shared" si="7"/>
        <v>k</v>
      </c>
    </row>
    <row r="39" spans="1:37" x14ac:dyDescent="0.15">
      <c r="A39" s="13"/>
      <c r="B39" s="13"/>
      <c r="F39" s="13" t="str">
        <f>I37</f>
        <v>一般会計</v>
      </c>
      <c r="G39" s="19"/>
      <c r="K39" s="13"/>
      <c r="L39" s="13"/>
      <c r="O39" s="13"/>
      <c r="P39" s="13"/>
      <c r="Q39" s="19"/>
      <c r="T39" s="13"/>
      <c r="Y39" s="32" t="s">
        <v>137</v>
      </c>
      <c r="Z39" s="30"/>
      <c r="AF39" s="30"/>
      <c r="AK39" s="51" t="str">
        <f t="shared" si="7"/>
        <v>l</v>
      </c>
    </row>
    <row r="40" spans="1:37" x14ac:dyDescent="0.15">
      <c r="A40" s="13"/>
      <c r="B40" s="13"/>
      <c r="F40" s="13"/>
      <c r="G40" s="19"/>
      <c r="K40" s="13"/>
      <c r="L40" s="13"/>
      <c r="O40" s="13"/>
      <c r="P40" s="13"/>
      <c r="Q40" s="19"/>
      <c r="T40" s="13"/>
      <c r="Y40" s="32" t="s">
        <v>138</v>
      </c>
      <c r="Z40" s="30"/>
      <c r="AF40" s="30"/>
      <c r="AK40" s="51" t="str">
        <f t="shared" si="7"/>
        <v>m</v>
      </c>
    </row>
    <row r="41" spans="1:37" x14ac:dyDescent="0.15">
      <c r="A41" s="13"/>
      <c r="B41" s="13"/>
      <c r="F41" s="13"/>
      <c r="G41" s="19"/>
      <c r="K41" s="13"/>
      <c r="L41" s="13"/>
      <c r="O41" s="13"/>
      <c r="P41" s="13"/>
      <c r="Q41" s="19"/>
      <c r="T41" s="13"/>
      <c r="Y41" s="32" t="s">
        <v>139</v>
      </c>
      <c r="Z41" s="30"/>
      <c r="AF41" s="30"/>
      <c r="AK41" s="51" t="str">
        <f t="shared" si="7"/>
        <v>n</v>
      </c>
    </row>
    <row r="42" spans="1:37" x14ac:dyDescent="0.15">
      <c r="A42" s="13"/>
      <c r="B42" s="13"/>
      <c r="F42" s="13"/>
      <c r="G42" s="19"/>
      <c r="K42" s="13"/>
      <c r="L42" s="13"/>
      <c r="O42" s="13"/>
      <c r="P42" s="13"/>
      <c r="Q42" s="19"/>
      <c r="T42" s="13"/>
      <c r="Y42" s="32" t="s">
        <v>140</v>
      </c>
      <c r="Z42" s="30"/>
      <c r="AF42" s="30"/>
      <c r="AK42" s="51" t="str">
        <f t="shared" si="7"/>
        <v>o</v>
      </c>
    </row>
    <row r="43" spans="1:37" x14ac:dyDescent="0.15">
      <c r="A43" s="13"/>
      <c r="B43" s="13"/>
      <c r="F43" s="13"/>
      <c r="G43" s="19"/>
      <c r="K43" s="13"/>
      <c r="L43" s="13"/>
      <c r="O43" s="13"/>
      <c r="P43" s="13"/>
      <c r="Q43" s="19"/>
      <c r="T43" s="13"/>
      <c r="Y43" s="32" t="s">
        <v>141</v>
      </c>
      <c r="Z43" s="30"/>
      <c r="AF43" s="30"/>
      <c r="AK43" s="51" t="str">
        <f t="shared" si="7"/>
        <v>p</v>
      </c>
    </row>
    <row r="44" spans="1:37" x14ac:dyDescent="0.15">
      <c r="A44" s="13"/>
      <c r="B44" s="13"/>
      <c r="F44" s="13"/>
      <c r="G44" s="19"/>
      <c r="K44" s="13"/>
      <c r="L44" s="13"/>
      <c r="O44" s="13"/>
      <c r="P44" s="13"/>
      <c r="Q44" s="19"/>
      <c r="T44" s="13"/>
      <c r="Y44" s="32" t="s">
        <v>142</v>
      </c>
      <c r="Z44" s="30"/>
      <c r="AF44" s="30"/>
      <c r="AK44" s="51" t="str">
        <f t="shared" si="7"/>
        <v>q</v>
      </c>
    </row>
    <row r="45" spans="1:37" x14ac:dyDescent="0.15">
      <c r="A45" s="13"/>
      <c r="B45" s="13"/>
      <c r="F45" s="13"/>
      <c r="G45" s="19"/>
      <c r="K45" s="13"/>
      <c r="L45" s="13"/>
      <c r="O45" s="13"/>
      <c r="P45" s="13"/>
      <c r="Q45" s="19"/>
      <c r="T45" s="13"/>
      <c r="Y45" s="32" t="s">
        <v>143</v>
      </c>
      <c r="Z45" s="30"/>
      <c r="AF45" s="30"/>
      <c r="AK45" s="51" t="str">
        <f t="shared" si="7"/>
        <v>r</v>
      </c>
    </row>
    <row r="46" spans="1:37" x14ac:dyDescent="0.15">
      <c r="A46" s="13"/>
      <c r="B46" s="13"/>
      <c r="F46" s="13"/>
      <c r="G46" s="19"/>
      <c r="K46" s="13"/>
      <c r="L46" s="13"/>
      <c r="O46" s="13"/>
      <c r="P46" s="13"/>
      <c r="Q46" s="19"/>
      <c r="T46" s="13"/>
      <c r="Y46" s="32" t="s">
        <v>144</v>
      </c>
      <c r="Z46" s="30"/>
      <c r="AF46" s="30"/>
      <c r="AK46" s="51" t="str">
        <f t="shared" si="7"/>
        <v>s</v>
      </c>
    </row>
    <row r="47" spans="1:37" x14ac:dyDescent="0.15">
      <c r="A47" s="13"/>
      <c r="B47" s="13"/>
      <c r="F47" s="13"/>
      <c r="G47" s="19"/>
      <c r="K47" s="13"/>
      <c r="L47" s="13"/>
      <c r="O47" s="13"/>
      <c r="P47" s="13"/>
      <c r="Q47" s="19"/>
      <c r="T47" s="13"/>
      <c r="Y47" s="32" t="s">
        <v>145</v>
      </c>
      <c r="Z47" s="30"/>
      <c r="AF47" s="30"/>
      <c r="AK47" s="51" t="str">
        <f t="shared" si="7"/>
        <v>t</v>
      </c>
    </row>
    <row r="48" spans="1:37" x14ac:dyDescent="0.15">
      <c r="A48" s="13"/>
      <c r="B48" s="13"/>
      <c r="F48" s="13"/>
      <c r="G48" s="19"/>
      <c r="K48" s="13"/>
      <c r="L48" s="13"/>
      <c r="O48" s="13"/>
      <c r="P48" s="13"/>
      <c r="Q48" s="19"/>
      <c r="T48" s="13"/>
      <c r="Y48" s="32" t="s">
        <v>146</v>
      </c>
      <c r="Z48" s="30"/>
      <c r="AF48" s="30"/>
      <c r="AK48" s="51" t="str">
        <f t="shared" si="7"/>
        <v>u</v>
      </c>
    </row>
    <row r="49" spans="1:37" x14ac:dyDescent="0.15">
      <c r="A49" s="13"/>
      <c r="B49" s="13"/>
      <c r="F49" s="13"/>
      <c r="G49" s="19"/>
      <c r="K49" s="13"/>
      <c r="L49" s="13"/>
      <c r="O49" s="13"/>
      <c r="P49" s="13"/>
      <c r="Q49" s="19"/>
      <c r="T49" s="13"/>
      <c r="Y49" s="32" t="s">
        <v>147</v>
      </c>
      <c r="Z49" s="30"/>
      <c r="AF49" s="30"/>
      <c r="AK49" s="51"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460</v>
      </c>
    </row>
    <row r="96" spans="25:25" x14ac:dyDescent="0.15">
      <c r="Y96" s="32" t="s">
        <v>528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6" zoomScale="70" zoomScaleNormal="75" zoomScaleSheetLayoutView="70" zoomScalePageLayoutView="70" workbookViewId="0">
      <selection activeCell="G14" sqref="G14:AX1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4"/>
      <c r="AA2" s="825"/>
      <c r="AB2" s="1029" t="s">
        <v>11</v>
      </c>
      <c r="AC2" s="1030"/>
      <c r="AD2" s="1031"/>
      <c r="AE2" s="1035" t="s">
        <v>356</v>
      </c>
      <c r="AF2" s="1035"/>
      <c r="AG2" s="1035"/>
      <c r="AH2" s="1035"/>
      <c r="AI2" s="1035" t="s">
        <v>362</v>
      </c>
      <c r="AJ2" s="1035"/>
      <c r="AK2" s="1035"/>
      <c r="AL2" s="1035"/>
      <c r="AM2" s="1035" t="s">
        <v>461</v>
      </c>
      <c r="AN2" s="1035"/>
      <c r="AO2" s="1035"/>
      <c r="AP2" s="550"/>
      <c r="AQ2" s="152" t="s">
        <v>354</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355</v>
      </c>
      <c r="AT3" s="127"/>
      <c r="AU3" s="192"/>
      <c r="AV3" s="192"/>
      <c r="AW3" s="394" t="s">
        <v>300</v>
      </c>
      <c r="AX3" s="395"/>
    </row>
    <row r="4" spans="1:50" ht="22.5" customHeight="1" x14ac:dyDescent="0.15">
      <c r="A4" s="399"/>
      <c r="B4" s="397"/>
      <c r="C4" s="397"/>
      <c r="D4" s="397"/>
      <c r="E4" s="397"/>
      <c r="F4" s="398"/>
      <c r="G4" s="557"/>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1"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512</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4"/>
      <c r="AA9" s="825"/>
      <c r="AB9" s="1029" t="s">
        <v>11</v>
      </c>
      <c r="AC9" s="1030"/>
      <c r="AD9" s="1031"/>
      <c r="AE9" s="1035" t="s">
        <v>356</v>
      </c>
      <c r="AF9" s="1035"/>
      <c r="AG9" s="1035"/>
      <c r="AH9" s="1035"/>
      <c r="AI9" s="1035" t="s">
        <v>362</v>
      </c>
      <c r="AJ9" s="1035"/>
      <c r="AK9" s="1035"/>
      <c r="AL9" s="1035"/>
      <c r="AM9" s="1035" t="s">
        <v>461</v>
      </c>
      <c r="AN9" s="1035"/>
      <c r="AO9" s="1035"/>
      <c r="AP9" s="550"/>
      <c r="AQ9" s="152" t="s">
        <v>354</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355</v>
      </c>
      <c r="AT10" s="127"/>
      <c r="AU10" s="192"/>
      <c r="AV10" s="192"/>
      <c r="AW10" s="394" t="s">
        <v>300</v>
      </c>
      <c r="AX10" s="395"/>
    </row>
    <row r="11" spans="1:50" ht="22.5" customHeight="1" x14ac:dyDescent="0.15">
      <c r="A11" s="399"/>
      <c r="B11" s="397"/>
      <c r="C11" s="397"/>
      <c r="D11" s="397"/>
      <c r="E11" s="397"/>
      <c r="F11" s="398"/>
      <c r="G11" s="557"/>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1"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512</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4"/>
      <c r="AA16" s="825"/>
      <c r="AB16" s="1029" t="s">
        <v>11</v>
      </c>
      <c r="AC16" s="1030"/>
      <c r="AD16" s="1031"/>
      <c r="AE16" s="1035" t="s">
        <v>356</v>
      </c>
      <c r="AF16" s="1035"/>
      <c r="AG16" s="1035"/>
      <c r="AH16" s="1035"/>
      <c r="AI16" s="1035" t="s">
        <v>362</v>
      </c>
      <c r="AJ16" s="1035"/>
      <c r="AK16" s="1035"/>
      <c r="AL16" s="1035"/>
      <c r="AM16" s="1035" t="s">
        <v>461</v>
      </c>
      <c r="AN16" s="1035"/>
      <c r="AO16" s="1035"/>
      <c r="AP16" s="550"/>
      <c r="AQ16" s="152" t="s">
        <v>354</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355</v>
      </c>
      <c r="AT17" s="127"/>
      <c r="AU17" s="192"/>
      <c r="AV17" s="192"/>
      <c r="AW17" s="394" t="s">
        <v>300</v>
      </c>
      <c r="AX17" s="395"/>
    </row>
    <row r="18" spans="1:50" ht="22.5" customHeight="1" x14ac:dyDescent="0.15">
      <c r="A18" s="399"/>
      <c r="B18" s="397"/>
      <c r="C18" s="397"/>
      <c r="D18" s="397"/>
      <c r="E18" s="397"/>
      <c r="F18" s="398"/>
      <c r="G18" s="557"/>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1"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512</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4"/>
      <c r="AA23" s="825"/>
      <c r="AB23" s="1029" t="s">
        <v>11</v>
      </c>
      <c r="AC23" s="1030"/>
      <c r="AD23" s="1031"/>
      <c r="AE23" s="1035" t="s">
        <v>356</v>
      </c>
      <c r="AF23" s="1035"/>
      <c r="AG23" s="1035"/>
      <c r="AH23" s="1035"/>
      <c r="AI23" s="1035" t="s">
        <v>362</v>
      </c>
      <c r="AJ23" s="1035"/>
      <c r="AK23" s="1035"/>
      <c r="AL23" s="1035"/>
      <c r="AM23" s="1035" t="s">
        <v>461</v>
      </c>
      <c r="AN23" s="1035"/>
      <c r="AO23" s="1035"/>
      <c r="AP23" s="550"/>
      <c r="AQ23" s="152" t="s">
        <v>354</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355</v>
      </c>
      <c r="AT24" s="127"/>
      <c r="AU24" s="192"/>
      <c r="AV24" s="192"/>
      <c r="AW24" s="394" t="s">
        <v>300</v>
      </c>
      <c r="AX24" s="395"/>
    </row>
    <row r="25" spans="1:50" ht="22.5" customHeight="1" x14ac:dyDescent="0.15">
      <c r="A25" s="399"/>
      <c r="B25" s="397"/>
      <c r="C25" s="397"/>
      <c r="D25" s="397"/>
      <c r="E25" s="397"/>
      <c r="F25" s="398"/>
      <c r="G25" s="557"/>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1"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512</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4"/>
      <c r="AA30" s="825"/>
      <c r="AB30" s="1029" t="s">
        <v>11</v>
      </c>
      <c r="AC30" s="1030"/>
      <c r="AD30" s="1031"/>
      <c r="AE30" s="1035" t="s">
        <v>356</v>
      </c>
      <c r="AF30" s="1035"/>
      <c r="AG30" s="1035"/>
      <c r="AH30" s="1035"/>
      <c r="AI30" s="1035" t="s">
        <v>362</v>
      </c>
      <c r="AJ30" s="1035"/>
      <c r="AK30" s="1035"/>
      <c r="AL30" s="1035"/>
      <c r="AM30" s="1035" t="s">
        <v>461</v>
      </c>
      <c r="AN30" s="1035"/>
      <c r="AO30" s="1035"/>
      <c r="AP30" s="550"/>
      <c r="AQ30" s="152" t="s">
        <v>354</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355</v>
      </c>
      <c r="AT31" s="127"/>
      <c r="AU31" s="192"/>
      <c r="AV31" s="192"/>
      <c r="AW31" s="394" t="s">
        <v>300</v>
      </c>
      <c r="AX31" s="395"/>
    </row>
    <row r="32" spans="1:50" ht="22.5" customHeight="1" x14ac:dyDescent="0.15">
      <c r="A32" s="399"/>
      <c r="B32" s="397"/>
      <c r="C32" s="397"/>
      <c r="D32" s="397"/>
      <c r="E32" s="397"/>
      <c r="F32" s="398"/>
      <c r="G32" s="557"/>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1"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512</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4"/>
      <c r="AA37" s="825"/>
      <c r="AB37" s="1029" t="s">
        <v>11</v>
      </c>
      <c r="AC37" s="1030"/>
      <c r="AD37" s="1031"/>
      <c r="AE37" s="1035" t="s">
        <v>356</v>
      </c>
      <c r="AF37" s="1035"/>
      <c r="AG37" s="1035"/>
      <c r="AH37" s="1035"/>
      <c r="AI37" s="1035" t="s">
        <v>362</v>
      </c>
      <c r="AJ37" s="1035"/>
      <c r="AK37" s="1035"/>
      <c r="AL37" s="1035"/>
      <c r="AM37" s="1035" t="s">
        <v>461</v>
      </c>
      <c r="AN37" s="1035"/>
      <c r="AO37" s="1035"/>
      <c r="AP37" s="550"/>
      <c r="AQ37" s="152" t="s">
        <v>354</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355</v>
      </c>
      <c r="AT38" s="127"/>
      <c r="AU38" s="192"/>
      <c r="AV38" s="192"/>
      <c r="AW38" s="394" t="s">
        <v>300</v>
      </c>
      <c r="AX38" s="395"/>
    </row>
    <row r="39" spans="1:50" ht="22.5" customHeight="1" x14ac:dyDescent="0.15">
      <c r="A39" s="399"/>
      <c r="B39" s="397"/>
      <c r="C39" s="397"/>
      <c r="D39" s="397"/>
      <c r="E39" s="397"/>
      <c r="F39" s="398"/>
      <c r="G39" s="557"/>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1"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512</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4"/>
      <c r="AA44" s="825"/>
      <c r="AB44" s="1029" t="s">
        <v>11</v>
      </c>
      <c r="AC44" s="1030"/>
      <c r="AD44" s="1031"/>
      <c r="AE44" s="1035" t="s">
        <v>356</v>
      </c>
      <c r="AF44" s="1035"/>
      <c r="AG44" s="1035"/>
      <c r="AH44" s="1035"/>
      <c r="AI44" s="1035" t="s">
        <v>362</v>
      </c>
      <c r="AJ44" s="1035"/>
      <c r="AK44" s="1035"/>
      <c r="AL44" s="1035"/>
      <c r="AM44" s="1035" t="s">
        <v>461</v>
      </c>
      <c r="AN44" s="1035"/>
      <c r="AO44" s="1035"/>
      <c r="AP44" s="550"/>
      <c r="AQ44" s="152" t="s">
        <v>354</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355</v>
      </c>
      <c r="AT45" s="127"/>
      <c r="AU45" s="192"/>
      <c r="AV45" s="192"/>
      <c r="AW45" s="394" t="s">
        <v>300</v>
      </c>
      <c r="AX45" s="395"/>
    </row>
    <row r="46" spans="1:50" ht="22.5" customHeight="1" x14ac:dyDescent="0.15">
      <c r="A46" s="399"/>
      <c r="B46" s="397"/>
      <c r="C46" s="397"/>
      <c r="D46" s="397"/>
      <c r="E46" s="397"/>
      <c r="F46" s="398"/>
      <c r="G46" s="557"/>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1"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512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4"/>
      <c r="AA51" s="825"/>
      <c r="AB51" s="550" t="s">
        <v>11</v>
      </c>
      <c r="AC51" s="1030"/>
      <c r="AD51" s="1031"/>
      <c r="AE51" s="1035" t="s">
        <v>356</v>
      </c>
      <c r="AF51" s="1035"/>
      <c r="AG51" s="1035"/>
      <c r="AH51" s="1035"/>
      <c r="AI51" s="1035" t="s">
        <v>362</v>
      </c>
      <c r="AJ51" s="1035"/>
      <c r="AK51" s="1035"/>
      <c r="AL51" s="1035"/>
      <c r="AM51" s="1035" t="s">
        <v>461</v>
      </c>
      <c r="AN51" s="1035"/>
      <c r="AO51" s="1035"/>
      <c r="AP51" s="550"/>
      <c r="AQ51" s="152" t="s">
        <v>354</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355</v>
      </c>
      <c r="AT52" s="127"/>
      <c r="AU52" s="192"/>
      <c r="AV52" s="192"/>
      <c r="AW52" s="394" t="s">
        <v>300</v>
      </c>
      <c r="AX52" s="395"/>
    </row>
    <row r="53" spans="1:50" ht="22.5" customHeight="1" x14ac:dyDescent="0.15">
      <c r="A53" s="399"/>
      <c r="B53" s="397"/>
      <c r="C53" s="397"/>
      <c r="D53" s="397"/>
      <c r="E53" s="397"/>
      <c r="F53" s="398"/>
      <c r="G53" s="557"/>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1"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512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4"/>
      <c r="AA58" s="825"/>
      <c r="AB58" s="1029" t="s">
        <v>11</v>
      </c>
      <c r="AC58" s="1030"/>
      <c r="AD58" s="1031"/>
      <c r="AE58" s="1035" t="s">
        <v>356</v>
      </c>
      <c r="AF58" s="1035"/>
      <c r="AG58" s="1035"/>
      <c r="AH58" s="1035"/>
      <c r="AI58" s="1035" t="s">
        <v>362</v>
      </c>
      <c r="AJ58" s="1035"/>
      <c r="AK58" s="1035"/>
      <c r="AL58" s="1035"/>
      <c r="AM58" s="1035" t="s">
        <v>461</v>
      </c>
      <c r="AN58" s="1035"/>
      <c r="AO58" s="1035"/>
      <c r="AP58" s="550"/>
      <c r="AQ58" s="152" t="s">
        <v>354</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355</v>
      </c>
      <c r="AT59" s="127"/>
      <c r="AU59" s="192"/>
      <c r="AV59" s="192"/>
      <c r="AW59" s="394" t="s">
        <v>300</v>
      </c>
      <c r="AX59" s="395"/>
    </row>
    <row r="60" spans="1:50" ht="22.5" customHeight="1" x14ac:dyDescent="0.15">
      <c r="A60" s="399"/>
      <c r="B60" s="397"/>
      <c r="C60" s="397"/>
      <c r="D60" s="397"/>
      <c r="E60" s="397"/>
      <c r="F60" s="398"/>
      <c r="G60" s="557"/>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1"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512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4"/>
      <c r="AA65" s="825"/>
      <c r="AB65" s="1029" t="s">
        <v>11</v>
      </c>
      <c r="AC65" s="1030"/>
      <c r="AD65" s="1031"/>
      <c r="AE65" s="1035" t="s">
        <v>356</v>
      </c>
      <c r="AF65" s="1035"/>
      <c r="AG65" s="1035"/>
      <c r="AH65" s="1035"/>
      <c r="AI65" s="1035" t="s">
        <v>362</v>
      </c>
      <c r="AJ65" s="1035"/>
      <c r="AK65" s="1035"/>
      <c r="AL65" s="1035"/>
      <c r="AM65" s="1035" t="s">
        <v>461</v>
      </c>
      <c r="AN65" s="1035"/>
      <c r="AO65" s="1035"/>
      <c r="AP65" s="550"/>
      <c r="AQ65" s="152" t="s">
        <v>354</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355</v>
      </c>
      <c r="AT66" s="127"/>
      <c r="AU66" s="192"/>
      <c r="AV66" s="192"/>
      <c r="AW66" s="394" t="s">
        <v>300</v>
      </c>
      <c r="AX66" s="395"/>
    </row>
    <row r="67" spans="1:50" ht="22.5" customHeight="1" x14ac:dyDescent="0.15">
      <c r="A67" s="399"/>
      <c r="B67" s="397"/>
      <c r="C67" s="397"/>
      <c r="D67" s="397"/>
      <c r="E67" s="397"/>
      <c r="F67" s="398"/>
      <c r="G67" s="557"/>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4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512</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4" zoomScale="80" zoomScaleNormal="75" zoomScaleSheetLayoutView="80" zoomScalePageLayoutView="70" workbookViewId="0">
      <selection activeCell="AT273" sqref="AT27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832" t="s">
        <v>644</v>
      </c>
      <c r="H2" s="833"/>
      <c r="I2" s="833"/>
      <c r="J2" s="833"/>
      <c r="K2" s="833"/>
      <c r="L2" s="833"/>
      <c r="M2" s="833"/>
      <c r="N2" s="833"/>
      <c r="O2" s="833"/>
      <c r="P2" s="833"/>
      <c r="Q2" s="833"/>
      <c r="R2" s="833"/>
      <c r="S2" s="833"/>
      <c r="T2" s="833"/>
      <c r="U2" s="833"/>
      <c r="V2" s="833"/>
      <c r="W2" s="833"/>
      <c r="X2" s="833"/>
      <c r="Y2" s="833"/>
      <c r="Z2" s="833"/>
      <c r="AA2" s="833"/>
      <c r="AB2" s="834"/>
      <c r="AC2" s="832" t="s">
        <v>645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0" t="s">
        <v>17</v>
      </c>
      <c r="H3" s="662"/>
      <c r="I3" s="662"/>
      <c r="J3" s="662"/>
      <c r="K3" s="662"/>
      <c r="L3" s="661" t="s">
        <v>18</v>
      </c>
      <c r="M3" s="662"/>
      <c r="N3" s="662"/>
      <c r="O3" s="662"/>
      <c r="P3" s="662"/>
      <c r="Q3" s="662"/>
      <c r="R3" s="662"/>
      <c r="S3" s="662"/>
      <c r="T3" s="662"/>
      <c r="U3" s="662"/>
      <c r="V3" s="662"/>
      <c r="W3" s="662"/>
      <c r="X3" s="663"/>
      <c r="Y3" s="647" t="s">
        <v>19</v>
      </c>
      <c r="Z3" s="648"/>
      <c r="AA3" s="648"/>
      <c r="AB3" s="793"/>
      <c r="AC3" s="810" t="s">
        <v>17</v>
      </c>
      <c r="AD3" s="662"/>
      <c r="AE3" s="662"/>
      <c r="AF3" s="662"/>
      <c r="AG3" s="662"/>
      <c r="AH3" s="661" t="s">
        <v>18</v>
      </c>
      <c r="AI3" s="662"/>
      <c r="AJ3" s="662"/>
      <c r="AK3" s="662"/>
      <c r="AL3" s="662"/>
      <c r="AM3" s="662"/>
      <c r="AN3" s="662"/>
      <c r="AO3" s="662"/>
      <c r="AP3" s="662"/>
      <c r="AQ3" s="662"/>
      <c r="AR3" s="662"/>
      <c r="AS3" s="662"/>
      <c r="AT3" s="663"/>
      <c r="AU3" s="647" t="s">
        <v>19</v>
      </c>
      <c r="AV3" s="648"/>
      <c r="AW3" s="648"/>
      <c r="AX3" s="649"/>
    </row>
    <row r="4" spans="1:50" ht="24.75" customHeight="1" x14ac:dyDescent="0.15">
      <c r="A4" s="1048"/>
      <c r="B4" s="1049"/>
      <c r="C4" s="1049"/>
      <c r="D4" s="1049"/>
      <c r="E4" s="1049"/>
      <c r="F4" s="1050"/>
      <c r="G4" s="664" t="s">
        <v>667</v>
      </c>
      <c r="H4" s="665"/>
      <c r="I4" s="665"/>
      <c r="J4" s="665"/>
      <c r="K4" s="666"/>
      <c r="L4" s="658" t="s">
        <v>669</v>
      </c>
      <c r="M4" s="659"/>
      <c r="N4" s="659"/>
      <c r="O4" s="659"/>
      <c r="P4" s="659"/>
      <c r="Q4" s="659"/>
      <c r="R4" s="659"/>
      <c r="S4" s="659"/>
      <c r="T4" s="659"/>
      <c r="U4" s="659"/>
      <c r="V4" s="659"/>
      <c r="W4" s="659"/>
      <c r="X4" s="660"/>
      <c r="Y4" s="384">
        <v>2.4</v>
      </c>
      <c r="Z4" s="385"/>
      <c r="AA4" s="385"/>
      <c r="AB4" s="800"/>
      <c r="AC4" s="664" t="s">
        <v>670</v>
      </c>
      <c r="AD4" s="665"/>
      <c r="AE4" s="665"/>
      <c r="AF4" s="665"/>
      <c r="AG4" s="666"/>
      <c r="AH4" s="658" t="s">
        <v>672</v>
      </c>
      <c r="AI4" s="659"/>
      <c r="AJ4" s="659"/>
      <c r="AK4" s="659"/>
      <c r="AL4" s="659"/>
      <c r="AM4" s="659"/>
      <c r="AN4" s="659"/>
      <c r="AO4" s="659"/>
      <c r="AP4" s="659"/>
      <c r="AQ4" s="659"/>
      <c r="AR4" s="659"/>
      <c r="AS4" s="659"/>
      <c r="AT4" s="660"/>
      <c r="AU4" s="384">
        <v>25.4</v>
      </c>
      <c r="AV4" s="385"/>
      <c r="AW4" s="385"/>
      <c r="AX4" s="386"/>
    </row>
    <row r="5" spans="1:50" ht="24.75" customHeight="1" x14ac:dyDescent="0.15">
      <c r="A5" s="1048"/>
      <c r="B5" s="1049"/>
      <c r="C5" s="1049"/>
      <c r="D5" s="1049"/>
      <c r="E5" s="1049"/>
      <c r="F5" s="1050"/>
      <c r="G5" s="600" t="s">
        <v>668</v>
      </c>
      <c r="H5" s="601"/>
      <c r="I5" s="601"/>
      <c r="J5" s="601"/>
      <c r="K5" s="602"/>
      <c r="L5" s="592" t="s">
        <v>668</v>
      </c>
      <c r="M5" s="593"/>
      <c r="N5" s="593"/>
      <c r="O5" s="593"/>
      <c r="P5" s="593"/>
      <c r="Q5" s="593"/>
      <c r="R5" s="593"/>
      <c r="S5" s="593"/>
      <c r="T5" s="593"/>
      <c r="U5" s="593"/>
      <c r="V5" s="593"/>
      <c r="W5" s="593"/>
      <c r="X5" s="594"/>
      <c r="Y5" s="595">
        <v>0.2</v>
      </c>
      <c r="Z5" s="596"/>
      <c r="AA5" s="596"/>
      <c r="AB5" s="606"/>
      <c r="AC5" s="600" t="s">
        <v>671</v>
      </c>
      <c r="AD5" s="601"/>
      <c r="AE5" s="601"/>
      <c r="AF5" s="601"/>
      <c r="AG5" s="602"/>
      <c r="AH5" s="592" t="s">
        <v>668</v>
      </c>
      <c r="AI5" s="593"/>
      <c r="AJ5" s="593"/>
      <c r="AK5" s="593"/>
      <c r="AL5" s="593"/>
      <c r="AM5" s="593"/>
      <c r="AN5" s="593"/>
      <c r="AO5" s="593"/>
      <c r="AP5" s="593"/>
      <c r="AQ5" s="593"/>
      <c r="AR5" s="593"/>
      <c r="AS5" s="593"/>
      <c r="AT5" s="594"/>
      <c r="AU5" s="595">
        <v>2.6</v>
      </c>
      <c r="AV5" s="596"/>
      <c r="AW5" s="596"/>
      <c r="AX5" s="597"/>
    </row>
    <row r="6" spans="1:50" ht="24.75" hidden="1" customHeight="1" x14ac:dyDescent="0.15">
      <c r="A6" s="1048"/>
      <c r="B6" s="1049"/>
      <c r="C6" s="1049"/>
      <c r="D6" s="1049"/>
      <c r="E6" s="1049"/>
      <c r="F6" s="1050"/>
      <c r="G6" s="600"/>
      <c r="H6" s="601"/>
      <c r="I6" s="601"/>
      <c r="J6" s="601"/>
      <c r="K6" s="602"/>
      <c r="L6" s="592"/>
      <c r="M6" s="593"/>
      <c r="N6" s="593"/>
      <c r="O6" s="593"/>
      <c r="P6" s="593"/>
      <c r="Q6" s="593"/>
      <c r="R6" s="593"/>
      <c r="S6" s="593"/>
      <c r="T6" s="593"/>
      <c r="U6" s="593"/>
      <c r="V6" s="593"/>
      <c r="W6" s="593"/>
      <c r="X6" s="594"/>
      <c r="Y6" s="595"/>
      <c r="Z6" s="596"/>
      <c r="AA6" s="596"/>
      <c r="AB6" s="606"/>
      <c r="AC6" s="600"/>
      <c r="AD6" s="601"/>
      <c r="AE6" s="601"/>
      <c r="AF6" s="601"/>
      <c r="AG6" s="602"/>
      <c r="AH6" s="592"/>
      <c r="AI6" s="593"/>
      <c r="AJ6" s="593"/>
      <c r="AK6" s="593"/>
      <c r="AL6" s="593"/>
      <c r="AM6" s="593"/>
      <c r="AN6" s="593"/>
      <c r="AO6" s="593"/>
      <c r="AP6" s="593"/>
      <c r="AQ6" s="593"/>
      <c r="AR6" s="593"/>
      <c r="AS6" s="593"/>
      <c r="AT6" s="594"/>
      <c r="AU6" s="595"/>
      <c r="AV6" s="596"/>
      <c r="AW6" s="596"/>
      <c r="AX6" s="597"/>
    </row>
    <row r="7" spans="1:50" ht="24.75" hidden="1" customHeight="1" x14ac:dyDescent="0.15">
      <c r="A7" s="1048"/>
      <c r="B7" s="1049"/>
      <c r="C7" s="1049"/>
      <c r="D7" s="1049"/>
      <c r="E7" s="1049"/>
      <c r="F7" s="1050"/>
      <c r="G7" s="600"/>
      <c r="H7" s="601"/>
      <c r="I7" s="601"/>
      <c r="J7" s="601"/>
      <c r="K7" s="602"/>
      <c r="L7" s="592"/>
      <c r="M7" s="593"/>
      <c r="N7" s="593"/>
      <c r="O7" s="593"/>
      <c r="P7" s="593"/>
      <c r="Q7" s="593"/>
      <c r="R7" s="593"/>
      <c r="S7" s="593"/>
      <c r="T7" s="593"/>
      <c r="U7" s="593"/>
      <c r="V7" s="593"/>
      <c r="W7" s="593"/>
      <c r="X7" s="594"/>
      <c r="Y7" s="595"/>
      <c r="Z7" s="596"/>
      <c r="AA7" s="596"/>
      <c r="AB7" s="606"/>
      <c r="AC7" s="600"/>
      <c r="AD7" s="601"/>
      <c r="AE7" s="601"/>
      <c r="AF7" s="601"/>
      <c r="AG7" s="602"/>
      <c r="AH7" s="592"/>
      <c r="AI7" s="593"/>
      <c r="AJ7" s="593"/>
      <c r="AK7" s="593"/>
      <c r="AL7" s="593"/>
      <c r="AM7" s="593"/>
      <c r="AN7" s="593"/>
      <c r="AO7" s="593"/>
      <c r="AP7" s="593"/>
      <c r="AQ7" s="593"/>
      <c r="AR7" s="593"/>
      <c r="AS7" s="593"/>
      <c r="AT7" s="594"/>
      <c r="AU7" s="595"/>
      <c r="AV7" s="596"/>
      <c r="AW7" s="596"/>
      <c r="AX7" s="597"/>
    </row>
    <row r="8" spans="1:50" ht="24.75" hidden="1" customHeight="1" x14ac:dyDescent="0.15">
      <c r="A8" s="1048"/>
      <c r="B8" s="1049"/>
      <c r="C8" s="1049"/>
      <c r="D8" s="1049"/>
      <c r="E8" s="1049"/>
      <c r="F8" s="1050"/>
      <c r="G8" s="600"/>
      <c r="H8" s="601"/>
      <c r="I8" s="601"/>
      <c r="J8" s="601"/>
      <c r="K8" s="602"/>
      <c r="L8" s="592"/>
      <c r="M8" s="593"/>
      <c r="N8" s="593"/>
      <c r="O8" s="593"/>
      <c r="P8" s="593"/>
      <c r="Q8" s="593"/>
      <c r="R8" s="593"/>
      <c r="S8" s="593"/>
      <c r="T8" s="593"/>
      <c r="U8" s="593"/>
      <c r="V8" s="593"/>
      <c r="W8" s="593"/>
      <c r="X8" s="594"/>
      <c r="Y8" s="595"/>
      <c r="Z8" s="596"/>
      <c r="AA8" s="596"/>
      <c r="AB8" s="606"/>
      <c r="AC8" s="600"/>
      <c r="AD8" s="601"/>
      <c r="AE8" s="601"/>
      <c r="AF8" s="601"/>
      <c r="AG8" s="602"/>
      <c r="AH8" s="592"/>
      <c r="AI8" s="593"/>
      <c r="AJ8" s="593"/>
      <c r="AK8" s="593"/>
      <c r="AL8" s="593"/>
      <c r="AM8" s="593"/>
      <c r="AN8" s="593"/>
      <c r="AO8" s="593"/>
      <c r="AP8" s="593"/>
      <c r="AQ8" s="593"/>
      <c r="AR8" s="593"/>
      <c r="AS8" s="593"/>
      <c r="AT8" s="594"/>
      <c r="AU8" s="595"/>
      <c r="AV8" s="596"/>
      <c r="AW8" s="596"/>
      <c r="AX8" s="597"/>
    </row>
    <row r="9" spans="1:50" ht="24.75" hidden="1" customHeight="1" x14ac:dyDescent="0.15">
      <c r="A9" s="1048"/>
      <c r="B9" s="1049"/>
      <c r="C9" s="1049"/>
      <c r="D9" s="1049"/>
      <c r="E9" s="1049"/>
      <c r="F9" s="1050"/>
      <c r="G9" s="600"/>
      <c r="H9" s="601"/>
      <c r="I9" s="601"/>
      <c r="J9" s="601"/>
      <c r="K9" s="602"/>
      <c r="L9" s="592"/>
      <c r="M9" s="593"/>
      <c r="N9" s="593"/>
      <c r="O9" s="593"/>
      <c r="P9" s="593"/>
      <c r="Q9" s="593"/>
      <c r="R9" s="593"/>
      <c r="S9" s="593"/>
      <c r="T9" s="593"/>
      <c r="U9" s="593"/>
      <c r="V9" s="593"/>
      <c r="W9" s="593"/>
      <c r="X9" s="594"/>
      <c r="Y9" s="595"/>
      <c r="Z9" s="596"/>
      <c r="AA9" s="596"/>
      <c r="AB9" s="606"/>
      <c r="AC9" s="600"/>
      <c r="AD9" s="601"/>
      <c r="AE9" s="601"/>
      <c r="AF9" s="601"/>
      <c r="AG9" s="602"/>
      <c r="AH9" s="592"/>
      <c r="AI9" s="593"/>
      <c r="AJ9" s="593"/>
      <c r="AK9" s="593"/>
      <c r="AL9" s="593"/>
      <c r="AM9" s="593"/>
      <c r="AN9" s="593"/>
      <c r="AO9" s="593"/>
      <c r="AP9" s="593"/>
      <c r="AQ9" s="593"/>
      <c r="AR9" s="593"/>
      <c r="AS9" s="593"/>
      <c r="AT9" s="594"/>
      <c r="AU9" s="595"/>
      <c r="AV9" s="596"/>
      <c r="AW9" s="596"/>
      <c r="AX9" s="597"/>
    </row>
    <row r="10" spans="1:50" ht="24.75" hidden="1" customHeight="1" x14ac:dyDescent="0.15">
      <c r="A10" s="1048"/>
      <c r="B10" s="1049"/>
      <c r="C10" s="1049"/>
      <c r="D10" s="1049"/>
      <c r="E10" s="1049"/>
      <c r="F10" s="1050"/>
      <c r="G10" s="600"/>
      <c r="H10" s="601"/>
      <c r="I10" s="601"/>
      <c r="J10" s="601"/>
      <c r="K10" s="602"/>
      <c r="L10" s="592"/>
      <c r="M10" s="593"/>
      <c r="N10" s="593"/>
      <c r="O10" s="593"/>
      <c r="P10" s="593"/>
      <c r="Q10" s="593"/>
      <c r="R10" s="593"/>
      <c r="S10" s="593"/>
      <c r="T10" s="593"/>
      <c r="U10" s="593"/>
      <c r="V10" s="593"/>
      <c r="W10" s="593"/>
      <c r="X10" s="594"/>
      <c r="Y10" s="595"/>
      <c r="Z10" s="596"/>
      <c r="AA10" s="596"/>
      <c r="AB10" s="606"/>
      <c r="AC10" s="600"/>
      <c r="AD10" s="601"/>
      <c r="AE10" s="601"/>
      <c r="AF10" s="601"/>
      <c r="AG10" s="602"/>
      <c r="AH10" s="592"/>
      <c r="AI10" s="593"/>
      <c r="AJ10" s="593"/>
      <c r="AK10" s="593"/>
      <c r="AL10" s="593"/>
      <c r="AM10" s="593"/>
      <c r="AN10" s="593"/>
      <c r="AO10" s="593"/>
      <c r="AP10" s="593"/>
      <c r="AQ10" s="593"/>
      <c r="AR10" s="593"/>
      <c r="AS10" s="593"/>
      <c r="AT10" s="594"/>
      <c r="AU10" s="595"/>
      <c r="AV10" s="596"/>
      <c r="AW10" s="596"/>
      <c r="AX10" s="597"/>
    </row>
    <row r="11" spans="1:50" ht="24.75" hidden="1" customHeight="1" x14ac:dyDescent="0.15">
      <c r="A11" s="1048"/>
      <c r="B11" s="1049"/>
      <c r="C11" s="1049"/>
      <c r="D11" s="1049"/>
      <c r="E11" s="1049"/>
      <c r="F11" s="1050"/>
      <c r="G11" s="600"/>
      <c r="H11" s="601"/>
      <c r="I11" s="601"/>
      <c r="J11" s="601"/>
      <c r="K11" s="602"/>
      <c r="L11" s="592"/>
      <c r="M11" s="593"/>
      <c r="N11" s="593"/>
      <c r="O11" s="593"/>
      <c r="P11" s="593"/>
      <c r="Q11" s="593"/>
      <c r="R11" s="593"/>
      <c r="S11" s="593"/>
      <c r="T11" s="593"/>
      <c r="U11" s="593"/>
      <c r="V11" s="593"/>
      <c r="W11" s="593"/>
      <c r="X11" s="594"/>
      <c r="Y11" s="595"/>
      <c r="Z11" s="596"/>
      <c r="AA11" s="596"/>
      <c r="AB11" s="606"/>
      <c r="AC11" s="600"/>
      <c r="AD11" s="601"/>
      <c r="AE11" s="601"/>
      <c r="AF11" s="601"/>
      <c r="AG11" s="602"/>
      <c r="AH11" s="592"/>
      <c r="AI11" s="593"/>
      <c r="AJ11" s="593"/>
      <c r="AK11" s="593"/>
      <c r="AL11" s="593"/>
      <c r="AM11" s="593"/>
      <c r="AN11" s="593"/>
      <c r="AO11" s="593"/>
      <c r="AP11" s="593"/>
      <c r="AQ11" s="593"/>
      <c r="AR11" s="593"/>
      <c r="AS11" s="593"/>
      <c r="AT11" s="594"/>
      <c r="AU11" s="595"/>
      <c r="AV11" s="596"/>
      <c r="AW11" s="596"/>
      <c r="AX11" s="597"/>
    </row>
    <row r="12" spans="1:50" ht="24.75" hidden="1" customHeight="1" x14ac:dyDescent="0.15">
      <c r="A12" s="1048"/>
      <c r="B12" s="1049"/>
      <c r="C12" s="1049"/>
      <c r="D12" s="1049"/>
      <c r="E12" s="1049"/>
      <c r="F12" s="1050"/>
      <c r="G12" s="600"/>
      <c r="H12" s="601"/>
      <c r="I12" s="601"/>
      <c r="J12" s="601"/>
      <c r="K12" s="602"/>
      <c r="L12" s="592"/>
      <c r="M12" s="593"/>
      <c r="N12" s="593"/>
      <c r="O12" s="593"/>
      <c r="P12" s="593"/>
      <c r="Q12" s="593"/>
      <c r="R12" s="593"/>
      <c r="S12" s="593"/>
      <c r="T12" s="593"/>
      <c r="U12" s="593"/>
      <c r="V12" s="593"/>
      <c r="W12" s="593"/>
      <c r="X12" s="594"/>
      <c r="Y12" s="595"/>
      <c r="Z12" s="596"/>
      <c r="AA12" s="596"/>
      <c r="AB12" s="606"/>
      <c r="AC12" s="600"/>
      <c r="AD12" s="601"/>
      <c r="AE12" s="601"/>
      <c r="AF12" s="601"/>
      <c r="AG12" s="602"/>
      <c r="AH12" s="592"/>
      <c r="AI12" s="593"/>
      <c r="AJ12" s="593"/>
      <c r="AK12" s="593"/>
      <c r="AL12" s="593"/>
      <c r="AM12" s="593"/>
      <c r="AN12" s="593"/>
      <c r="AO12" s="593"/>
      <c r="AP12" s="593"/>
      <c r="AQ12" s="593"/>
      <c r="AR12" s="593"/>
      <c r="AS12" s="593"/>
      <c r="AT12" s="594"/>
      <c r="AU12" s="595"/>
      <c r="AV12" s="596"/>
      <c r="AW12" s="596"/>
      <c r="AX12" s="597"/>
    </row>
    <row r="13" spans="1:50" ht="24.75" hidden="1" customHeight="1" x14ac:dyDescent="0.15">
      <c r="A13" s="1048"/>
      <c r="B13" s="1049"/>
      <c r="C13" s="1049"/>
      <c r="D13" s="1049"/>
      <c r="E13" s="1049"/>
      <c r="F13" s="1050"/>
      <c r="G13" s="600"/>
      <c r="H13" s="601"/>
      <c r="I13" s="601"/>
      <c r="J13" s="601"/>
      <c r="K13" s="602"/>
      <c r="L13" s="592"/>
      <c r="M13" s="593"/>
      <c r="N13" s="593"/>
      <c r="O13" s="593"/>
      <c r="P13" s="593"/>
      <c r="Q13" s="593"/>
      <c r="R13" s="593"/>
      <c r="S13" s="593"/>
      <c r="T13" s="593"/>
      <c r="U13" s="593"/>
      <c r="V13" s="593"/>
      <c r="W13" s="593"/>
      <c r="X13" s="594"/>
      <c r="Y13" s="595"/>
      <c r="Z13" s="596"/>
      <c r="AA13" s="596"/>
      <c r="AB13" s="606"/>
      <c r="AC13" s="600"/>
      <c r="AD13" s="601"/>
      <c r="AE13" s="601"/>
      <c r="AF13" s="601"/>
      <c r="AG13" s="602"/>
      <c r="AH13" s="592"/>
      <c r="AI13" s="593"/>
      <c r="AJ13" s="593"/>
      <c r="AK13" s="593"/>
      <c r="AL13" s="593"/>
      <c r="AM13" s="593"/>
      <c r="AN13" s="593"/>
      <c r="AO13" s="593"/>
      <c r="AP13" s="593"/>
      <c r="AQ13" s="593"/>
      <c r="AR13" s="593"/>
      <c r="AS13" s="593"/>
      <c r="AT13" s="594"/>
      <c r="AU13" s="595"/>
      <c r="AV13" s="596"/>
      <c r="AW13" s="596"/>
      <c r="AX13" s="597"/>
    </row>
    <row r="14" spans="1:50" ht="24.75" customHeight="1" thickBot="1" x14ac:dyDescent="0.2">
      <c r="A14" s="1048"/>
      <c r="B14" s="1049"/>
      <c r="C14" s="1049"/>
      <c r="D14" s="1049"/>
      <c r="E14" s="1049"/>
      <c r="F14" s="1050"/>
      <c r="G14" s="821" t="s">
        <v>20</v>
      </c>
      <c r="H14" s="822"/>
      <c r="I14" s="822"/>
      <c r="J14" s="822"/>
      <c r="K14" s="822"/>
      <c r="L14" s="823"/>
      <c r="M14" s="824"/>
      <c r="N14" s="824"/>
      <c r="O14" s="824"/>
      <c r="P14" s="824"/>
      <c r="Q14" s="824"/>
      <c r="R14" s="824"/>
      <c r="S14" s="824"/>
      <c r="T14" s="824"/>
      <c r="U14" s="824"/>
      <c r="V14" s="824"/>
      <c r="W14" s="824"/>
      <c r="X14" s="825"/>
      <c r="Y14" s="826">
        <f>SUM(Y4:AB13)</f>
        <v>2.6</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28</v>
      </c>
      <c r="AV14" s="827"/>
      <c r="AW14" s="827"/>
      <c r="AX14" s="829"/>
    </row>
    <row r="15" spans="1:50" ht="30" customHeight="1" x14ac:dyDescent="0.15">
      <c r="A15" s="1048"/>
      <c r="B15" s="1049"/>
      <c r="C15" s="1049"/>
      <c r="D15" s="1049"/>
      <c r="E15" s="1049"/>
      <c r="F15" s="1050"/>
      <c r="G15" s="832" t="s">
        <v>646</v>
      </c>
      <c r="H15" s="833"/>
      <c r="I15" s="833"/>
      <c r="J15" s="833"/>
      <c r="K15" s="833"/>
      <c r="L15" s="833"/>
      <c r="M15" s="833"/>
      <c r="N15" s="833"/>
      <c r="O15" s="833"/>
      <c r="P15" s="833"/>
      <c r="Q15" s="833"/>
      <c r="R15" s="833"/>
      <c r="S15" s="833"/>
      <c r="T15" s="833"/>
      <c r="U15" s="833"/>
      <c r="V15" s="833"/>
      <c r="W15" s="833"/>
      <c r="X15" s="833"/>
      <c r="Y15" s="833"/>
      <c r="Z15" s="833"/>
      <c r="AA15" s="833"/>
      <c r="AB15" s="834"/>
      <c r="AC15" s="832" t="s">
        <v>782</v>
      </c>
      <c r="AD15" s="833"/>
      <c r="AE15" s="833"/>
      <c r="AF15" s="833"/>
      <c r="AG15" s="833"/>
      <c r="AH15" s="833"/>
      <c r="AI15" s="833"/>
      <c r="AJ15" s="833"/>
      <c r="AK15" s="833"/>
      <c r="AL15" s="833"/>
      <c r="AM15" s="833"/>
      <c r="AN15" s="833"/>
      <c r="AO15" s="833"/>
      <c r="AP15" s="833"/>
      <c r="AQ15" s="833"/>
      <c r="AR15" s="833"/>
      <c r="AS15" s="833"/>
      <c r="AT15" s="833"/>
      <c r="AU15" s="833"/>
      <c r="AV15" s="833"/>
      <c r="AW15" s="833"/>
      <c r="AX15" s="835"/>
    </row>
    <row r="16" spans="1:50" ht="25.5" customHeight="1" x14ac:dyDescent="0.15">
      <c r="A16" s="1048"/>
      <c r="B16" s="1049"/>
      <c r="C16" s="1049"/>
      <c r="D16" s="1049"/>
      <c r="E16" s="1049"/>
      <c r="F16" s="1050"/>
      <c r="G16" s="810" t="s">
        <v>17</v>
      </c>
      <c r="H16" s="662"/>
      <c r="I16" s="662"/>
      <c r="J16" s="662"/>
      <c r="K16" s="662"/>
      <c r="L16" s="661" t="s">
        <v>18</v>
      </c>
      <c r="M16" s="662"/>
      <c r="N16" s="662"/>
      <c r="O16" s="662"/>
      <c r="P16" s="662"/>
      <c r="Q16" s="662"/>
      <c r="R16" s="662"/>
      <c r="S16" s="662"/>
      <c r="T16" s="662"/>
      <c r="U16" s="662"/>
      <c r="V16" s="662"/>
      <c r="W16" s="662"/>
      <c r="X16" s="663"/>
      <c r="Y16" s="647" t="s">
        <v>19</v>
      </c>
      <c r="Z16" s="648"/>
      <c r="AA16" s="648"/>
      <c r="AB16" s="793"/>
      <c r="AC16" s="810" t="s">
        <v>17</v>
      </c>
      <c r="AD16" s="662"/>
      <c r="AE16" s="662"/>
      <c r="AF16" s="662"/>
      <c r="AG16" s="662"/>
      <c r="AH16" s="661" t="s">
        <v>18</v>
      </c>
      <c r="AI16" s="662"/>
      <c r="AJ16" s="662"/>
      <c r="AK16" s="662"/>
      <c r="AL16" s="662"/>
      <c r="AM16" s="662"/>
      <c r="AN16" s="662"/>
      <c r="AO16" s="662"/>
      <c r="AP16" s="662"/>
      <c r="AQ16" s="662"/>
      <c r="AR16" s="662"/>
      <c r="AS16" s="662"/>
      <c r="AT16" s="663"/>
      <c r="AU16" s="647" t="s">
        <v>19</v>
      </c>
      <c r="AV16" s="648"/>
      <c r="AW16" s="648"/>
      <c r="AX16" s="649"/>
    </row>
    <row r="17" spans="1:50" ht="24.75" customHeight="1" x14ac:dyDescent="0.15">
      <c r="A17" s="1048"/>
      <c r="B17" s="1049"/>
      <c r="C17" s="1049"/>
      <c r="D17" s="1049"/>
      <c r="E17" s="1049"/>
      <c r="F17" s="1050"/>
      <c r="G17" s="664" t="s">
        <v>673</v>
      </c>
      <c r="H17" s="665"/>
      <c r="I17" s="665"/>
      <c r="J17" s="665"/>
      <c r="K17" s="666"/>
      <c r="L17" s="658" t="s">
        <v>674</v>
      </c>
      <c r="M17" s="659"/>
      <c r="N17" s="659"/>
      <c r="O17" s="659"/>
      <c r="P17" s="659"/>
      <c r="Q17" s="659"/>
      <c r="R17" s="659"/>
      <c r="S17" s="659"/>
      <c r="T17" s="659"/>
      <c r="U17" s="659"/>
      <c r="V17" s="659"/>
      <c r="W17" s="659"/>
      <c r="X17" s="660"/>
      <c r="Y17" s="384">
        <v>5.8</v>
      </c>
      <c r="Z17" s="385"/>
      <c r="AA17" s="385"/>
      <c r="AB17" s="800"/>
      <c r="AC17" s="664" t="s">
        <v>783</v>
      </c>
      <c r="AD17" s="665"/>
      <c r="AE17" s="665"/>
      <c r="AF17" s="665"/>
      <c r="AG17" s="666"/>
      <c r="AH17" s="658" t="s">
        <v>784</v>
      </c>
      <c r="AI17" s="659"/>
      <c r="AJ17" s="659"/>
      <c r="AK17" s="659"/>
      <c r="AL17" s="659"/>
      <c r="AM17" s="659"/>
      <c r="AN17" s="659"/>
      <c r="AO17" s="659"/>
      <c r="AP17" s="659"/>
      <c r="AQ17" s="659"/>
      <c r="AR17" s="659"/>
      <c r="AS17" s="659"/>
      <c r="AT17" s="660"/>
      <c r="AU17" s="384">
        <v>82</v>
      </c>
      <c r="AV17" s="385"/>
      <c r="AW17" s="385"/>
      <c r="AX17" s="386"/>
    </row>
    <row r="18" spans="1:50" ht="24.75" customHeight="1" x14ac:dyDescent="0.15">
      <c r="A18" s="1048"/>
      <c r="B18" s="1049"/>
      <c r="C18" s="1049"/>
      <c r="D18" s="1049"/>
      <c r="E18" s="1049"/>
      <c r="F18" s="1050"/>
      <c r="G18" s="600" t="s">
        <v>670</v>
      </c>
      <c r="H18" s="601"/>
      <c r="I18" s="601"/>
      <c r="J18" s="601"/>
      <c r="K18" s="602"/>
      <c r="L18" s="592" t="s">
        <v>675</v>
      </c>
      <c r="M18" s="593"/>
      <c r="N18" s="593"/>
      <c r="O18" s="593"/>
      <c r="P18" s="593"/>
      <c r="Q18" s="593"/>
      <c r="R18" s="593"/>
      <c r="S18" s="593"/>
      <c r="T18" s="593"/>
      <c r="U18" s="593"/>
      <c r="V18" s="593"/>
      <c r="W18" s="593"/>
      <c r="X18" s="594"/>
      <c r="Y18" s="595">
        <v>2.4</v>
      </c>
      <c r="Z18" s="596"/>
      <c r="AA18" s="596"/>
      <c r="AB18" s="606"/>
      <c r="AC18" s="600" t="s">
        <v>670</v>
      </c>
      <c r="AD18" s="601"/>
      <c r="AE18" s="601"/>
      <c r="AF18" s="601"/>
      <c r="AG18" s="602"/>
      <c r="AH18" s="592" t="s">
        <v>785</v>
      </c>
      <c r="AI18" s="593"/>
      <c r="AJ18" s="593"/>
      <c r="AK18" s="593"/>
      <c r="AL18" s="593"/>
      <c r="AM18" s="593"/>
      <c r="AN18" s="593"/>
      <c r="AO18" s="593"/>
      <c r="AP18" s="593"/>
      <c r="AQ18" s="593"/>
      <c r="AR18" s="593"/>
      <c r="AS18" s="593"/>
      <c r="AT18" s="594"/>
      <c r="AU18" s="595">
        <v>24.9</v>
      </c>
      <c r="AV18" s="596"/>
      <c r="AW18" s="596"/>
      <c r="AX18" s="597"/>
    </row>
    <row r="19" spans="1:50" ht="24.75" customHeight="1" x14ac:dyDescent="0.15">
      <c r="A19" s="1048"/>
      <c r="B19" s="1049"/>
      <c r="C19" s="1049"/>
      <c r="D19" s="1049"/>
      <c r="E19" s="1049"/>
      <c r="F19" s="1050"/>
      <c r="G19" s="600" t="s">
        <v>668</v>
      </c>
      <c r="H19" s="601"/>
      <c r="I19" s="601"/>
      <c r="J19" s="601"/>
      <c r="K19" s="602"/>
      <c r="L19" s="592" t="s">
        <v>668</v>
      </c>
      <c r="M19" s="593"/>
      <c r="N19" s="593"/>
      <c r="O19" s="593"/>
      <c r="P19" s="593"/>
      <c r="Q19" s="593"/>
      <c r="R19" s="593"/>
      <c r="S19" s="593"/>
      <c r="T19" s="593"/>
      <c r="U19" s="593"/>
      <c r="V19" s="593"/>
      <c r="W19" s="593"/>
      <c r="X19" s="594"/>
      <c r="Y19" s="595">
        <v>0.8</v>
      </c>
      <c r="Z19" s="596"/>
      <c r="AA19" s="596"/>
      <c r="AB19" s="606"/>
      <c r="AC19" s="600" t="s">
        <v>673</v>
      </c>
      <c r="AD19" s="601"/>
      <c r="AE19" s="601"/>
      <c r="AF19" s="601"/>
      <c r="AG19" s="602"/>
      <c r="AH19" s="592" t="s">
        <v>674</v>
      </c>
      <c r="AI19" s="593"/>
      <c r="AJ19" s="593"/>
      <c r="AK19" s="593"/>
      <c r="AL19" s="593"/>
      <c r="AM19" s="593"/>
      <c r="AN19" s="593"/>
      <c r="AO19" s="593"/>
      <c r="AP19" s="593"/>
      <c r="AQ19" s="593"/>
      <c r="AR19" s="593"/>
      <c r="AS19" s="593"/>
      <c r="AT19" s="594"/>
      <c r="AU19" s="595">
        <v>13</v>
      </c>
      <c r="AV19" s="596"/>
      <c r="AW19" s="596"/>
      <c r="AX19" s="597"/>
    </row>
    <row r="20" spans="1:50" ht="24.75" customHeight="1" x14ac:dyDescent="0.15">
      <c r="A20" s="1048"/>
      <c r="B20" s="1049"/>
      <c r="C20" s="1049"/>
      <c r="D20" s="1049"/>
      <c r="E20" s="1049"/>
      <c r="F20" s="1050"/>
      <c r="G20" s="600"/>
      <c r="H20" s="601"/>
      <c r="I20" s="601"/>
      <c r="J20" s="601"/>
      <c r="K20" s="602"/>
      <c r="L20" s="592"/>
      <c r="M20" s="593"/>
      <c r="N20" s="593"/>
      <c r="O20" s="593"/>
      <c r="P20" s="593"/>
      <c r="Q20" s="593"/>
      <c r="R20" s="593"/>
      <c r="S20" s="593"/>
      <c r="T20" s="593"/>
      <c r="U20" s="593"/>
      <c r="V20" s="593"/>
      <c r="W20" s="593"/>
      <c r="X20" s="594"/>
      <c r="Y20" s="595"/>
      <c r="Z20" s="596"/>
      <c r="AA20" s="596"/>
      <c r="AB20" s="606"/>
      <c r="AC20" s="600" t="s">
        <v>671</v>
      </c>
      <c r="AD20" s="601"/>
      <c r="AE20" s="601"/>
      <c r="AF20" s="601"/>
      <c r="AG20" s="602"/>
      <c r="AH20" s="592" t="s">
        <v>668</v>
      </c>
      <c r="AI20" s="593"/>
      <c r="AJ20" s="593"/>
      <c r="AK20" s="593"/>
      <c r="AL20" s="593"/>
      <c r="AM20" s="593"/>
      <c r="AN20" s="593"/>
      <c r="AO20" s="593"/>
      <c r="AP20" s="593"/>
      <c r="AQ20" s="593"/>
      <c r="AR20" s="593"/>
      <c r="AS20" s="593"/>
      <c r="AT20" s="594"/>
      <c r="AU20" s="595">
        <v>3.8</v>
      </c>
      <c r="AV20" s="596"/>
      <c r="AW20" s="596"/>
      <c r="AX20" s="597"/>
    </row>
    <row r="21" spans="1:50" ht="24.75" hidden="1" customHeight="1" x14ac:dyDescent="0.15">
      <c r="A21" s="1048"/>
      <c r="B21" s="1049"/>
      <c r="C21" s="1049"/>
      <c r="D21" s="1049"/>
      <c r="E21" s="1049"/>
      <c r="F21" s="1050"/>
      <c r="G21" s="600"/>
      <c r="H21" s="601"/>
      <c r="I21" s="601"/>
      <c r="J21" s="601"/>
      <c r="K21" s="602"/>
      <c r="L21" s="592"/>
      <c r="M21" s="593"/>
      <c r="N21" s="593"/>
      <c r="O21" s="593"/>
      <c r="P21" s="593"/>
      <c r="Q21" s="593"/>
      <c r="R21" s="593"/>
      <c r="S21" s="593"/>
      <c r="T21" s="593"/>
      <c r="U21" s="593"/>
      <c r="V21" s="593"/>
      <c r="W21" s="593"/>
      <c r="X21" s="594"/>
      <c r="Y21" s="595"/>
      <c r="Z21" s="596"/>
      <c r="AA21" s="596"/>
      <c r="AB21" s="606"/>
      <c r="AC21" s="600"/>
      <c r="AD21" s="601"/>
      <c r="AE21" s="601"/>
      <c r="AF21" s="601"/>
      <c r="AG21" s="602"/>
      <c r="AH21" s="592"/>
      <c r="AI21" s="593"/>
      <c r="AJ21" s="593"/>
      <c r="AK21" s="593"/>
      <c r="AL21" s="593"/>
      <c r="AM21" s="593"/>
      <c r="AN21" s="593"/>
      <c r="AO21" s="593"/>
      <c r="AP21" s="593"/>
      <c r="AQ21" s="593"/>
      <c r="AR21" s="593"/>
      <c r="AS21" s="593"/>
      <c r="AT21" s="594"/>
      <c r="AU21" s="595"/>
      <c r="AV21" s="596"/>
      <c r="AW21" s="596"/>
      <c r="AX21" s="597"/>
    </row>
    <row r="22" spans="1:50" ht="24.75" hidden="1" customHeight="1" x14ac:dyDescent="0.15">
      <c r="A22" s="1048"/>
      <c r="B22" s="1049"/>
      <c r="C22" s="1049"/>
      <c r="D22" s="1049"/>
      <c r="E22" s="1049"/>
      <c r="F22" s="1050"/>
      <c r="G22" s="600"/>
      <c r="H22" s="601"/>
      <c r="I22" s="601"/>
      <c r="J22" s="601"/>
      <c r="K22" s="602"/>
      <c r="L22" s="592"/>
      <c r="M22" s="593"/>
      <c r="N22" s="593"/>
      <c r="O22" s="593"/>
      <c r="P22" s="593"/>
      <c r="Q22" s="593"/>
      <c r="R22" s="593"/>
      <c r="S22" s="593"/>
      <c r="T22" s="593"/>
      <c r="U22" s="593"/>
      <c r="V22" s="593"/>
      <c r="W22" s="593"/>
      <c r="X22" s="594"/>
      <c r="Y22" s="595"/>
      <c r="Z22" s="596"/>
      <c r="AA22" s="596"/>
      <c r="AB22" s="606"/>
      <c r="AC22" s="600"/>
      <c r="AD22" s="601"/>
      <c r="AE22" s="601"/>
      <c r="AF22" s="601"/>
      <c r="AG22" s="602"/>
      <c r="AH22" s="592"/>
      <c r="AI22" s="593"/>
      <c r="AJ22" s="593"/>
      <c r="AK22" s="593"/>
      <c r="AL22" s="593"/>
      <c r="AM22" s="593"/>
      <c r="AN22" s="593"/>
      <c r="AO22" s="593"/>
      <c r="AP22" s="593"/>
      <c r="AQ22" s="593"/>
      <c r="AR22" s="593"/>
      <c r="AS22" s="593"/>
      <c r="AT22" s="594"/>
      <c r="AU22" s="595"/>
      <c r="AV22" s="596"/>
      <c r="AW22" s="596"/>
      <c r="AX22" s="597"/>
    </row>
    <row r="23" spans="1:50" ht="24.75" hidden="1" customHeight="1" x14ac:dyDescent="0.15">
      <c r="A23" s="1048"/>
      <c r="B23" s="1049"/>
      <c r="C23" s="1049"/>
      <c r="D23" s="1049"/>
      <c r="E23" s="1049"/>
      <c r="F23" s="1050"/>
      <c r="G23" s="600"/>
      <c r="H23" s="601"/>
      <c r="I23" s="601"/>
      <c r="J23" s="601"/>
      <c r="K23" s="602"/>
      <c r="L23" s="592"/>
      <c r="M23" s="593"/>
      <c r="N23" s="593"/>
      <c r="O23" s="593"/>
      <c r="P23" s="593"/>
      <c r="Q23" s="593"/>
      <c r="R23" s="593"/>
      <c r="S23" s="593"/>
      <c r="T23" s="593"/>
      <c r="U23" s="593"/>
      <c r="V23" s="593"/>
      <c r="W23" s="593"/>
      <c r="X23" s="594"/>
      <c r="Y23" s="595"/>
      <c r="Z23" s="596"/>
      <c r="AA23" s="596"/>
      <c r="AB23" s="606"/>
      <c r="AC23" s="600"/>
      <c r="AD23" s="601"/>
      <c r="AE23" s="601"/>
      <c r="AF23" s="601"/>
      <c r="AG23" s="602"/>
      <c r="AH23" s="592"/>
      <c r="AI23" s="593"/>
      <c r="AJ23" s="593"/>
      <c r="AK23" s="593"/>
      <c r="AL23" s="593"/>
      <c r="AM23" s="593"/>
      <c r="AN23" s="593"/>
      <c r="AO23" s="593"/>
      <c r="AP23" s="593"/>
      <c r="AQ23" s="593"/>
      <c r="AR23" s="593"/>
      <c r="AS23" s="593"/>
      <c r="AT23" s="594"/>
      <c r="AU23" s="595"/>
      <c r="AV23" s="596"/>
      <c r="AW23" s="596"/>
      <c r="AX23" s="597"/>
    </row>
    <row r="24" spans="1:50" ht="24.75" hidden="1" customHeight="1" x14ac:dyDescent="0.15">
      <c r="A24" s="1048"/>
      <c r="B24" s="1049"/>
      <c r="C24" s="1049"/>
      <c r="D24" s="1049"/>
      <c r="E24" s="1049"/>
      <c r="F24" s="1050"/>
      <c r="G24" s="600"/>
      <c r="H24" s="601"/>
      <c r="I24" s="601"/>
      <c r="J24" s="601"/>
      <c r="K24" s="602"/>
      <c r="L24" s="592"/>
      <c r="M24" s="593"/>
      <c r="N24" s="593"/>
      <c r="O24" s="593"/>
      <c r="P24" s="593"/>
      <c r="Q24" s="593"/>
      <c r="R24" s="593"/>
      <c r="S24" s="593"/>
      <c r="T24" s="593"/>
      <c r="U24" s="593"/>
      <c r="V24" s="593"/>
      <c r="W24" s="593"/>
      <c r="X24" s="594"/>
      <c r="Y24" s="595"/>
      <c r="Z24" s="596"/>
      <c r="AA24" s="596"/>
      <c r="AB24" s="606"/>
      <c r="AC24" s="600"/>
      <c r="AD24" s="601"/>
      <c r="AE24" s="601"/>
      <c r="AF24" s="601"/>
      <c r="AG24" s="602"/>
      <c r="AH24" s="592"/>
      <c r="AI24" s="593"/>
      <c r="AJ24" s="593"/>
      <c r="AK24" s="593"/>
      <c r="AL24" s="593"/>
      <c r="AM24" s="593"/>
      <c r="AN24" s="593"/>
      <c r="AO24" s="593"/>
      <c r="AP24" s="593"/>
      <c r="AQ24" s="593"/>
      <c r="AR24" s="593"/>
      <c r="AS24" s="593"/>
      <c r="AT24" s="594"/>
      <c r="AU24" s="595"/>
      <c r="AV24" s="596"/>
      <c r="AW24" s="596"/>
      <c r="AX24" s="597"/>
    </row>
    <row r="25" spans="1:50" ht="24.75" hidden="1" customHeight="1" x14ac:dyDescent="0.15">
      <c r="A25" s="1048"/>
      <c r="B25" s="1049"/>
      <c r="C25" s="1049"/>
      <c r="D25" s="1049"/>
      <c r="E25" s="1049"/>
      <c r="F25" s="1050"/>
      <c r="G25" s="600"/>
      <c r="H25" s="601"/>
      <c r="I25" s="601"/>
      <c r="J25" s="601"/>
      <c r="K25" s="602"/>
      <c r="L25" s="592"/>
      <c r="M25" s="593"/>
      <c r="N25" s="593"/>
      <c r="O25" s="593"/>
      <c r="P25" s="593"/>
      <c r="Q25" s="593"/>
      <c r="R25" s="593"/>
      <c r="S25" s="593"/>
      <c r="T25" s="593"/>
      <c r="U25" s="593"/>
      <c r="V25" s="593"/>
      <c r="W25" s="593"/>
      <c r="X25" s="594"/>
      <c r="Y25" s="595"/>
      <c r="Z25" s="596"/>
      <c r="AA25" s="596"/>
      <c r="AB25" s="606"/>
      <c r="AC25" s="600"/>
      <c r="AD25" s="601"/>
      <c r="AE25" s="601"/>
      <c r="AF25" s="601"/>
      <c r="AG25" s="602"/>
      <c r="AH25" s="592"/>
      <c r="AI25" s="593"/>
      <c r="AJ25" s="593"/>
      <c r="AK25" s="593"/>
      <c r="AL25" s="593"/>
      <c r="AM25" s="593"/>
      <c r="AN25" s="593"/>
      <c r="AO25" s="593"/>
      <c r="AP25" s="593"/>
      <c r="AQ25" s="593"/>
      <c r="AR25" s="593"/>
      <c r="AS25" s="593"/>
      <c r="AT25" s="594"/>
      <c r="AU25" s="595"/>
      <c r="AV25" s="596"/>
      <c r="AW25" s="596"/>
      <c r="AX25" s="597"/>
    </row>
    <row r="26" spans="1:50" ht="24.75" hidden="1" customHeight="1" x14ac:dyDescent="0.15">
      <c r="A26" s="1048"/>
      <c r="B26" s="1049"/>
      <c r="C26" s="1049"/>
      <c r="D26" s="1049"/>
      <c r="E26" s="1049"/>
      <c r="F26" s="1050"/>
      <c r="G26" s="600"/>
      <c r="H26" s="601"/>
      <c r="I26" s="601"/>
      <c r="J26" s="601"/>
      <c r="K26" s="602"/>
      <c r="L26" s="592"/>
      <c r="M26" s="593"/>
      <c r="N26" s="593"/>
      <c r="O26" s="593"/>
      <c r="P26" s="593"/>
      <c r="Q26" s="593"/>
      <c r="R26" s="593"/>
      <c r="S26" s="593"/>
      <c r="T26" s="593"/>
      <c r="U26" s="593"/>
      <c r="V26" s="593"/>
      <c r="W26" s="593"/>
      <c r="X26" s="594"/>
      <c r="Y26" s="595"/>
      <c r="Z26" s="596"/>
      <c r="AA26" s="596"/>
      <c r="AB26" s="606"/>
      <c r="AC26" s="600"/>
      <c r="AD26" s="601"/>
      <c r="AE26" s="601"/>
      <c r="AF26" s="601"/>
      <c r="AG26" s="602"/>
      <c r="AH26" s="592"/>
      <c r="AI26" s="593"/>
      <c r="AJ26" s="593"/>
      <c r="AK26" s="593"/>
      <c r="AL26" s="593"/>
      <c r="AM26" s="593"/>
      <c r="AN26" s="593"/>
      <c r="AO26" s="593"/>
      <c r="AP26" s="593"/>
      <c r="AQ26" s="593"/>
      <c r="AR26" s="593"/>
      <c r="AS26" s="593"/>
      <c r="AT26" s="594"/>
      <c r="AU26" s="595"/>
      <c r="AV26" s="596"/>
      <c r="AW26" s="596"/>
      <c r="AX26" s="597"/>
    </row>
    <row r="27" spans="1:50" ht="24.75" customHeight="1" thickBot="1" x14ac:dyDescent="0.2">
      <c r="A27" s="1048"/>
      <c r="B27" s="1049"/>
      <c r="C27" s="1049"/>
      <c r="D27" s="1049"/>
      <c r="E27" s="1049"/>
      <c r="F27" s="1050"/>
      <c r="G27" s="821" t="s">
        <v>20</v>
      </c>
      <c r="H27" s="822"/>
      <c r="I27" s="822"/>
      <c r="J27" s="822"/>
      <c r="K27" s="822"/>
      <c r="L27" s="823"/>
      <c r="M27" s="824"/>
      <c r="N27" s="824"/>
      <c r="O27" s="824"/>
      <c r="P27" s="824"/>
      <c r="Q27" s="824"/>
      <c r="R27" s="824"/>
      <c r="S27" s="824"/>
      <c r="T27" s="824"/>
      <c r="U27" s="824"/>
      <c r="V27" s="824"/>
      <c r="W27" s="824"/>
      <c r="X27" s="825"/>
      <c r="Y27" s="826">
        <f>SUM(Y17:AB26)</f>
        <v>9</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123.7</v>
      </c>
      <c r="AV27" s="827"/>
      <c r="AW27" s="827"/>
      <c r="AX27" s="829"/>
    </row>
    <row r="28" spans="1:50" ht="30" customHeight="1" x14ac:dyDescent="0.15">
      <c r="A28" s="1048"/>
      <c r="B28" s="1049"/>
      <c r="C28" s="1049"/>
      <c r="D28" s="1049"/>
      <c r="E28" s="1049"/>
      <c r="F28" s="1050"/>
      <c r="G28" s="832" t="s">
        <v>781</v>
      </c>
      <c r="H28" s="833"/>
      <c r="I28" s="833"/>
      <c r="J28" s="833"/>
      <c r="K28" s="833"/>
      <c r="L28" s="833"/>
      <c r="M28" s="833"/>
      <c r="N28" s="833"/>
      <c r="O28" s="833"/>
      <c r="P28" s="833"/>
      <c r="Q28" s="833"/>
      <c r="R28" s="833"/>
      <c r="S28" s="833"/>
      <c r="T28" s="833"/>
      <c r="U28" s="833"/>
      <c r="V28" s="833"/>
      <c r="W28" s="833"/>
      <c r="X28" s="833"/>
      <c r="Y28" s="833"/>
      <c r="Z28" s="833"/>
      <c r="AA28" s="833"/>
      <c r="AB28" s="834"/>
      <c r="AC28" s="832" t="s">
        <v>777</v>
      </c>
      <c r="AD28" s="833"/>
      <c r="AE28" s="833"/>
      <c r="AF28" s="833"/>
      <c r="AG28" s="833"/>
      <c r="AH28" s="833"/>
      <c r="AI28" s="833"/>
      <c r="AJ28" s="833"/>
      <c r="AK28" s="833"/>
      <c r="AL28" s="833"/>
      <c r="AM28" s="833"/>
      <c r="AN28" s="833"/>
      <c r="AO28" s="833"/>
      <c r="AP28" s="833"/>
      <c r="AQ28" s="833"/>
      <c r="AR28" s="833"/>
      <c r="AS28" s="833"/>
      <c r="AT28" s="833"/>
      <c r="AU28" s="833"/>
      <c r="AV28" s="833"/>
      <c r="AW28" s="833"/>
      <c r="AX28" s="835"/>
    </row>
    <row r="29" spans="1:50" ht="24.75" customHeight="1" x14ac:dyDescent="0.15">
      <c r="A29" s="1048"/>
      <c r="B29" s="1049"/>
      <c r="C29" s="1049"/>
      <c r="D29" s="1049"/>
      <c r="E29" s="1049"/>
      <c r="F29" s="1050"/>
      <c r="G29" s="810" t="s">
        <v>17</v>
      </c>
      <c r="H29" s="662"/>
      <c r="I29" s="662"/>
      <c r="J29" s="662"/>
      <c r="K29" s="662"/>
      <c r="L29" s="661" t="s">
        <v>18</v>
      </c>
      <c r="M29" s="662"/>
      <c r="N29" s="662"/>
      <c r="O29" s="662"/>
      <c r="P29" s="662"/>
      <c r="Q29" s="662"/>
      <c r="R29" s="662"/>
      <c r="S29" s="662"/>
      <c r="T29" s="662"/>
      <c r="U29" s="662"/>
      <c r="V29" s="662"/>
      <c r="W29" s="662"/>
      <c r="X29" s="663"/>
      <c r="Y29" s="647" t="s">
        <v>19</v>
      </c>
      <c r="Z29" s="648"/>
      <c r="AA29" s="648"/>
      <c r="AB29" s="793"/>
      <c r="AC29" s="810" t="s">
        <v>17</v>
      </c>
      <c r="AD29" s="662"/>
      <c r="AE29" s="662"/>
      <c r="AF29" s="662"/>
      <c r="AG29" s="662"/>
      <c r="AH29" s="661" t="s">
        <v>18</v>
      </c>
      <c r="AI29" s="662"/>
      <c r="AJ29" s="662"/>
      <c r="AK29" s="662"/>
      <c r="AL29" s="662"/>
      <c r="AM29" s="662"/>
      <c r="AN29" s="662"/>
      <c r="AO29" s="662"/>
      <c r="AP29" s="662"/>
      <c r="AQ29" s="662"/>
      <c r="AR29" s="662"/>
      <c r="AS29" s="662"/>
      <c r="AT29" s="663"/>
      <c r="AU29" s="647" t="s">
        <v>19</v>
      </c>
      <c r="AV29" s="648"/>
      <c r="AW29" s="648"/>
      <c r="AX29" s="649"/>
    </row>
    <row r="30" spans="1:50" ht="24.75" customHeight="1" x14ac:dyDescent="0.15">
      <c r="A30" s="1048"/>
      <c r="B30" s="1049"/>
      <c r="C30" s="1049"/>
      <c r="D30" s="1049"/>
      <c r="E30" s="1049"/>
      <c r="F30" s="1050"/>
      <c r="G30" s="664" t="s">
        <v>623</v>
      </c>
      <c r="H30" s="665"/>
      <c r="I30" s="665"/>
      <c r="J30" s="665"/>
      <c r="K30" s="666"/>
      <c r="L30" s="658" t="s">
        <v>624</v>
      </c>
      <c r="M30" s="659"/>
      <c r="N30" s="659"/>
      <c r="O30" s="659"/>
      <c r="P30" s="659"/>
      <c r="Q30" s="659"/>
      <c r="R30" s="659"/>
      <c r="S30" s="659"/>
      <c r="T30" s="659"/>
      <c r="U30" s="659"/>
      <c r="V30" s="659"/>
      <c r="W30" s="659"/>
      <c r="X30" s="660"/>
      <c r="Y30" s="384">
        <v>1.2</v>
      </c>
      <c r="Z30" s="385"/>
      <c r="AA30" s="385"/>
      <c r="AB30" s="800"/>
      <c r="AC30" s="664" t="s">
        <v>778</v>
      </c>
      <c r="AD30" s="665"/>
      <c r="AE30" s="665"/>
      <c r="AF30" s="665"/>
      <c r="AG30" s="666"/>
      <c r="AH30" s="658" t="s">
        <v>639</v>
      </c>
      <c r="AI30" s="659"/>
      <c r="AJ30" s="659"/>
      <c r="AK30" s="659"/>
      <c r="AL30" s="659"/>
      <c r="AM30" s="659"/>
      <c r="AN30" s="659"/>
      <c r="AO30" s="659"/>
      <c r="AP30" s="659"/>
      <c r="AQ30" s="659"/>
      <c r="AR30" s="659"/>
      <c r="AS30" s="659"/>
      <c r="AT30" s="660"/>
      <c r="AU30" s="384">
        <v>0.8</v>
      </c>
      <c r="AV30" s="385"/>
      <c r="AW30" s="385"/>
      <c r="AX30" s="386"/>
    </row>
    <row r="31" spans="1:50" ht="24.75" customHeight="1" x14ac:dyDescent="0.15">
      <c r="A31" s="1048"/>
      <c r="B31" s="1049"/>
      <c r="C31" s="1049"/>
      <c r="D31" s="1049"/>
      <c r="E31" s="1049"/>
      <c r="F31" s="1050"/>
      <c r="G31" s="600" t="s">
        <v>625</v>
      </c>
      <c r="H31" s="601"/>
      <c r="I31" s="601"/>
      <c r="J31" s="601"/>
      <c r="K31" s="602"/>
      <c r="L31" s="592" t="s">
        <v>626</v>
      </c>
      <c r="M31" s="593"/>
      <c r="N31" s="593"/>
      <c r="O31" s="593"/>
      <c r="P31" s="593"/>
      <c r="Q31" s="593"/>
      <c r="R31" s="593"/>
      <c r="S31" s="593"/>
      <c r="T31" s="593"/>
      <c r="U31" s="593"/>
      <c r="V31" s="593"/>
      <c r="W31" s="593"/>
      <c r="X31" s="594"/>
      <c r="Y31" s="595">
        <v>0.4</v>
      </c>
      <c r="Z31" s="596"/>
      <c r="AA31" s="596"/>
      <c r="AB31" s="606"/>
      <c r="AC31" s="600" t="s">
        <v>779</v>
      </c>
      <c r="AD31" s="601"/>
      <c r="AE31" s="601"/>
      <c r="AF31" s="601"/>
      <c r="AG31" s="602"/>
      <c r="AH31" s="592" t="s">
        <v>640</v>
      </c>
      <c r="AI31" s="593"/>
      <c r="AJ31" s="593"/>
      <c r="AK31" s="593"/>
      <c r="AL31" s="593"/>
      <c r="AM31" s="593"/>
      <c r="AN31" s="593"/>
      <c r="AO31" s="593"/>
      <c r="AP31" s="593"/>
      <c r="AQ31" s="593"/>
      <c r="AR31" s="593"/>
      <c r="AS31" s="593"/>
      <c r="AT31" s="594"/>
      <c r="AU31" s="595">
        <v>0.6</v>
      </c>
      <c r="AV31" s="596"/>
      <c r="AW31" s="596"/>
      <c r="AX31" s="597"/>
    </row>
    <row r="32" spans="1:50" ht="24.75" customHeight="1" x14ac:dyDescent="0.15">
      <c r="A32" s="1048"/>
      <c r="B32" s="1049"/>
      <c r="C32" s="1049"/>
      <c r="D32" s="1049"/>
      <c r="E32" s="1049"/>
      <c r="F32" s="1050"/>
      <c r="G32" s="600" t="s">
        <v>196</v>
      </c>
      <c r="H32" s="601"/>
      <c r="I32" s="601"/>
      <c r="J32" s="601"/>
      <c r="K32" s="602"/>
      <c r="L32" s="592" t="s">
        <v>627</v>
      </c>
      <c r="M32" s="593"/>
      <c r="N32" s="593"/>
      <c r="O32" s="593"/>
      <c r="P32" s="593"/>
      <c r="Q32" s="593"/>
      <c r="R32" s="593"/>
      <c r="S32" s="593"/>
      <c r="T32" s="593"/>
      <c r="U32" s="593"/>
      <c r="V32" s="593"/>
      <c r="W32" s="593"/>
      <c r="X32" s="594"/>
      <c r="Y32" s="595">
        <v>0.1</v>
      </c>
      <c r="Z32" s="596"/>
      <c r="AA32" s="596"/>
      <c r="AB32" s="606"/>
      <c r="AC32" s="600" t="s">
        <v>780</v>
      </c>
      <c r="AD32" s="601"/>
      <c r="AE32" s="601"/>
      <c r="AF32" s="601"/>
      <c r="AG32" s="602"/>
      <c r="AH32" s="592" t="s">
        <v>641</v>
      </c>
      <c r="AI32" s="593"/>
      <c r="AJ32" s="593"/>
      <c r="AK32" s="593"/>
      <c r="AL32" s="593"/>
      <c r="AM32" s="593"/>
      <c r="AN32" s="593"/>
      <c r="AO32" s="593"/>
      <c r="AP32" s="593"/>
      <c r="AQ32" s="593"/>
      <c r="AR32" s="593"/>
      <c r="AS32" s="593"/>
      <c r="AT32" s="594"/>
      <c r="AU32" s="595">
        <v>0.3</v>
      </c>
      <c r="AV32" s="596"/>
      <c r="AW32" s="596"/>
      <c r="AX32" s="597"/>
    </row>
    <row r="33" spans="1:50" ht="24.75" hidden="1" customHeight="1" x14ac:dyDescent="0.15">
      <c r="A33" s="1048"/>
      <c r="B33" s="1049"/>
      <c r="C33" s="1049"/>
      <c r="D33" s="1049"/>
      <c r="E33" s="1049"/>
      <c r="F33" s="1050"/>
      <c r="G33" s="600"/>
      <c r="H33" s="601"/>
      <c r="I33" s="601"/>
      <c r="J33" s="601"/>
      <c r="K33" s="602"/>
      <c r="L33" s="592"/>
      <c r="M33" s="593"/>
      <c r="N33" s="593"/>
      <c r="O33" s="593"/>
      <c r="P33" s="593"/>
      <c r="Q33" s="593"/>
      <c r="R33" s="593"/>
      <c r="S33" s="593"/>
      <c r="T33" s="593"/>
      <c r="U33" s="593"/>
      <c r="V33" s="593"/>
      <c r="W33" s="593"/>
      <c r="X33" s="594"/>
      <c r="Y33" s="595"/>
      <c r="Z33" s="596"/>
      <c r="AA33" s="596"/>
      <c r="AB33" s="606"/>
      <c r="AC33" s="600"/>
      <c r="AD33" s="601"/>
      <c r="AE33" s="601"/>
      <c r="AF33" s="601"/>
      <c r="AG33" s="602"/>
      <c r="AH33" s="592"/>
      <c r="AI33" s="593"/>
      <c r="AJ33" s="593"/>
      <c r="AK33" s="593"/>
      <c r="AL33" s="593"/>
      <c r="AM33" s="593"/>
      <c r="AN33" s="593"/>
      <c r="AO33" s="593"/>
      <c r="AP33" s="593"/>
      <c r="AQ33" s="593"/>
      <c r="AR33" s="593"/>
      <c r="AS33" s="593"/>
      <c r="AT33" s="594"/>
      <c r="AU33" s="595"/>
      <c r="AV33" s="596"/>
      <c r="AW33" s="596"/>
      <c r="AX33" s="597"/>
    </row>
    <row r="34" spans="1:50" ht="24.75" hidden="1" customHeight="1" x14ac:dyDescent="0.15">
      <c r="A34" s="1048"/>
      <c r="B34" s="1049"/>
      <c r="C34" s="1049"/>
      <c r="D34" s="1049"/>
      <c r="E34" s="1049"/>
      <c r="F34" s="1050"/>
      <c r="G34" s="600"/>
      <c r="H34" s="601"/>
      <c r="I34" s="601"/>
      <c r="J34" s="601"/>
      <c r="K34" s="602"/>
      <c r="L34" s="592"/>
      <c r="M34" s="593"/>
      <c r="N34" s="593"/>
      <c r="O34" s="593"/>
      <c r="P34" s="593"/>
      <c r="Q34" s="593"/>
      <c r="R34" s="593"/>
      <c r="S34" s="593"/>
      <c r="T34" s="593"/>
      <c r="U34" s="593"/>
      <c r="V34" s="593"/>
      <c r="W34" s="593"/>
      <c r="X34" s="594"/>
      <c r="Y34" s="595"/>
      <c r="Z34" s="596"/>
      <c r="AA34" s="596"/>
      <c r="AB34" s="606"/>
      <c r="AC34" s="600"/>
      <c r="AD34" s="601"/>
      <c r="AE34" s="601"/>
      <c r="AF34" s="601"/>
      <c r="AG34" s="602"/>
      <c r="AH34" s="592"/>
      <c r="AI34" s="593"/>
      <c r="AJ34" s="593"/>
      <c r="AK34" s="593"/>
      <c r="AL34" s="593"/>
      <c r="AM34" s="593"/>
      <c r="AN34" s="593"/>
      <c r="AO34" s="593"/>
      <c r="AP34" s="593"/>
      <c r="AQ34" s="593"/>
      <c r="AR34" s="593"/>
      <c r="AS34" s="593"/>
      <c r="AT34" s="594"/>
      <c r="AU34" s="595"/>
      <c r="AV34" s="596"/>
      <c r="AW34" s="596"/>
      <c r="AX34" s="597"/>
    </row>
    <row r="35" spans="1:50" ht="24.75" hidden="1" customHeight="1" x14ac:dyDescent="0.15">
      <c r="A35" s="1048"/>
      <c r="B35" s="1049"/>
      <c r="C35" s="1049"/>
      <c r="D35" s="1049"/>
      <c r="E35" s="1049"/>
      <c r="F35" s="1050"/>
      <c r="G35" s="600"/>
      <c r="H35" s="601"/>
      <c r="I35" s="601"/>
      <c r="J35" s="601"/>
      <c r="K35" s="602"/>
      <c r="L35" s="592"/>
      <c r="M35" s="593"/>
      <c r="N35" s="593"/>
      <c r="O35" s="593"/>
      <c r="P35" s="593"/>
      <c r="Q35" s="593"/>
      <c r="R35" s="593"/>
      <c r="S35" s="593"/>
      <c r="T35" s="593"/>
      <c r="U35" s="593"/>
      <c r="V35" s="593"/>
      <c r="W35" s="593"/>
      <c r="X35" s="594"/>
      <c r="Y35" s="595"/>
      <c r="Z35" s="596"/>
      <c r="AA35" s="596"/>
      <c r="AB35" s="606"/>
      <c r="AC35" s="600"/>
      <c r="AD35" s="601"/>
      <c r="AE35" s="601"/>
      <c r="AF35" s="601"/>
      <c r="AG35" s="602"/>
      <c r="AH35" s="592"/>
      <c r="AI35" s="593"/>
      <c r="AJ35" s="593"/>
      <c r="AK35" s="593"/>
      <c r="AL35" s="593"/>
      <c r="AM35" s="593"/>
      <c r="AN35" s="593"/>
      <c r="AO35" s="593"/>
      <c r="AP35" s="593"/>
      <c r="AQ35" s="593"/>
      <c r="AR35" s="593"/>
      <c r="AS35" s="593"/>
      <c r="AT35" s="594"/>
      <c r="AU35" s="595"/>
      <c r="AV35" s="596"/>
      <c r="AW35" s="596"/>
      <c r="AX35" s="597"/>
    </row>
    <row r="36" spans="1:50" ht="24.75" hidden="1" customHeight="1" x14ac:dyDescent="0.15">
      <c r="A36" s="1048"/>
      <c r="B36" s="1049"/>
      <c r="C36" s="1049"/>
      <c r="D36" s="1049"/>
      <c r="E36" s="1049"/>
      <c r="F36" s="1050"/>
      <c r="G36" s="600"/>
      <c r="H36" s="601"/>
      <c r="I36" s="601"/>
      <c r="J36" s="601"/>
      <c r="K36" s="602"/>
      <c r="L36" s="592"/>
      <c r="M36" s="593"/>
      <c r="N36" s="593"/>
      <c r="O36" s="593"/>
      <c r="P36" s="593"/>
      <c r="Q36" s="593"/>
      <c r="R36" s="593"/>
      <c r="S36" s="593"/>
      <c r="T36" s="593"/>
      <c r="U36" s="593"/>
      <c r="V36" s="593"/>
      <c r="W36" s="593"/>
      <c r="X36" s="594"/>
      <c r="Y36" s="595"/>
      <c r="Z36" s="596"/>
      <c r="AA36" s="596"/>
      <c r="AB36" s="606"/>
      <c r="AC36" s="600"/>
      <c r="AD36" s="601"/>
      <c r="AE36" s="601"/>
      <c r="AF36" s="601"/>
      <c r="AG36" s="602"/>
      <c r="AH36" s="592"/>
      <c r="AI36" s="593"/>
      <c r="AJ36" s="593"/>
      <c r="AK36" s="593"/>
      <c r="AL36" s="593"/>
      <c r="AM36" s="593"/>
      <c r="AN36" s="593"/>
      <c r="AO36" s="593"/>
      <c r="AP36" s="593"/>
      <c r="AQ36" s="593"/>
      <c r="AR36" s="593"/>
      <c r="AS36" s="593"/>
      <c r="AT36" s="594"/>
      <c r="AU36" s="595"/>
      <c r="AV36" s="596"/>
      <c r="AW36" s="596"/>
      <c r="AX36" s="597"/>
    </row>
    <row r="37" spans="1:50" ht="24.75" hidden="1" customHeight="1" x14ac:dyDescent="0.15">
      <c r="A37" s="1048"/>
      <c r="B37" s="1049"/>
      <c r="C37" s="1049"/>
      <c r="D37" s="1049"/>
      <c r="E37" s="1049"/>
      <c r="F37" s="1050"/>
      <c r="G37" s="600"/>
      <c r="H37" s="601"/>
      <c r="I37" s="601"/>
      <c r="J37" s="601"/>
      <c r="K37" s="602"/>
      <c r="L37" s="592"/>
      <c r="M37" s="593"/>
      <c r="N37" s="593"/>
      <c r="O37" s="593"/>
      <c r="P37" s="593"/>
      <c r="Q37" s="593"/>
      <c r="R37" s="593"/>
      <c r="S37" s="593"/>
      <c r="T37" s="593"/>
      <c r="U37" s="593"/>
      <c r="V37" s="593"/>
      <c r="W37" s="593"/>
      <c r="X37" s="594"/>
      <c r="Y37" s="595"/>
      <c r="Z37" s="596"/>
      <c r="AA37" s="596"/>
      <c r="AB37" s="606"/>
      <c r="AC37" s="600"/>
      <c r="AD37" s="601"/>
      <c r="AE37" s="601"/>
      <c r="AF37" s="601"/>
      <c r="AG37" s="602"/>
      <c r="AH37" s="592"/>
      <c r="AI37" s="593"/>
      <c r="AJ37" s="593"/>
      <c r="AK37" s="593"/>
      <c r="AL37" s="593"/>
      <c r="AM37" s="593"/>
      <c r="AN37" s="593"/>
      <c r="AO37" s="593"/>
      <c r="AP37" s="593"/>
      <c r="AQ37" s="593"/>
      <c r="AR37" s="593"/>
      <c r="AS37" s="593"/>
      <c r="AT37" s="594"/>
      <c r="AU37" s="595"/>
      <c r="AV37" s="596"/>
      <c r="AW37" s="596"/>
      <c r="AX37" s="597"/>
    </row>
    <row r="38" spans="1:50" ht="24.75" hidden="1" customHeight="1" x14ac:dyDescent="0.15">
      <c r="A38" s="1048"/>
      <c r="B38" s="1049"/>
      <c r="C38" s="1049"/>
      <c r="D38" s="1049"/>
      <c r="E38" s="1049"/>
      <c r="F38" s="1050"/>
      <c r="G38" s="600"/>
      <c r="H38" s="601"/>
      <c r="I38" s="601"/>
      <c r="J38" s="601"/>
      <c r="K38" s="602"/>
      <c r="L38" s="592"/>
      <c r="M38" s="593"/>
      <c r="N38" s="593"/>
      <c r="O38" s="593"/>
      <c r="P38" s="593"/>
      <c r="Q38" s="593"/>
      <c r="R38" s="593"/>
      <c r="S38" s="593"/>
      <c r="T38" s="593"/>
      <c r="U38" s="593"/>
      <c r="V38" s="593"/>
      <c r="W38" s="593"/>
      <c r="X38" s="594"/>
      <c r="Y38" s="595"/>
      <c r="Z38" s="596"/>
      <c r="AA38" s="596"/>
      <c r="AB38" s="606"/>
      <c r="AC38" s="600"/>
      <c r="AD38" s="601"/>
      <c r="AE38" s="601"/>
      <c r="AF38" s="601"/>
      <c r="AG38" s="602"/>
      <c r="AH38" s="592"/>
      <c r="AI38" s="593"/>
      <c r="AJ38" s="593"/>
      <c r="AK38" s="593"/>
      <c r="AL38" s="593"/>
      <c r="AM38" s="593"/>
      <c r="AN38" s="593"/>
      <c r="AO38" s="593"/>
      <c r="AP38" s="593"/>
      <c r="AQ38" s="593"/>
      <c r="AR38" s="593"/>
      <c r="AS38" s="593"/>
      <c r="AT38" s="594"/>
      <c r="AU38" s="595"/>
      <c r="AV38" s="596"/>
      <c r="AW38" s="596"/>
      <c r="AX38" s="597"/>
    </row>
    <row r="39" spans="1:50" ht="24.75" hidden="1" customHeight="1" x14ac:dyDescent="0.15">
      <c r="A39" s="1048"/>
      <c r="B39" s="1049"/>
      <c r="C39" s="1049"/>
      <c r="D39" s="1049"/>
      <c r="E39" s="1049"/>
      <c r="F39" s="1050"/>
      <c r="G39" s="600"/>
      <c r="H39" s="601"/>
      <c r="I39" s="601"/>
      <c r="J39" s="601"/>
      <c r="K39" s="602"/>
      <c r="L39" s="592"/>
      <c r="M39" s="593"/>
      <c r="N39" s="593"/>
      <c r="O39" s="593"/>
      <c r="P39" s="593"/>
      <c r="Q39" s="593"/>
      <c r="R39" s="593"/>
      <c r="S39" s="593"/>
      <c r="T39" s="593"/>
      <c r="U39" s="593"/>
      <c r="V39" s="593"/>
      <c r="W39" s="593"/>
      <c r="X39" s="594"/>
      <c r="Y39" s="595"/>
      <c r="Z39" s="596"/>
      <c r="AA39" s="596"/>
      <c r="AB39" s="606"/>
      <c r="AC39" s="600"/>
      <c r="AD39" s="601"/>
      <c r="AE39" s="601"/>
      <c r="AF39" s="601"/>
      <c r="AG39" s="602"/>
      <c r="AH39" s="592"/>
      <c r="AI39" s="593"/>
      <c r="AJ39" s="593"/>
      <c r="AK39" s="593"/>
      <c r="AL39" s="593"/>
      <c r="AM39" s="593"/>
      <c r="AN39" s="593"/>
      <c r="AO39" s="593"/>
      <c r="AP39" s="593"/>
      <c r="AQ39" s="593"/>
      <c r="AR39" s="593"/>
      <c r="AS39" s="593"/>
      <c r="AT39" s="594"/>
      <c r="AU39" s="595"/>
      <c r="AV39" s="596"/>
      <c r="AW39" s="596"/>
      <c r="AX39" s="597"/>
    </row>
    <row r="40" spans="1:50" ht="24.75" customHeight="1" thickBot="1" x14ac:dyDescent="0.2">
      <c r="A40" s="1048"/>
      <c r="B40" s="1049"/>
      <c r="C40" s="1049"/>
      <c r="D40" s="1049"/>
      <c r="E40" s="1049"/>
      <c r="F40" s="1050"/>
      <c r="G40" s="821" t="s">
        <v>20</v>
      </c>
      <c r="H40" s="822"/>
      <c r="I40" s="822"/>
      <c r="J40" s="822"/>
      <c r="K40" s="822"/>
      <c r="L40" s="823"/>
      <c r="M40" s="824"/>
      <c r="N40" s="824"/>
      <c r="O40" s="824"/>
      <c r="P40" s="824"/>
      <c r="Q40" s="824"/>
      <c r="R40" s="824"/>
      <c r="S40" s="824"/>
      <c r="T40" s="824"/>
      <c r="U40" s="824"/>
      <c r="V40" s="824"/>
      <c r="W40" s="824"/>
      <c r="X40" s="825"/>
      <c r="Y40" s="826">
        <f>SUM(Y30:AB39)</f>
        <v>1.7000000000000002</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1.7</v>
      </c>
      <c r="AV40" s="827"/>
      <c r="AW40" s="827"/>
      <c r="AX40" s="829"/>
    </row>
    <row r="41" spans="1:50" ht="30" customHeight="1" x14ac:dyDescent="0.15">
      <c r="A41" s="1048"/>
      <c r="B41" s="1049"/>
      <c r="C41" s="1049"/>
      <c r="D41" s="1049"/>
      <c r="E41" s="1049"/>
      <c r="F41" s="1050"/>
      <c r="G41" s="832" t="s">
        <v>776</v>
      </c>
      <c r="H41" s="833"/>
      <c r="I41" s="833"/>
      <c r="J41" s="833"/>
      <c r="K41" s="833"/>
      <c r="L41" s="833"/>
      <c r="M41" s="833"/>
      <c r="N41" s="833"/>
      <c r="O41" s="833"/>
      <c r="P41" s="833"/>
      <c r="Q41" s="833"/>
      <c r="R41" s="833"/>
      <c r="S41" s="833"/>
      <c r="T41" s="833"/>
      <c r="U41" s="833"/>
      <c r="V41" s="833"/>
      <c r="W41" s="833"/>
      <c r="X41" s="833"/>
      <c r="Y41" s="833"/>
      <c r="Z41" s="833"/>
      <c r="AA41" s="833"/>
      <c r="AB41" s="834"/>
      <c r="AC41" s="832" t="s">
        <v>302</v>
      </c>
      <c r="AD41" s="833"/>
      <c r="AE41" s="833"/>
      <c r="AF41" s="833"/>
      <c r="AG41" s="833"/>
      <c r="AH41" s="833"/>
      <c r="AI41" s="833"/>
      <c r="AJ41" s="833"/>
      <c r="AK41" s="833"/>
      <c r="AL41" s="833"/>
      <c r="AM41" s="833"/>
      <c r="AN41" s="833"/>
      <c r="AO41" s="833"/>
      <c r="AP41" s="833"/>
      <c r="AQ41" s="833"/>
      <c r="AR41" s="833"/>
      <c r="AS41" s="833"/>
      <c r="AT41" s="833"/>
      <c r="AU41" s="833"/>
      <c r="AV41" s="833"/>
      <c r="AW41" s="833"/>
      <c r="AX41" s="835"/>
    </row>
    <row r="42" spans="1:50" ht="24.75" customHeight="1" x14ac:dyDescent="0.15">
      <c r="A42" s="1048"/>
      <c r="B42" s="1049"/>
      <c r="C42" s="1049"/>
      <c r="D42" s="1049"/>
      <c r="E42" s="1049"/>
      <c r="F42" s="1050"/>
      <c r="G42" s="810" t="s">
        <v>17</v>
      </c>
      <c r="H42" s="662"/>
      <c r="I42" s="662"/>
      <c r="J42" s="662"/>
      <c r="K42" s="662"/>
      <c r="L42" s="661" t="s">
        <v>18</v>
      </c>
      <c r="M42" s="662"/>
      <c r="N42" s="662"/>
      <c r="O42" s="662"/>
      <c r="P42" s="662"/>
      <c r="Q42" s="662"/>
      <c r="R42" s="662"/>
      <c r="S42" s="662"/>
      <c r="T42" s="662"/>
      <c r="U42" s="662"/>
      <c r="V42" s="662"/>
      <c r="W42" s="662"/>
      <c r="X42" s="663"/>
      <c r="Y42" s="647" t="s">
        <v>19</v>
      </c>
      <c r="Z42" s="648"/>
      <c r="AA42" s="648"/>
      <c r="AB42" s="793"/>
      <c r="AC42" s="810" t="s">
        <v>17</v>
      </c>
      <c r="AD42" s="662"/>
      <c r="AE42" s="662"/>
      <c r="AF42" s="662"/>
      <c r="AG42" s="662"/>
      <c r="AH42" s="661" t="s">
        <v>18</v>
      </c>
      <c r="AI42" s="662"/>
      <c r="AJ42" s="662"/>
      <c r="AK42" s="662"/>
      <c r="AL42" s="662"/>
      <c r="AM42" s="662"/>
      <c r="AN42" s="662"/>
      <c r="AO42" s="662"/>
      <c r="AP42" s="662"/>
      <c r="AQ42" s="662"/>
      <c r="AR42" s="662"/>
      <c r="AS42" s="662"/>
      <c r="AT42" s="663"/>
      <c r="AU42" s="647" t="s">
        <v>19</v>
      </c>
      <c r="AV42" s="648"/>
      <c r="AW42" s="648"/>
      <c r="AX42" s="649"/>
    </row>
    <row r="43" spans="1:50" ht="24.75" customHeight="1" x14ac:dyDescent="0.15">
      <c r="A43" s="1048"/>
      <c r="B43" s="1049"/>
      <c r="C43" s="1049"/>
      <c r="D43" s="1049"/>
      <c r="E43" s="1049"/>
      <c r="F43" s="1050"/>
      <c r="G43" s="664" t="s">
        <v>673</v>
      </c>
      <c r="H43" s="665"/>
      <c r="I43" s="665"/>
      <c r="J43" s="665"/>
      <c r="K43" s="666"/>
      <c r="L43" s="658" t="s">
        <v>688</v>
      </c>
      <c r="M43" s="659"/>
      <c r="N43" s="659"/>
      <c r="O43" s="659"/>
      <c r="P43" s="659"/>
      <c r="Q43" s="659"/>
      <c r="R43" s="659"/>
      <c r="S43" s="659"/>
      <c r="T43" s="659"/>
      <c r="U43" s="659"/>
      <c r="V43" s="659"/>
      <c r="W43" s="659"/>
      <c r="X43" s="660"/>
      <c r="Y43" s="384">
        <v>1.8</v>
      </c>
      <c r="Z43" s="385"/>
      <c r="AA43" s="385"/>
      <c r="AB43" s="800"/>
      <c r="AC43" s="664"/>
      <c r="AD43" s="665"/>
      <c r="AE43" s="665"/>
      <c r="AF43" s="665"/>
      <c r="AG43" s="666"/>
      <c r="AH43" s="658"/>
      <c r="AI43" s="659"/>
      <c r="AJ43" s="659"/>
      <c r="AK43" s="659"/>
      <c r="AL43" s="659"/>
      <c r="AM43" s="659"/>
      <c r="AN43" s="659"/>
      <c r="AO43" s="659"/>
      <c r="AP43" s="659"/>
      <c r="AQ43" s="659"/>
      <c r="AR43" s="659"/>
      <c r="AS43" s="659"/>
      <c r="AT43" s="660"/>
      <c r="AU43" s="384"/>
      <c r="AV43" s="385"/>
      <c r="AW43" s="385"/>
      <c r="AX43" s="386"/>
    </row>
    <row r="44" spans="1:50" ht="24.75" hidden="1" customHeight="1" x14ac:dyDescent="0.15">
      <c r="A44" s="1048"/>
      <c r="B44" s="1049"/>
      <c r="C44" s="1049"/>
      <c r="D44" s="1049"/>
      <c r="E44" s="1049"/>
      <c r="F44" s="1050"/>
      <c r="G44" s="600"/>
      <c r="H44" s="601"/>
      <c r="I44" s="601"/>
      <c r="J44" s="601"/>
      <c r="K44" s="602"/>
      <c r="L44" s="592"/>
      <c r="M44" s="593"/>
      <c r="N44" s="593"/>
      <c r="O44" s="593"/>
      <c r="P44" s="593"/>
      <c r="Q44" s="593"/>
      <c r="R44" s="593"/>
      <c r="S44" s="593"/>
      <c r="T44" s="593"/>
      <c r="U44" s="593"/>
      <c r="V44" s="593"/>
      <c r="W44" s="593"/>
      <c r="X44" s="594"/>
      <c r="Y44" s="595"/>
      <c r="Z44" s="596"/>
      <c r="AA44" s="596"/>
      <c r="AB44" s="606"/>
      <c r="AC44" s="600"/>
      <c r="AD44" s="601"/>
      <c r="AE44" s="601"/>
      <c r="AF44" s="601"/>
      <c r="AG44" s="602"/>
      <c r="AH44" s="592"/>
      <c r="AI44" s="593"/>
      <c r="AJ44" s="593"/>
      <c r="AK44" s="593"/>
      <c r="AL44" s="593"/>
      <c r="AM44" s="593"/>
      <c r="AN44" s="593"/>
      <c r="AO44" s="593"/>
      <c r="AP44" s="593"/>
      <c r="AQ44" s="593"/>
      <c r="AR44" s="593"/>
      <c r="AS44" s="593"/>
      <c r="AT44" s="594"/>
      <c r="AU44" s="595"/>
      <c r="AV44" s="596"/>
      <c r="AW44" s="596"/>
      <c r="AX44" s="597"/>
    </row>
    <row r="45" spans="1:50" ht="24.75" hidden="1" customHeight="1" x14ac:dyDescent="0.15">
      <c r="A45" s="1048"/>
      <c r="B45" s="1049"/>
      <c r="C45" s="1049"/>
      <c r="D45" s="1049"/>
      <c r="E45" s="1049"/>
      <c r="F45" s="1050"/>
      <c r="G45" s="600"/>
      <c r="H45" s="601"/>
      <c r="I45" s="601"/>
      <c r="J45" s="601"/>
      <c r="K45" s="602"/>
      <c r="L45" s="592"/>
      <c r="M45" s="593"/>
      <c r="N45" s="593"/>
      <c r="O45" s="593"/>
      <c r="P45" s="593"/>
      <c r="Q45" s="593"/>
      <c r="R45" s="593"/>
      <c r="S45" s="593"/>
      <c r="T45" s="593"/>
      <c r="U45" s="593"/>
      <c r="V45" s="593"/>
      <c r="W45" s="593"/>
      <c r="X45" s="594"/>
      <c r="Y45" s="595"/>
      <c r="Z45" s="596"/>
      <c r="AA45" s="596"/>
      <c r="AB45" s="606"/>
      <c r="AC45" s="600"/>
      <c r="AD45" s="601"/>
      <c r="AE45" s="601"/>
      <c r="AF45" s="601"/>
      <c r="AG45" s="602"/>
      <c r="AH45" s="592"/>
      <c r="AI45" s="593"/>
      <c r="AJ45" s="593"/>
      <c r="AK45" s="593"/>
      <c r="AL45" s="593"/>
      <c r="AM45" s="593"/>
      <c r="AN45" s="593"/>
      <c r="AO45" s="593"/>
      <c r="AP45" s="593"/>
      <c r="AQ45" s="593"/>
      <c r="AR45" s="593"/>
      <c r="AS45" s="593"/>
      <c r="AT45" s="594"/>
      <c r="AU45" s="595"/>
      <c r="AV45" s="596"/>
      <c r="AW45" s="596"/>
      <c r="AX45" s="597"/>
    </row>
    <row r="46" spans="1:50" ht="24.75" hidden="1" customHeight="1" x14ac:dyDescent="0.15">
      <c r="A46" s="1048"/>
      <c r="B46" s="1049"/>
      <c r="C46" s="1049"/>
      <c r="D46" s="1049"/>
      <c r="E46" s="1049"/>
      <c r="F46" s="1050"/>
      <c r="G46" s="600"/>
      <c r="H46" s="601"/>
      <c r="I46" s="601"/>
      <c r="J46" s="601"/>
      <c r="K46" s="602"/>
      <c r="L46" s="592"/>
      <c r="M46" s="593"/>
      <c r="N46" s="593"/>
      <c r="O46" s="593"/>
      <c r="P46" s="593"/>
      <c r="Q46" s="593"/>
      <c r="R46" s="593"/>
      <c r="S46" s="593"/>
      <c r="T46" s="593"/>
      <c r="U46" s="593"/>
      <c r="V46" s="593"/>
      <c r="W46" s="593"/>
      <c r="X46" s="594"/>
      <c r="Y46" s="595"/>
      <c r="Z46" s="596"/>
      <c r="AA46" s="596"/>
      <c r="AB46" s="606"/>
      <c r="AC46" s="600"/>
      <c r="AD46" s="601"/>
      <c r="AE46" s="601"/>
      <c r="AF46" s="601"/>
      <c r="AG46" s="602"/>
      <c r="AH46" s="592"/>
      <c r="AI46" s="593"/>
      <c r="AJ46" s="593"/>
      <c r="AK46" s="593"/>
      <c r="AL46" s="593"/>
      <c r="AM46" s="593"/>
      <c r="AN46" s="593"/>
      <c r="AO46" s="593"/>
      <c r="AP46" s="593"/>
      <c r="AQ46" s="593"/>
      <c r="AR46" s="593"/>
      <c r="AS46" s="593"/>
      <c r="AT46" s="594"/>
      <c r="AU46" s="595"/>
      <c r="AV46" s="596"/>
      <c r="AW46" s="596"/>
      <c r="AX46" s="597"/>
    </row>
    <row r="47" spans="1:50" ht="24.75" hidden="1" customHeight="1" x14ac:dyDescent="0.15">
      <c r="A47" s="1048"/>
      <c r="B47" s="1049"/>
      <c r="C47" s="1049"/>
      <c r="D47" s="1049"/>
      <c r="E47" s="1049"/>
      <c r="F47" s="1050"/>
      <c r="G47" s="600"/>
      <c r="H47" s="601"/>
      <c r="I47" s="601"/>
      <c r="J47" s="601"/>
      <c r="K47" s="602"/>
      <c r="L47" s="592"/>
      <c r="M47" s="593"/>
      <c r="N47" s="593"/>
      <c r="O47" s="593"/>
      <c r="P47" s="593"/>
      <c r="Q47" s="593"/>
      <c r="R47" s="593"/>
      <c r="S47" s="593"/>
      <c r="T47" s="593"/>
      <c r="U47" s="593"/>
      <c r="V47" s="593"/>
      <c r="W47" s="593"/>
      <c r="X47" s="594"/>
      <c r="Y47" s="595"/>
      <c r="Z47" s="596"/>
      <c r="AA47" s="596"/>
      <c r="AB47" s="606"/>
      <c r="AC47" s="600"/>
      <c r="AD47" s="601"/>
      <c r="AE47" s="601"/>
      <c r="AF47" s="601"/>
      <c r="AG47" s="602"/>
      <c r="AH47" s="592"/>
      <c r="AI47" s="593"/>
      <c r="AJ47" s="593"/>
      <c r="AK47" s="593"/>
      <c r="AL47" s="593"/>
      <c r="AM47" s="593"/>
      <c r="AN47" s="593"/>
      <c r="AO47" s="593"/>
      <c r="AP47" s="593"/>
      <c r="AQ47" s="593"/>
      <c r="AR47" s="593"/>
      <c r="AS47" s="593"/>
      <c r="AT47" s="594"/>
      <c r="AU47" s="595"/>
      <c r="AV47" s="596"/>
      <c r="AW47" s="596"/>
      <c r="AX47" s="597"/>
    </row>
    <row r="48" spans="1:50" ht="24.75" hidden="1" customHeight="1" x14ac:dyDescent="0.15">
      <c r="A48" s="1048"/>
      <c r="B48" s="1049"/>
      <c r="C48" s="1049"/>
      <c r="D48" s="1049"/>
      <c r="E48" s="1049"/>
      <c r="F48" s="1050"/>
      <c r="G48" s="600"/>
      <c r="H48" s="601"/>
      <c r="I48" s="601"/>
      <c r="J48" s="601"/>
      <c r="K48" s="602"/>
      <c r="L48" s="592"/>
      <c r="M48" s="593"/>
      <c r="N48" s="593"/>
      <c r="O48" s="593"/>
      <c r="P48" s="593"/>
      <c r="Q48" s="593"/>
      <c r="R48" s="593"/>
      <c r="S48" s="593"/>
      <c r="T48" s="593"/>
      <c r="U48" s="593"/>
      <c r="V48" s="593"/>
      <c r="W48" s="593"/>
      <c r="X48" s="594"/>
      <c r="Y48" s="595"/>
      <c r="Z48" s="596"/>
      <c r="AA48" s="596"/>
      <c r="AB48" s="606"/>
      <c r="AC48" s="600"/>
      <c r="AD48" s="601"/>
      <c r="AE48" s="601"/>
      <c r="AF48" s="601"/>
      <c r="AG48" s="602"/>
      <c r="AH48" s="592"/>
      <c r="AI48" s="593"/>
      <c r="AJ48" s="593"/>
      <c r="AK48" s="593"/>
      <c r="AL48" s="593"/>
      <c r="AM48" s="593"/>
      <c r="AN48" s="593"/>
      <c r="AO48" s="593"/>
      <c r="AP48" s="593"/>
      <c r="AQ48" s="593"/>
      <c r="AR48" s="593"/>
      <c r="AS48" s="593"/>
      <c r="AT48" s="594"/>
      <c r="AU48" s="595"/>
      <c r="AV48" s="596"/>
      <c r="AW48" s="596"/>
      <c r="AX48" s="597"/>
    </row>
    <row r="49" spans="1:50" ht="24.75" hidden="1" customHeight="1" x14ac:dyDescent="0.15">
      <c r="A49" s="1048"/>
      <c r="B49" s="1049"/>
      <c r="C49" s="1049"/>
      <c r="D49" s="1049"/>
      <c r="E49" s="1049"/>
      <c r="F49" s="1050"/>
      <c r="G49" s="600"/>
      <c r="H49" s="601"/>
      <c r="I49" s="601"/>
      <c r="J49" s="601"/>
      <c r="K49" s="602"/>
      <c r="L49" s="592"/>
      <c r="M49" s="593"/>
      <c r="N49" s="593"/>
      <c r="O49" s="593"/>
      <c r="P49" s="593"/>
      <c r="Q49" s="593"/>
      <c r="R49" s="593"/>
      <c r="S49" s="593"/>
      <c r="T49" s="593"/>
      <c r="U49" s="593"/>
      <c r="V49" s="593"/>
      <c r="W49" s="593"/>
      <c r="X49" s="594"/>
      <c r="Y49" s="595"/>
      <c r="Z49" s="596"/>
      <c r="AA49" s="596"/>
      <c r="AB49" s="606"/>
      <c r="AC49" s="600"/>
      <c r="AD49" s="601"/>
      <c r="AE49" s="601"/>
      <c r="AF49" s="601"/>
      <c r="AG49" s="602"/>
      <c r="AH49" s="592"/>
      <c r="AI49" s="593"/>
      <c r="AJ49" s="593"/>
      <c r="AK49" s="593"/>
      <c r="AL49" s="593"/>
      <c r="AM49" s="593"/>
      <c r="AN49" s="593"/>
      <c r="AO49" s="593"/>
      <c r="AP49" s="593"/>
      <c r="AQ49" s="593"/>
      <c r="AR49" s="593"/>
      <c r="AS49" s="593"/>
      <c r="AT49" s="594"/>
      <c r="AU49" s="595"/>
      <c r="AV49" s="596"/>
      <c r="AW49" s="596"/>
      <c r="AX49" s="597"/>
    </row>
    <row r="50" spans="1:50" ht="24.75" hidden="1" customHeight="1" x14ac:dyDescent="0.15">
      <c r="A50" s="1048"/>
      <c r="B50" s="1049"/>
      <c r="C50" s="1049"/>
      <c r="D50" s="1049"/>
      <c r="E50" s="1049"/>
      <c r="F50" s="1050"/>
      <c r="G50" s="600"/>
      <c r="H50" s="601"/>
      <c r="I50" s="601"/>
      <c r="J50" s="601"/>
      <c r="K50" s="602"/>
      <c r="L50" s="592"/>
      <c r="M50" s="593"/>
      <c r="N50" s="593"/>
      <c r="O50" s="593"/>
      <c r="P50" s="593"/>
      <c r="Q50" s="593"/>
      <c r="R50" s="593"/>
      <c r="S50" s="593"/>
      <c r="T50" s="593"/>
      <c r="U50" s="593"/>
      <c r="V50" s="593"/>
      <c r="W50" s="593"/>
      <c r="X50" s="594"/>
      <c r="Y50" s="595"/>
      <c r="Z50" s="596"/>
      <c r="AA50" s="596"/>
      <c r="AB50" s="606"/>
      <c r="AC50" s="600"/>
      <c r="AD50" s="601"/>
      <c r="AE50" s="601"/>
      <c r="AF50" s="601"/>
      <c r="AG50" s="602"/>
      <c r="AH50" s="592"/>
      <c r="AI50" s="593"/>
      <c r="AJ50" s="593"/>
      <c r="AK50" s="593"/>
      <c r="AL50" s="593"/>
      <c r="AM50" s="593"/>
      <c r="AN50" s="593"/>
      <c r="AO50" s="593"/>
      <c r="AP50" s="593"/>
      <c r="AQ50" s="593"/>
      <c r="AR50" s="593"/>
      <c r="AS50" s="593"/>
      <c r="AT50" s="594"/>
      <c r="AU50" s="595"/>
      <c r="AV50" s="596"/>
      <c r="AW50" s="596"/>
      <c r="AX50" s="597"/>
    </row>
    <row r="51" spans="1:50" ht="24.75" hidden="1" customHeight="1" x14ac:dyDescent="0.15">
      <c r="A51" s="1048"/>
      <c r="B51" s="1049"/>
      <c r="C51" s="1049"/>
      <c r="D51" s="1049"/>
      <c r="E51" s="1049"/>
      <c r="F51" s="1050"/>
      <c r="G51" s="600"/>
      <c r="H51" s="601"/>
      <c r="I51" s="601"/>
      <c r="J51" s="601"/>
      <c r="K51" s="602"/>
      <c r="L51" s="592"/>
      <c r="M51" s="593"/>
      <c r="N51" s="593"/>
      <c r="O51" s="593"/>
      <c r="P51" s="593"/>
      <c r="Q51" s="593"/>
      <c r="R51" s="593"/>
      <c r="S51" s="593"/>
      <c r="T51" s="593"/>
      <c r="U51" s="593"/>
      <c r="V51" s="593"/>
      <c r="W51" s="593"/>
      <c r="X51" s="594"/>
      <c r="Y51" s="595"/>
      <c r="Z51" s="596"/>
      <c r="AA51" s="596"/>
      <c r="AB51" s="606"/>
      <c r="AC51" s="600"/>
      <c r="AD51" s="601"/>
      <c r="AE51" s="601"/>
      <c r="AF51" s="601"/>
      <c r="AG51" s="602"/>
      <c r="AH51" s="592"/>
      <c r="AI51" s="593"/>
      <c r="AJ51" s="593"/>
      <c r="AK51" s="593"/>
      <c r="AL51" s="593"/>
      <c r="AM51" s="593"/>
      <c r="AN51" s="593"/>
      <c r="AO51" s="593"/>
      <c r="AP51" s="593"/>
      <c r="AQ51" s="593"/>
      <c r="AR51" s="593"/>
      <c r="AS51" s="593"/>
      <c r="AT51" s="594"/>
      <c r="AU51" s="595"/>
      <c r="AV51" s="596"/>
      <c r="AW51" s="596"/>
      <c r="AX51" s="597"/>
    </row>
    <row r="52" spans="1:50" ht="24.75" hidden="1" customHeight="1" x14ac:dyDescent="0.15">
      <c r="A52" s="1048"/>
      <c r="B52" s="1049"/>
      <c r="C52" s="1049"/>
      <c r="D52" s="1049"/>
      <c r="E52" s="1049"/>
      <c r="F52" s="1050"/>
      <c r="G52" s="600"/>
      <c r="H52" s="601"/>
      <c r="I52" s="601"/>
      <c r="J52" s="601"/>
      <c r="K52" s="602"/>
      <c r="L52" s="592"/>
      <c r="M52" s="593"/>
      <c r="N52" s="593"/>
      <c r="O52" s="593"/>
      <c r="P52" s="593"/>
      <c r="Q52" s="593"/>
      <c r="R52" s="593"/>
      <c r="S52" s="593"/>
      <c r="T52" s="593"/>
      <c r="U52" s="593"/>
      <c r="V52" s="593"/>
      <c r="W52" s="593"/>
      <c r="X52" s="594"/>
      <c r="Y52" s="595"/>
      <c r="Z52" s="596"/>
      <c r="AA52" s="596"/>
      <c r="AB52" s="606"/>
      <c r="AC52" s="600"/>
      <c r="AD52" s="601"/>
      <c r="AE52" s="601"/>
      <c r="AF52" s="601"/>
      <c r="AG52" s="602"/>
      <c r="AH52" s="592"/>
      <c r="AI52" s="593"/>
      <c r="AJ52" s="593"/>
      <c r="AK52" s="593"/>
      <c r="AL52" s="593"/>
      <c r="AM52" s="593"/>
      <c r="AN52" s="593"/>
      <c r="AO52" s="593"/>
      <c r="AP52" s="593"/>
      <c r="AQ52" s="593"/>
      <c r="AR52" s="593"/>
      <c r="AS52" s="593"/>
      <c r="AT52" s="594"/>
      <c r="AU52" s="595"/>
      <c r="AV52" s="596"/>
      <c r="AW52" s="596"/>
      <c r="AX52" s="597"/>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1.8</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hidden="1" customHeight="1" thickBot="1" x14ac:dyDescent="0.2"/>
    <row r="55" spans="1:50" ht="30" hidden="1" customHeight="1" x14ac:dyDescent="0.15">
      <c r="A55" s="1054" t="s">
        <v>28</v>
      </c>
      <c r="B55" s="1055"/>
      <c r="C55" s="1055"/>
      <c r="D55" s="1055"/>
      <c r="E55" s="1055"/>
      <c r="F55" s="1056"/>
      <c r="G55" s="832" t="s">
        <v>303</v>
      </c>
      <c r="H55" s="833"/>
      <c r="I55" s="833"/>
      <c r="J55" s="833"/>
      <c r="K55" s="833"/>
      <c r="L55" s="833"/>
      <c r="M55" s="833"/>
      <c r="N55" s="833"/>
      <c r="O55" s="833"/>
      <c r="P55" s="833"/>
      <c r="Q55" s="833"/>
      <c r="R55" s="833"/>
      <c r="S55" s="833"/>
      <c r="T55" s="833"/>
      <c r="U55" s="833"/>
      <c r="V55" s="833"/>
      <c r="W55" s="833"/>
      <c r="X55" s="833"/>
      <c r="Y55" s="833"/>
      <c r="Z55" s="833"/>
      <c r="AA55" s="833"/>
      <c r="AB55" s="834"/>
      <c r="AC55" s="832" t="s">
        <v>399</v>
      </c>
      <c r="AD55" s="833"/>
      <c r="AE55" s="833"/>
      <c r="AF55" s="833"/>
      <c r="AG55" s="833"/>
      <c r="AH55" s="833"/>
      <c r="AI55" s="833"/>
      <c r="AJ55" s="833"/>
      <c r="AK55" s="833"/>
      <c r="AL55" s="833"/>
      <c r="AM55" s="833"/>
      <c r="AN55" s="833"/>
      <c r="AO55" s="833"/>
      <c r="AP55" s="833"/>
      <c r="AQ55" s="833"/>
      <c r="AR55" s="833"/>
      <c r="AS55" s="833"/>
      <c r="AT55" s="833"/>
      <c r="AU55" s="833"/>
      <c r="AV55" s="833"/>
      <c r="AW55" s="833"/>
      <c r="AX55" s="835"/>
    </row>
    <row r="56" spans="1:50" ht="24.75" hidden="1" customHeight="1" x14ac:dyDescent="0.15">
      <c r="A56" s="1048"/>
      <c r="B56" s="1049"/>
      <c r="C56" s="1049"/>
      <c r="D56" s="1049"/>
      <c r="E56" s="1049"/>
      <c r="F56" s="1050"/>
      <c r="G56" s="810" t="s">
        <v>17</v>
      </c>
      <c r="H56" s="662"/>
      <c r="I56" s="662"/>
      <c r="J56" s="662"/>
      <c r="K56" s="662"/>
      <c r="L56" s="661" t="s">
        <v>18</v>
      </c>
      <c r="M56" s="662"/>
      <c r="N56" s="662"/>
      <c r="O56" s="662"/>
      <c r="P56" s="662"/>
      <c r="Q56" s="662"/>
      <c r="R56" s="662"/>
      <c r="S56" s="662"/>
      <c r="T56" s="662"/>
      <c r="U56" s="662"/>
      <c r="V56" s="662"/>
      <c r="W56" s="662"/>
      <c r="X56" s="663"/>
      <c r="Y56" s="647" t="s">
        <v>19</v>
      </c>
      <c r="Z56" s="648"/>
      <c r="AA56" s="648"/>
      <c r="AB56" s="793"/>
      <c r="AC56" s="810" t="s">
        <v>17</v>
      </c>
      <c r="AD56" s="662"/>
      <c r="AE56" s="662"/>
      <c r="AF56" s="662"/>
      <c r="AG56" s="662"/>
      <c r="AH56" s="661" t="s">
        <v>18</v>
      </c>
      <c r="AI56" s="662"/>
      <c r="AJ56" s="662"/>
      <c r="AK56" s="662"/>
      <c r="AL56" s="662"/>
      <c r="AM56" s="662"/>
      <c r="AN56" s="662"/>
      <c r="AO56" s="662"/>
      <c r="AP56" s="662"/>
      <c r="AQ56" s="662"/>
      <c r="AR56" s="662"/>
      <c r="AS56" s="662"/>
      <c r="AT56" s="663"/>
      <c r="AU56" s="647" t="s">
        <v>19</v>
      </c>
      <c r="AV56" s="648"/>
      <c r="AW56" s="648"/>
      <c r="AX56" s="649"/>
    </row>
    <row r="57" spans="1:50" ht="24.75" hidden="1" customHeight="1" x14ac:dyDescent="0.15">
      <c r="A57" s="1048"/>
      <c r="B57" s="1049"/>
      <c r="C57" s="1049"/>
      <c r="D57" s="1049"/>
      <c r="E57" s="1049"/>
      <c r="F57" s="1050"/>
      <c r="G57" s="664"/>
      <c r="H57" s="665"/>
      <c r="I57" s="665"/>
      <c r="J57" s="665"/>
      <c r="K57" s="666"/>
      <c r="L57" s="658"/>
      <c r="M57" s="659"/>
      <c r="N57" s="659"/>
      <c r="O57" s="659"/>
      <c r="P57" s="659"/>
      <c r="Q57" s="659"/>
      <c r="R57" s="659"/>
      <c r="S57" s="659"/>
      <c r="T57" s="659"/>
      <c r="U57" s="659"/>
      <c r="V57" s="659"/>
      <c r="W57" s="659"/>
      <c r="X57" s="660"/>
      <c r="Y57" s="384"/>
      <c r="Z57" s="385"/>
      <c r="AA57" s="385"/>
      <c r="AB57" s="800"/>
      <c r="AC57" s="664"/>
      <c r="AD57" s="665"/>
      <c r="AE57" s="665"/>
      <c r="AF57" s="665"/>
      <c r="AG57" s="666"/>
      <c r="AH57" s="658"/>
      <c r="AI57" s="659"/>
      <c r="AJ57" s="659"/>
      <c r="AK57" s="659"/>
      <c r="AL57" s="659"/>
      <c r="AM57" s="659"/>
      <c r="AN57" s="659"/>
      <c r="AO57" s="659"/>
      <c r="AP57" s="659"/>
      <c r="AQ57" s="659"/>
      <c r="AR57" s="659"/>
      <c r="AS57" s="659"/>
      <c r="AT57" s="660"/>
      <c r="AU57" s="384"/>
      <c r="AV57" s="385"/>
      <c r="AW57" s="385"/>
      <c r="AX57" s="386"/>
    </row>
    <row r="58" spans="1:50" ht="24.75" hidden="1" customHeight="1" x14ac:dyDescent="0.15">
      <c r="A58" s="1048"/>
      <c r="B58" s="1049"/>
      <c r="C58" s="1049"/>
      <c r="D58" s="1049"/>
      <c r="E58" s="1049"/>
      <c r="F58" s="1050"/>
      <c r="G58" s="600"/>
      <c r="H58" s="601"/>
      <c r="I58" s="601"/>
      <c r="J58" s="601"/>
      <c r="K58" s="602"/>
      <c r="L58" s="592"/>
      <c r="M58" s="593"/>
      <c r="N58" s="593"/>
      <c r="O58" s="593"/>
      <c r="P58" s="593"/>
      <c r="Q58" s="593"/>
      <c r="R58" s="593"/>
      <c r="S58" s="593"/>
      <c r="T58" s="593"/>
      <c r="U58" s="593"/>
      <c r="V58" s="593"/>
      <c r="W58" s="593"/>
      <c r="X58" s="594"/>
      <c r="Y58" s="595"/>
      <c r="Z58" s="596"/>
      <c r="AA58" s="596"/>
      <c r="AB58" s="606"/>
      <c r="AC58" s="600"/>
      <c r="AD58" s="601"/>
      <c r="AE58" s="601"/>
      <c r="AF58" s="601"/>
      <c r="AG58" s="602"/>
      <c r="AH58" s="592"/>
      <c r="AI58" s="593"/>
      <c r="AJ58" s="593"/>
      <c r="AK58" s="593"/>
      <c r="AL58" s="593"/>
      <c r="AM58" s="593"/>
      <c r="AN58" s="593"/>
      <c r="AO58" s="593"/>
      <c r="AP58" s="593"/>
      <c r="AQ58" s="593"/>
      <c r="AR58" s="593"/>
      <c r="AS58" s="593"/>
      <c r="AT58" s="594"/>
      <c r="AU58" s="595"/>
      <c r="AV58" s="596"/>
      <c r="AW58" s="596"/>
      <c r="AX58" s="597"/>
    </row>
    <row r="59" spans="1:50" ht="24.75" hidden="1" customHeight="1" x14ac:dyDescent="0.15">
      <c r="A59" s="1048"/>
      <c r="B59" s="1049"/>
      <c r="C59" s="1049"/>
      <c r="D59" s="1049"/>
      <c r="E59" s="1049"/>
      <c r="F59" s="1050"/>
      <c r="G59" s="600"/>
      <c r="H59" s="601"/>
      <c r="I59" s="601"/>
      <c r="J59" s="601"/>
      <c r="K59" s="602"/>
      <c r="L59" s="592"/>
      <c r="M59" s="593"/>
      <c r="N59" s="593"/>
      <c r="O59" s="593"/>
      <c r="P59" s="593"/>
      <c r="Q59" s="593"/>
      <c r="R59" s="593"/>
      <c r="S59" s="593"/>
      <c r="T59" s="593"/>
      <c r="U59" s="593"/>
      <c r="V59" s="593"/>
      <c r="W59" s="593"/>
      <c r="X59" s="594"/>
      <c r="Y59" s="595"/>
      <c r="Z59" s="596"/>
      <c r="AA59" s="596"/>
      <c r="AB59" s="606"/>
      <c r="AC59" s="600"/>
      <c r="AD59" s="601"/>
      <c r="AE59" s="601"/>
      <c r="AF59" s="601"/>
      <c r="AG59" s="602"/>
      <c r="AH59" s="592"/>
      <c r="AI59" s="593"/>
      <c r="AJ59" s="593"/>
      <c r="AK59" s="593"/>
      <c r="AL59" s="593"/>
      <c r="AM59" s="593"/>
      <c r="AN59" s="593"/>
      <c r="AO59" s="593"/>
      <c r="AP59" s="593"/>
      <c r="AQ59" s="593"/>
      <c r="AR59" s="593"/>
      <c r="AS59" s="593"/>
      <c r="AT59" s="594"/>
      <c r="AU59" s="595"/>
      <c r="AV59" s="596"/>
      <c r="AW59" s="596"/>
      <c r="AX59" s="597"/>
    </row>
    <row r="60" spans="1:50" ht="24.75" hidden="1" customHeight="1" x14ac:dyDescent="0.15">
      <c r="A60" s="1048"/>
      <c r="B60" s="1049"/>
      <c r="C60" s="1049"/>
      <c r="D60" s="1049"/>
      <c r="E60" s="1049"/>
      <c r="F60" s="1050"/>
      <c r="G60" s="600"/>
      <c r="H60" s="601"/>
      <c r="I60" s="601"/>
      <c r="J60" s="601"/>
      <c r="K60" s="602"/>
      <c r="L60" s="592"/>
      <c r="M60" s="593"/>
      <c r="N60" s="593"/>
      <c r="O60" s="593"/>
      <c r="P60" s="593"/>
      <c r="Q60" s="593"/>
      <c r="R60" s="593"/>
      <c r="S60" s="593"/>
      <c r="T60" s="593"/>
      <c r="U60" s="593"/>
      <c r="V60" s="593"/>
      <c r="W60" s="593"/>
      <c r="X60" s="594"/>
      <c r="Y60" s="595"/>
      <c r="Z60" s="596"/>
      <c r="AA60" s="596"/>
      <c r="AB60" s="606"/>
      <c r="AC60" s="600"/>
      <c r="AD60" s="601"/>
      <c r="AE60" s="601"/>
      <c r="AF60" s="601"/>
      <c r="AG60" s="602"/>
      <c r="AH60" s="592"/>
      <c r="AI60" s="593"/>
      <c r="AJ60" s="593"/>
      <c r="AK60" s="593"/>
      <c r="AL60" s="593"/>
      <c r="AM60" s="593"/>
      <c r="AN60" s="593"/>
      <c r="AO60" s="593"/>
      <c r="AP60" s="593"/>
      <c r="AQ60" s="593"/>
      <c r="AR60" s="593"/>
      <c r="AS60" s="593"/>
      <c r="AT60" s="594"/>
      <c r="AU60" s="595"/>
      <c r="AV60" s="596"/>
      <c r="AW60" s="596"/>
      <c r="AX60" s="597"/>
    </row>
    <row r="61" spans="1:50" ht="24.75" hidden="1" customHeight="1" x14ac:dyDescent="0.15">
      <c r="A61" s="1048"/>
      <c r="B61" s="1049"/>
      <c r="C61" s="1049"/>
      <c r="D61" s="1049"/>
      <c r="E61" s="1049"/>
      <c r="F61" s="1050"/>
      <c r="G61" s="600"/>
      <c r="H61" s="601"/>
      <c r="I61" s="601"/>
      <c r="J61" s="601"/>
      <c r="K61" s="602"/>
      <c r="L61" s="592"/>
      <c r="M61" s="593"/>
      <c r="N61" s="593"/>
      <c r="O61" s="593"/>
      <c r="P61" s="593"/>
      <c r="Q61" s="593"/>
      <c r="R61" s="593"/>
      <c r="S61" s="593"/>
      <c r="T61" s="593"/>
      <c r="U61" s="593"/>
      <c r="V61" s="593"/>
      <c r="W61" s="593"/>
      <c r="X61" s="594"/>
      <c r="Y61" s="595"/>
      <c r="Z61" s="596"/>
      <c r="AA61" s="596"/>
      <c r="AB61" s="606"/>
      <c r="AC61" s="600"/>
      <c r="AD61" s="601"/>
      <c r="AE61" s="601"/>
      <c r="AF61" s="601"/>
      <c r="AG61" s="602"/>
      <c r="AH61" s="592"/>
      <c r="AI61" s="593"/>
      <c r="AJ61" s="593"/>
      <c r="AK61" s="593"/>
      <c r="AL61" s="593"/>
      <c r="AM61" s="593"/>
      <c r="AN61" s="593"/>
      <c r="AO61" s="593"/>
      <c r="AP61" s="593"/>
      <c r="AQ61" s="593"/>
      <c r="AR61" s="593"/>
      <c r="AS61" s="593"/>
      <c r="AT61" s="594"/>
      <c r="AU61" s="595"/>
      <c r="AV61" s="596"/>
      <c r="AW61" s="596"/>
      <c r="AX61" s="597"/>
    </row>
    <row r="62" spans="1:50" ht="24.75" hidden="1" customHeight="1" x14ac:dyDescent="0.15">
      <c r="A62" s="1048"/>
      <c r="B62" s="1049"/>
      <c r="C62" s="1049"/>
      <c r="D62" s="1049"/>
      <c r="E62" s="1049"/>
      <c r="F62" s="1050"/>
      <c r="G62" s="600"/>
      <c r="H62" s="601"/>
      <c r="I62" s="601"/>
      <c r="J62" s="601"/>
      <c r="K62" s="602"/>
      <c r="L62" s="592"/>
      <c r="M62" s="593"/>
      <c r="N62" s="593"/>
      <c r="O62" s="593"/>
      <c r="P62" s="593"/>
      <c r="Q62" s="593"/>
      <c r="R62" s="593"/>
      <c r="S62" s="593"/>
      <c r="T62" s="593"/>
      <c r="U62" s="593"/>
      <c r="V62" s="593"/>
      <c r="W62" s="593"/>
      <c r="X62" s="594"/>
      <c r="Y62" s="595"/>
      <c r="Z62" s="596"/>
      <c r="AA62" s="596"/>
      <c r="AB62" s="606"/>
      <c r="AC62" s="600"/>
      <c r="AD62" s="601"/>
      <c r="AE62" s="601"/>
      <c r="AF62" s="601"/>
      <c r="AG62" s="602"/>
      <c r="AH62" s="592"/>
      <c r="AI62" s="593"/>
      <c r="AJ62" s="593"/>
      <c r="AK62" s="593"/>
      <c r="AL62" s="593"/>
      <c r="AM62" s="593"/>
      <c r="AN62" s="593"/>
      <c r="AO62" s="593"/>
      <c r="AP62" s="593"/>
      <c r="AQ62" s="593"/>
      <c r="AR62" s="593"/>
      <c r="AS62" s="593"/>
      <c r="AT62" s="594"/>
      <c r="AU62" s="595"/>
      <c r="AV62" s="596"/>
      <c r="AW62" s="596"/>
      <c r="AX62" s="597"/>
    </row>
    <row r="63" spans="1:50" ht="24.75" hidden="1" customHeight="1" x14ac:dyDescent="0.15">
      <c r="A63" s="1048"/>
      <c r="B63" s="1049"/>
      <c r="C63" s="1049"/>
      <c r="D63" s="1049"/>
      <c r="E63" s="1049"/>
      <c r="F63" s="1050"/>
      <c r="G63" s="600"/>
      <c r="H63" s="601"/>
      <c r="I63" s="601"/>
      <c r="J63" s="601"/>
      <c r="K63" s="602"/>
      <c r="L63" s="592"/>
      <c r="M63" s="593"/>
      <c r="N63" s="593"/>
      <c r="O63" s="593"/>
      <c r="P63" s="593"/>
      <c r="Q63" s="593"/>
      <c r="R63" s="593"/>
      <c r="S63" s="593"/>
      <c r="T63" s="593"/>
      <c r="U63" s="593"/>
      <c r="V63" s="593"/>
      <c r="W63" s="593"/>
      <c r="X63" s="594"/>
      <c r="Y63" s="595"/>
      <c r="Z63" s="596"/>
      <c r="AA63" s="596"/>
      <c r="AB63" s="606"/>
      <c r="AC63" s="600"/>
      <c r="AD63" s="601"/>
      <c r="AE63" s="601"/>
      <c r="AF63" s="601"/>
      <c r="AG63" s="602"/>
      <c r="AH63" s="592"/>
      <c r="AI63" s="593"/>
      <c r="AJ63" s="593"/>
      <c r="AK63" s="593"/>
      <c r="AL63" s="593"/>
      <c r="AM63" s="593"/>
      <c r="AN63" s="593"/>
      <c r="AO63" s="593"/>
      <c r="AP63" s="593"/>
      <c r="AQ63" s="593"/>
      <c r="AR63" s="593"/>
      <c r="AS63" s="593"/>
      <c r="AT63" s="594"/>
      <c r="AU63" s="595"/>
      <c r="AV63" s="596"/>
      <c r="AW63" s="596"/>
      <c r="AX63" s="597"/>
    </row>
    <row r="64" spans="1:50" ht="24.75" hidden="1" customHeight="1" x14ac:dyDescent="0.15">
      <c r="A64" s="1048"/>
      <c r="B64" s="1049"/>
      <c r="C64" s="1049"/>
      <c r="D64" s="1049"/>
      <c r="E64" s="1049"/>
      <c r="F64" s="1050"/>
      <c r="G64" s="600"/>
      <c r="H64" s="601"/>
      <c r="I64" s="601"/>
      <c r="J64" s="601"/>
      <c r="K64" s="602"/>
      <c r="L64" s="592"/>
      <c r="M64" s="593"/>
      <c r="N64" s="593"/>
      <c r="O64" s="593"/>
      <c r="P64" s="593"/>
      <c r="Q64" s="593"/>
      <c r="R64" s="593"/>
      <c r="S64" s="593"/>
      <c r="T64" s="593"/>
      <c r="U64" s="593"/>
      <c r="V64" s="593"/>
      <c r="W64" s="593"/>
      <c r="X64" s="594"/>
      <c r="Y64" s="595"/>
      <c r="Z64" s="596"/>
      <c r="AA64" s="596"/>
      <c r="AB64" s="606"/>
      <c r="AC64" s="600"/>
      <c r="AD64" s="601"/>
      <c r="AE64" s="601"/>
      <c r="AF64" s="601"/>
      <c r="AG64" s="602"/>
      <c r="AH64" s="592"/>
      <c r="AI64" s="593"/>
      <c r="AJ64" s="593"/>
      <c r="AK64" s="593"/>
      <c r="AL64" s="593"/>
      <c r="AM64" s="593"/>
      <c r="AN64" s="593"/>
      <c r="AO64" s="593"/>
      <c r="AP64" s="593"/>
      <c r="AQ64" s="593"/>
      <c r="AR64" s="593"/>
      <c r="AS64" s="593"/>
      <c r="AT64" s="594"/>
      <c r="AU64" s="595"/>
      <c r="AV64" s="596"/>
      <c r="AW64" s="596"/>
      <c r="AX64" s="597"/>
    </row>
    <row r="65" spans="1:50" ht="24.75" hidden="1" customHeight="1" x14ac:dyDescent="0.15">
      <c r="A65" s="1048"/>
      <c r="B65" s="1049"/>
      <c r="C65" s="1049"/>
      <c r="D65" s="1049"/>
      <c r="E65" s="1049"/>
      <c r="F65" s="1050"/>
      <c r="G65" s="600"/>
      <c r="H65" s="601"/>
      <c r="I65" s="601"/>
      <c r="J65" s="601"/>
      <c r="K65" s="602"/>
      <c r="L65" s="592"/>
      <c r="M65" s="593"/>
      <c r="N65" s="593"/>
      <c r="O65" s="593"/>
      <c r="P65" s="593"/>
      <c r="Q65" s="593"/>
      <c r="R65" s="593"/>
      <c r="S65" s="593"/>
      <c r="T65" s="593"/>
      <c r="U65" s="593"/>
      <c r="V65" s="593"/>
      <c r="W65" s="593"/>
      <c r="X65" s="594"/>
      <c r="Y65" s="595"/>
      <c r="Z65" s="596"/>
      <c r="AA65" s="596"/>
      <c r="AB65" s="606"/>
      <c r="AC65" s="600"/>
      <c r="AD65" s="601"/>
      <c r="AE65" s="601"/>
      <c r="AF65" s="601"/>
      <c r="AG65" s="602"/>
      <c r="AH65" s="592"/>
      <c r="AI65" s="593"/>
      <c r="AJ65" s="593"/>
      <c r="AK65" s="593"/>
      <c r="AL65" s="593"/>
      <c r="AM65" s="593"/>
      <c r="AN65" s="593"/>
      <c r="AO65" s="593"/>
      <c r="AP65" s="593"/>
      <c r="AQ65" s="593"/>
      <c r="AR65" s="593"/>
      <c r="AS65" s="593"/>
      <c r="AT65" s="594"/>
      <c r="AU65" s="595"/>
      <c r="AV65" s="596"/>
      <c r="AW65" s="596"/>
      <c r="AX65" s="597"/>
    </row>
    <row r="66" spans="1:50" ht="24.75" hidden="1" customHeight="1" x14ac:dyDescent="0.15">
      <c r="A66" s="1048"/>
      <c r="B66" s="1049"/>
      <c r="C66" s="1049"/>
      <c r="D66" s="1049"/>
      <c r="E66" s="1049"/>
      <c r="F66" s="1050"/>
      <c r="G66" s="600"/>
      <c r="H66" s="601"/>
      <c r="I66" s="601"/>
      <c r="J66" s="601"/>
      <c r="K66" s="602"/>
      <c r="L66" s="592"/>
      <c r="M66" s="593"/>
      <c r="N66" s="593"/>
      <c r="O66" s="593"/>
      <c r="P66" s="593"/>
      <c r="Q66" s="593"/>
      <c r="R66" s="593"/>
      <c r="S66" s="593"/>
      <c r="T66" s="593"/>
      <c r="U66" s="593"/>
      <c r="V66" s="593"/>
      <c r="W66" s="593"/>
      <c r="X66" s="594"/>
      <c r="Y66" s="595"/>
      <c r="Z66" s="596"/>
      <c r="AA66" s="596"/>
      <c r="AB66" s="606"/>
      <c r="AC66" s="600"/>
      <c r="AD66" s="601"/>
      <c r="AE66" s="601"/>
      <c r="AF66" s="601"/>
      <c r="AG66" s="602"/>
      <c r="AH66" s="592"/>
      <c r="AI66" s="593"/>
      <c r="AJ66" s="593"/>
      <c r="AK66" s="593"/>
      <c r="AL66" s="593"/>
      <c r="AM66" s="593"/>
      <c r="AN66" s="593"/>
      <c r="AO66" s="593"/>
      <c r="AP66" s="593"/>
      <c r="AQ66" s="593"/>
      <c r="AR66" s="593"/>
      <c r="AS66" s="593"/>
      <c r="AT66" s="594"/>
      <c r="AU66" s="595"/>
      <c r="AV66" s="596"/>
      <c r="AW66" s="596"/>
      <c r="AX66" s="597"/>
    </row>
    <row r="67" spans="1:50" ht="24.75" hidden="1" customHeight="1" thickBot="1" x14ac:dyDescent="0.2">
      <c r="A67" s="1048"/>
      <c r="B67" s="1049"/>
      <c r="C67" s="1049"/>
      <c r="D67" s="1049"/>
      <c r="E67" s="1049"/>
      <c r="F67" s="1050"/>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row>
    <row r="68" spans="1:50" ht="30" hidden="1" customHeight="1" x14ac:dyDescent="0.15">
      <c r="A68" s="1048"/>
      <c r="B68" s="1049"/>
      <c r="C68" s="1049"/>
      <c r="D68" s="1049"/>
      <c r="E68" s="1049"/>
      <c r="F68" s="1050"/>
      <c r="G68" s="832" t="s">
        <v>400</v>
      </c>
      <c r="H68" s="833"/>
      <c r="I68" s="833"/>
      <c r="J68" s="833"/>
      <c r="K68" s="833"/>
      <c r="L68" s="833"/>
      <c r="M68" s="833"/>
      <c r="N68" s="833"/>
      <c r="O68" s="833"/>
      <c r="P68" s="833"/>
      <c r="Q68" s="833"/>
      <c r="R68" s="833"/>
      <c r="S68" s="833"/>
      <c r="T68" s="833"/>
      <c r="U68" s="833"/>
      <c r="V68" s="833"/>
      <c r="W68" s="833"/>
      <c r="X68" s="833"/>
      <c r="Y68" s="833"/>
      <c r="Z68" s="833"/>
      <c r="AA68" s="833"/>
      <c r="AB68" s="834"/>
      <c r="AC68" s="832" t="s">
        <v>401</v>
      </c>
      <c r="AD68" s="833"/>
      <c r="AE68" s="833"/>
      <c r="AF68" s="833"/>
      <c r="AG68" s="833"/>
      <c r="AH68" s="833"/>
      <c r="AI68" s="833"/>
      <c r="AJ68" s="833"/>
      <c r="AK68" s="833"/>
      <c r="AL68" s="833"/>
      <c r="AM68" s="833"/>
      <c r="AN68" s="833"/>
      <c r="AO68" s="833"/>
      <c r="AP68" s="833"/>
      <c r="AQ68" s="833"/>
      <c r="AR68" s="833"/>
      <c r="AS68" s="833"/>
      <c r="AT68" s="833"/>
      <c r="AU68" s="833"/>
      <c r="AV68" s="833"/>
      <c r="AW68" s="833"/>
      <c r="AX68" s="835"/>
    </row>
    <row r="69" spans="1:50" ht="25.5" hidden="1" customHeight="1" x14ac:dyDescent="0.15">
      <c r="A69" s="1048"/>
      <c r="B69" s="1049"/>
      <c r="C69" s="1049"/>
      <c r="D69" s="1049"/>
      <c r="E69" s="1049"/>
      <c r="F69" s="1050"/>
      <c r="G69" s="810" t="s">
        <v>17</v>
      </c>
      <c r="H69" s="662"/>
      <c r="I69" s="662"/>
      <c r="J69" s="662"/>
      <c r="K69" s="662"/>
      <c r="L69" s="661" t="s">
        <v>18</v>
      </c>
      <c r="M69" s="662"/>
      <c r="N69" s="662"/>
      <c r="O69" s="662"/>
      <c r="P69" s="662"/>
      <c r="Q69" s="662"/>
      <c r="R69" s="662"/>
      <c r="S69" s="662"/>
      <c r="T69" s="662"/>
      <c r="U69" s="662"/>
      <c r="V69" s="662"/>
      <c r="W69" s="662"/>
      <c r="X69" s="663"/>
      <c r="Y69" s="647" t="s">
        <v>19</v>
      </c>
      <c r="Z69" s="648"/>
      <c r="AA69" s="648"/>
      <c r="AB69" s="793"/>
      <c r="AC69" s="810" t="s">
        <v>17</v>
      </c>
      <c r="AD69" s="662"/>
      <c r="AE69" s="662"/>
      <c r="AF69" s="662"/>
      <c r="AG69" s="662"/>
      <c r="AH69" s="661" t="s">
        <v>18</v>
      </c>
      <c r="AI69" s="662"/>
      <c r="AJ69" s="662"/>
      <c r="AK69" s="662"/>
      <c r="AL69" s="662"/>
      <c r="AM69" s="662"/>
      <c r="AN69" s="662"/>
      <c r="AO69" s="662"/>
      <c r="AP69" s="662"/>
      <c r="AQ69" s="662"/>
      <c r="AR69" s="662"/>
      <c r="AS69" s="662"/>
      <c r="AT69" s="663"/>
      <c r="AU69" s="647" t="s">
        <v>19</v>
      </c>
      <c r="AV69" s="648"/>
      <c r="AW69" s="648"/>
      <c r="AX69" s="649"/>
    </row>
    <row r="70" spans="1:50" ht="24.75" hidden="1" customHeight="1" x14ac:dyDescent="0.15">
      <c r="A70" s="1048"/>
      <c r="B70" s="1049"/>
      <c r="C70" s="1049"/>
      <c r="D70" s="1049"/>
      <c r="E70" s="1049"/>
      <c r="F70" s="1050"/>
      <c r="G70" s="664"/>
      <c r="H70" s="665"/>
      <c r="I70" s="665"/>
      <c r="J70" s="665"/>
      <c r="K70" s="666"/>
      <c r="L70" s="658"/>
      <c r="M70" s="659"/>
      <c r="N70" s="659"/>
      <c r="O70" s="659"/>
      <c r="P70" s="659"/>
      <c r="Q70" s="659"/>
      <c r="R70" s="659"/>
      <c r="S70" s="659"/>
      <c r="T70" s="659"/>
      <c r="U70" s="659"/>
      <c r="V70" s="659"/>
      <c r="W70" s="659"/>
      <c r="X70" s="660"/>
      <c r="Y70" s="384"/>
      <c r="Z70" s="385"/>
      <c r="AA70" s="385"/>
      <c r="AB70" s="800"/>
      <c r="AC70" s="664"/>
      <c r="AD70" s="665"/>
      <c r="AE70" s="665"/>
      <c r="AF70" s="665"/>
      <c r="AG70" s="666"/>
      <c r="AH70" s="658"/>
      <c r="AI70" s="659"/>
      <c r="AJ70" s="659"/>
      <c r="AK70" s="659"/>
      <c r="AL70" s="659"/>
      <c r="AM70" s="659"/>
      <c r="AN70" s="659"/>
      <c r="AO70" s="659"/>
      <c r="AP70" s="659"/>
      <c r="AQ70" s="659"/>
      <c r="AR70" s="659"/>
      <c r="AS70" s="659"/>
      <c r="AT70" s="660"/>
      <c r="AU70" s="384"/>
      <c r="AV70" s="385"/>
      <c r="AW70" s="385"/>
      <c r="AX70" s="386"/>
    </row>
    <row r="71" spans="1:50" ht="24.75" hidden="1" customHeight="1" x14ac:dyDescent="0.15">
      <c r="A71" s="1048"/>
      <c r="B71" s="1049"/>
      <c r="C71" s="1049"/>
      <c r="D71" s="1049"/>
      <c r="E71" s="1049"/>
      <c r="F71" s="1050"/>
      <c r="G71" s="600"/>
      <c r="H71" s="601"/>
      <c r="I71" s="601"/>
      <c r="J71" s="601"/>
      <c r="K71" s="602"/>
      <c r="L71" s="592"/>
      <c r="M71" s="593"/>
      <c r="N71" s="593"/>
      <c r="O71" s="593"/>
      <c r="P71" s="593"/>
      <c r="Q71" s="593"/>
      <c r="R71" s="593"/>
      <c r="S71" s="593"/>
      <c r="T71" s="593"/>
      <c r="U71" s="593"/>
      <c r="V71" s="593"/>
      <c r="W71" s="593"/>
      <c r="X71" s="594"/>
      <c r="Y71" s="595"/>
      <c r="Z71" s="596"/>
      <c r="AA71" s="596"/>
      <c r="AB71" s="606"/>
      <c r="AC71" s="600"/>
      <c r="AD71" s="601"/>
      <c r="AE71" s="601"/>
      <c r="AF71" s="601"/>
      <c r="AG71" s="602"/>
      <c r="AH71" s="592"/>
      <c r="AI71" s="593"/>
      <c r="AJ71" s="593"/>
      <c r="AK71" s="593"/>
      <c r="AL71" s="593"/>
      <c r="AM71" s="593"/>
      <c r="AN71" s="593"/>
      <c r="AO71" s="593"/>
      <c r="AP71" s="593"/>
      <c r="AQ71" s="593"/>
      <c r="AR71" s="593"/>
      <c r="AS71" s="593"/>
      <c r="AT71" s="594"/>
      <c r="AU71" s="595"/>
      <c r="AV71" s="596"/>
      <c r="AW71" s="596"/>
      <c r="AX71" s="597"/>
    </row>
    <row r="72" spans="1:50" ht="24.75" hidden="1" customHeight="1" x14ac:dyDescent="0.15">
      <c r="A72" s="1048"/>
      <c r="B72" s="1049"/>
      <c r="C72" s="1049"/>
      <c r="D72" s="1049"/>
      <c r="E72" s="1049"/>
      <c r="F72" s="1050"/>
      <c r="G72" s="600"/>
      <c r="H72" s="601"/>
      <c r="I72" s="601"/>
      <c r="J72" s="601"/>
      <c r="K72" s="602"/>
      <c r="L72" s="592"/>
      <c r="M72" s="593"/>
      <c r="N72" s="593"/>
      <c r="O72" s="593"/>
      <c r="P72" s="593"/>
      <c r="Q72" s="593"/>
      <c r="R72" s="593"/>
      <c r="S72" s="593"/>
      <c r="T72" s="593"/>
      <c r="U72" s="593"/>
      <c r="V72" s="593"/>
      <c r="W72" s="593"/>
      <c r="X72" s="594"/>
      <c r="Y72" s="595"/>
      <c r="Z72" s="596"/>
      <c r="AA72" s="596"/>
      <c r="AB72" s="606"/>
      <c r="AC72" s="600"/>
      <c r="AD72" s="601"/>
      <c r="AE72" s="601"/>
      <c r="AF72" s="601"/>
      <c r="AG72" s="602"/>
      <c r="AH72" s="592"/>
      <c r="AI72" s="593"/>
      <c r="AJ72" s="593"/>
      <c r="AK72" s="593"/>
      <c r="AL72" s="593"/>
      <c r="AM72" s="593"/>
      <c r="AN72" s="593"/>
      <c r="AO72" s="593"/>
      <c r="AP72" s="593"/>
      <c r="AQ72" s="593"/>
      <c r="AR72" s="593"/>
      <c r="AS72" s="593"/>
      <c r="AT72" s="594"/>
      <c r="AU72" s="595"/>
      <c r="AV72" s="596"/>
      <c r="AW72" s="596"/>
      <c r="AX72" s="597"/>
    </row>
    <row r="73" spans="1:50" ht="24.75" hidden="1" customHeight="1" x14ac:dyDescent="0.15">
      <c r="A73" s="1048"/>
      <c r="B73" s="1049"/>
      <c r="C73" s="1049"/>
      <c r="D73" s="1049"/>
      <c r="E73" s="1049"/>
      <c r="F73" s="1050"/>
      <c r="G73" s="600"/>
      <c r="H73" s="601"/>
      <c r="I73" s="601"/>
      <c r="J73" s="601"/>
      <c r="K73" s="602"/>
      <c r="L73" s="592"/>
      <c r="M73" s="593"/>
      <c r="N73" s="593"/>
      <c r="O73" s="593"/>
      <c r="P73" s="593"/>
      <c r="Q73" s="593"/>
      <c r="R73" s="593"/>
      <c r="S73" s="593"/>
      <c r="T73" s="593"/>
      <c r="U73" s="593"/>
      <c r="V73" s="593"/>
      <c r="W73" s="593"/>
      <c r="X73" s="594"/>
      <c r="Y73" s="595"/>
      <c r="Z73" s="596"/>
      <c r="AA73" s="596"/>
      <c r="AB73" s="606"/>
      <c r="AC73" s="600"/>
      <c r="AD73" s="601"/>
      <c r="AE73" s="601"/>
      <c r="AF73" s="601"/>
      <c r="AG73" s="602"/>
      <c r="AH73" s="592"/>
      <c r="AI73" s="593"/>
      <c r="AJ73" s="593"/>
      <c r="AK73" s="593"/>
      <c r="AL73" s="593"/>
      <c r="AM73" s="593"/>
      <c r="AN73" s="593"/>
      <c r="AO73" s="593"/>
      <c r="AP73" s="593"/>
      <c r="AQ73" s="593"/>
      <c r="AR73" s="593"/>
      <c r="AS73" s="593"/>
      <c r="AT73" s="594"/>
      <c r="AU73" s="595"/>
      <c r="AV73" s="596"/>
      <c r="AW73" s="596"/>
      <c r="AX73" s="597"/>
    </row>
    <row r="74" spans="1:50" ht="24.75" hidden="1" customHeight="1" x14ac:dyDescent="0.15">
      <c r="A74" s="1048"/>
      <c r="B74" s="1049"/>
      <c r="C74" s="1049"/>
      <c r="D74" s="1049"/>
      <c r="E74" s="1049"/>
      <c r="F74" s="1050"/>
      <c r="G74" s="600"/>
      <c r="H74" s="601"/>
      <c r="I74" s="601"/>
      <c r="J74" s="601"/>
      <c r="K74" s="602"/>
      <c r="L74" s="592"/>
      <c r="M74" s="593"/>
      <c r="N74" s="593"/>
      <c r="O74" s="593"/>
      <c r="P74" s="593"/>
      <c r="Q74" s="593"/>
      <c r="R74" s="593"/>
      <c r="S74" s="593"/>
      <c r="T74" s="593"/>
      <c r="U74" s="593"/>
      <c r="V74" s="593"/>
      <c r="W74" s="593"/>
      <c r="X74" s="594"/>
      <c r="Y74" s="595"/>
      <c r="Z74" s="596"/>
      <c r="AA74" s="596"/>
      <c r="AB74" s="606"/>
      <c r="AC74" s="600"/>
      <c r="AD74" s="601"/>
      <c r="AE74" s="601"/>
      <c r="AF74" s="601"/>
      <c r="AG74" s="602"/>
      <c r="AH74" s="592"/>
      <c r="AI74" s="593"/>
      <c r="AJ74" s="593"/>
      <c r="AK74" s="593"/>
      <c r="AL74" s="593"/>
      <c r="AM74" s="593"/>
      <c r="AN74" s="593"/>
      <c r="AO74" s="593"/>
      <c r="AP74" s="593"/>
      <c r="AQ74" s="593"/>
      <c r="AR74" s="593"/>
      <c r="AS74" s="593"/>
      <c r="AT74" s="594"/>
      <c r="AU74" s="595"/>
      <c r="AV74" s="596"/>
      <c r="AW74" s="596"/>
      <c r="AX74" s="597"/>
    </row>
    <row r="75" spans="1:50" ht="24.75" hidden="1" customHeight="1" x14ac:dyDescent="0.15">
      <c r="A75" s="1048"/>
      <c r="B75" s="1049"/>
      <c r="C75" s="1049"/>
      <c r="D75" s="1049"/>
      <c r="E75" s="1049"/>
      <c r="F75" s="1050"/>
      <c r="G75" s="600"/>
      <c r="H75" s="601"/>
      <c r="I75" s="601"/>
      <c r="J75" s="601"/>
      <c r="K75" s="602"/>
      <c r="L75" s="592"/>
      <c r="M75" s="593"/>
      <c r="N75" s="593"/>
      <c r="O75" s="593"/>
      <c r="P75" s="593"/>
      <c r="Q75" s="593"/>
      <c r="R75" s="593"/>
      <c r="S75" s="593"/>
      <c r="T75" s="593"/>
      <c r="U75" s="593"/>
      <c r="V75" s="593"/>
      <c r="W75" s="593"/>
      <c r="X75" s="594"/>
      <c r="Y75" s="595"/>
      <c r="Z75" s="596"/>
      <c r="AA75" s="596"/>
      <c r="AB75" s="606"/>
      <c r="AC75" s="600"/>
      <c r="AD75" s="601"/>
      <c r="AE75" s="601"/>
      <c r="AF75" s="601"/>
      <c r="AG75" s="602"/>
      <c r="AH75" s="592"/>
      <c r="AI75" s="593"/>
      <c r="AJ75" s="593"/>
      <c r="AK75" s="593"/>
      <c r="AL75" s="593"/>
      <c r="AM75" s="593"/>
      <c r="AN75" s="593"/>
      <c r="AO75" s="593"/>
      <c r="AP75" s="593"/>
      <c r="AQ75" s="593"/>
      <c r="AR75" s="593"/>
      <c r="AS75" s="593"/>
      <c r="AT75" s="594"/>
      <c r="AU75" s="595"/>
      <c r="AV75" s="596"/>
      <c r="AW75" s="596"/>
      <c r="AX75" s="597"/>
    </row>
    <row r="76" spans="1:50" ht="24.75" hidden="1" customHeight="1" x14ac:dyDescent="0.15">
      <c r="A76" s="1048"/>
      <c r="B76" s="1049"/>
      <c r="C76" s="1049"/>
      <c r="D76" s="1049"/>
      <c r="E76" s="1049"/>
      <c r="F76" s="1050"/>
      <c r="G76" s="600"/>
      <c r="H76" s="601"/>
      <c r="I76" s="601"/>
      <c r="J76" s="601"/>
      <c r="K76" s="602"/>
      <c r="L76" s="592"/>
      <c r="M76" s="593"/>
      <c r="N76" s="593"/>
      <c r="O76" s="593"/>
      <c r="P76" s="593"/>
      <c r="Q76" s="593"/>
      <c r="R76" s="593"/>
      <c r="S76" s="593"/>
      <c r="T76" s="593"/>
      <c r="U76" s="593"/>
      <c r="V76" s="593"/>
      <c r="W76" s="593"/>
      <c r="X76" s="594"/>
      <c r="Y76" s="595"/>
      <c r="Z76" s="596"/>
      <c r="AA76" s="596"/>
      <c r="AB76" s="606"/>
      <c r="AC76" s="600"/>
      <c r="AD76" s="601"/>
      <c r="AE76" s="601"/>
      <c r="AF76" s="601"/>
      <c r="AG76" s="602"/>
      <c r="AH76" s="592"/>
      <c r="AI76" s="593"/>
      <c r="AJ76" s="593"/>
      <c r="AK76" s="593"/>
      <c r="AL76" s="593"/>
      <c r="AM76" s="593"/>
      <c r="AN76" s="593"/>
      <c r="AO76" s="593"/>
      <c r="AP76" s="593"/>
      <c r="AQ76" s="593"/>
      <c r="AR76" s="593"/>
      <c r="AS76" s="593"/>
      <c r="AT76" s="594"/>
      <c r="AU76" s="595"/>
      <c r="AV76" s="596"/>
      <c r="AW76" s="596"/>
      <c r="AX76" s="597"/>
    </row>
    <row r="77" spans="1:50" ht="24.75" hidden="1" customHeight="1" x14ac:dyDescent="0.15">
      <c r="A77" s="1048"/>
      <c r="B77" s="1049"/>
      <c r="C77" s="1049"/>
      <c r="D77" s="1049"/>
      <c r="E77" s="1049"/>
      <c r="F77" s="1050"/>
      <c r="G77" s="600"/>
      <c r="H77" s="601"/>
      <c r="I77" s="601"/>
      <c r="J77" s="601"/>
      <c r="K77" s="602"/>
      <c r="L77" s="592"/>
      <c r="M77" s="593"/>
      <c r="N77" s="593"/>
      <c r="O77" s="593"/>
      <c r="P77" s="593"/>
      <c r="Q77" s="593"/>
      <c r="R77" s="593"/>
      <c r="S77" s="593"/>
      <c r="T77" s="593"/>
      <c r="U77" s="593"/>
      <c r="V77" s="593"/>
      <c r="W77" s="593"/>
      <c r="X77" s="594"/>
      <c r="Y77" s="595"/>
      <c r="Z77" s="596"/>
      <c r="AA77" s="596"/>
      <c r="AB77" s="606"/>
      <c r="AC77" s="600"/>
      <c r="AD77" s="601"/>
      <c r="AE77" s="601"/>
      <c r="AF77" s="601"/>
      <c r="AG77" s="602"/>
      <c r="AH77" s="592"/>
      <c r="AI77" s="593"/>
      <c r="AJ77" s="593"/>
      <c r="AK77" s="593"/>
      <c r="AL77" s="593"/>
      <c r="AM77" s="593"/>
      <c r="AN77" s="593"/>
      <c r="AO77" s="593"/>
      <c r="AP77" s="593"/>
      <c r="AQ77" s="593"/>
      <c r="AR77" s="593"/>
      <c r="AS77" s="593"/>
      <c r="AT77" s="594"/>
      <c r="AU77" s="595"/>
      <c r="AV77" s="596"/>
      <c r="AW77" s="596"/>
      <c r="AX77" s="597"/>
    </row>
    <row r="78" spans="1:50" ht="24.75" hidden="1" customHeight="1" x14ac:dyDescent="0.15">
      <c r="A78" s="1048"/>
      <c r="B78" s="1049"/>
      <c r="C78" s="1049"/>
      <c r="D78" s="1049"/>
      <c r="E78" s="1049"/>
      <c r="F78" s="1050"/>
      <c r="G78" s="600"/>
      <c r="H78" s="601"/>
      <c r="I78" s="601"/>
      <c r="J78" s="601"/>
      <c r="K78" s="602"/>
      <c r="L78" s="592"/>
      <c r="M78" s="593"/>
      <c r="N78" s="593"/>
      <c r="O78" s="593"/>
      <c r="P78" s="593"/>
      <c r="Q78" s="593"/>
      <c r="R78" s="593"/>
      <c r="S78" s="593"/>
      <c r="T78" s="593"/>
      <c r="U78" s="593"/>
      <c r="V78" s="593"/>
      <c r="W78" s="593"/>
      <c r="X78" s="594"/>
      <c r="Y78" s="595"/>
      <c r="Z78" s="596"/>
      <c r="AA78" s="596"/>
      <c r="AB78" s="606"/>
      <c r="AC78" s="600"/>
      <c r="AD78" s="601"/>
      <c r="AE78" s="601"/>
      <c r="AF78" s="601"/>
      <c r="AG78" s="602"/>
      <c r="AH78" s="592"/>
      <c r="AI78" s="593"/>
      <c r="AJ78" s="593"/>
      <c r="AK78" s="593"/>
      <c r="AL78" s="593"/>
      <c r="AM78" s="593"/>
      <c r="AN78" s="593"/>
      <c r="AO78" s="593"/>
      <c r="AP78" s="593"/>
      <c r="AQ78" s="593"/>
      <c r="AR78" s="593"/>
      <c r="AS78" s="593"/>
      <c r="AT78" s="594"/>
      <c r="AU78" s="595"/>
      <c r="AV78" s="596"/>
      <c r="AW78" s="596"/>
      <c r="AX78" s="597"/>
    </row>
    <row r="79" spans="1:50" ht="24.75" hidden="1" customHeight="1" x14ac:dyDescent="0.15">
      <c r="A79" s="1048"/>
      <c r="B79" s="1049"/>
      <c r="C79" s="1049"/>
      <c r="D79" s="1049"/>
      <c r="E79" s="1049"/>
      <c r="F79" s="1050"/>
      <c r="G79" s="600"/>
      <c r="H79" s="601"/>
      <c r="I79" s="601"/>
      <c r="J79" s="601"/>
      <c r="K79" s="602"/>
      <c r="L79" s="592"/>
      <c r="M79" s="593"/>
      <c r="N79" s="593"/>
      <c r="O79" s="593"/>
      <c r="P79" s="593"/>
      <c r="Q79" s="593"/>
      <c r="R79" s="593"/>
      <c r="S79" s="593"/>
      <c r="T79" s="593"/>
      <c r="U79" s="593"/>
      <c r="V79" s="593"/>
      <c r="W79" s="593"/>
      <c r="X79" s="594"/>
      <c r="Y79" s="595"/>
      <c r="Z79" s="596"/>
      <c r="AA79" s="596"/>
      <c r="AB79" s="606"/>
      <c r="AC79" s="600"/>
      <c r="AD79" s="601"/>
      <c r="AE79" s="601"/>
      <c r="AF79" s="601"/>
      <c r="AG79" s="602"/>
      <c r="AH79" s="592"/>
      <c r="AI79" s="593"/>
      <c r="AJ79" s="593"/>
      <c r="AK79" s="593"/>
      <c r="AL79" s="593"/>
      <c r="AM79" s="593"/>
      <c r="AN79" s="593"/>
      <c r="AO79" s="593"/>
      <c r="AP79" s="593"/>
      <c r="AQ79" s="593"/>
      <c r="AR79" s="593"/>
      <c r="AS79" s="593"/>
      <c r="AT79" s="594"/>
      <c r="AU79" s="595"/>
      <c r="AV79" s="596"/>
      <c r="AW79" s="596"/>
      <c r="AX79" s="597"/>
    </row>
    <row r="80" spans="1:50" ht="24.75" hidden="1" customHeight="1" thickBot="1" x14ac:dyDescent="0.2">
      <c r="A80" s="1048"/>
      <c r="B80" s="1049"/>
      <c r="C80" s="1049"/>
      <c r="D80" s="1049"/>
      <c r="E80" s="1049"/>
      <c r="F80" s="1050"/>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row>
    <row r="81" spans="1:50" ht="30" hidden="1" customHeight="1" x14ac:dyDescent="0.15">
      <c r="A81" s="1048"/>
      <c r="B81" s="1049"/>
      <c r="C81" s="1049"/>
      <c r="D81" s="1049"/>
      <c r="E81" s="1049"/>
      <c r="F81" s="1050"/>
      <c r="G81" s="832" t="s">
        <v>402</v>
      </c>
      <c r="H81" s="833"/>
      <c r="I81" s="833"/>
      <c r="J81" s="833"/>
      <c r="K81" s="833"/>
      <c r="L81" s="833"/>
      <c r="M81" s="833"/>
      <c r="N81" s="833"/>
      <c r="O81" s="833"/>
      <c r="P81" s="833"/>
      <c r="Q81" s="833"/>
      <c r="R81" s="833"/>
      <c r="S81" s="833"/>
      <c r="T81" s="833"/>
      <c r="U81" s="833"/>
      <c r="V81" s="833"/>
      <c r="W81" s="833"/>
      <c r="X81" s="833"/>
      <c r="Y81" s="833"/>
      <c r="Z81" s="833"/>
      <c r="AA81" s="833"/>
      <c r="AB81" s="834"/>
      <c r="AC81" s="832" t="s">
        <v>403</v>
      </c>
      <c r="AD81" s="833"/>
      <c r="AE81" s="833"/>
      <c r="AF81" s="833"/>
      <c r="AG81" s="833"/>
      <c r="AH81" s="833"/>
      <c r="AI81" s="833"/>
      <c r="AJ81" s="833"/>
      <c r="AK81" s="833"/>
      <c r="AL81" s="833"/>
      <c r="AM81" s="833"/>
      <c r="AN81" s="833"/>
      <c r="AO81" s="833"/>
      <c r="AP81" s="833"/>
      <c r="AQ81" s="833"/>
      <c r="AR81" s="833"/>
      <c r="AS81" s="833"/>
      <c r="AT81" s="833"/>
      <c r="AU81" s="833"/>
      <c r="AV81" s="833"/>
      <c r="AW81" s="833"/>
      <c r="AX81" s="835"/>
    </row>
    <row r="82" spans="1:50" ht="24.75" hidden="1" customHeight="1" x14ac:dyDescent="0.15">
      <c r="A82" s="1048"/>
      <c r="B82" s="1049"/>
      <c r="C82" s="1049"/>
      <c r="D82" s="1049"/>
      <c r="E82" s="1049"/>
      <c r="F82" s="1050"/>
      <c r="G82" s="810" t="s">
        <v>17</v>
      </c>
      <c r="H82" s="662"/>
      <c r="I82" s="662"/>
      <c r="J82" s="662"/>
      <c r="K82" s="662"/>
      <c r="L82" s="661" t="s">
        <v>18</v>
      </c>
      <c r="M82" s="662"/>
      <c r="N82" s="662"/>
      <c r="O82" s="662"/>
      <c r="P82" s="662"/>
      <c r="Q82" s="662"/>
      <c r="R82" s="662"/>
      <c r="S82" s="662"/>
      <c r="T82" s="662"/>
      <c r="U82" s="662"/>
      <c r="V82" s="662"/>
      <c r="W82" s="662"/>
      <c r="X82" s="663"/>
      <c r="Y82" s="647" t="s">
        <v>19</v>
      </c>
      <c r="Z82" s="648"/>
      <c r="AA82" s="648"/>
      <c r="AB82" s="793"/>
      <c r="AC82" s="810" t="s">
        <v>17</v>
      </c>
      <c r="AD82" s="662"/>
      <c r="AE82" s="662"/>
      <c r="AF82" s="662"/>
      <c r="AG82" s="662"/>
      <c r="AH82" s="661" t="s">
        <v>18</v>
      </c>
      <c r="AI82" s="662"/>
      <c r="AJ82" s="662"/>
      <c r="AK82" s="662"/>
      <c r="AL82" s="662"/>
      <c r="AM82" s="662"/>
      <c r="AN82" s="662"/>
      <c r="AO82" s="662"/>
      <c r="AP82" s="662"/>
      <c r="AQ82" s="662"/>
      <c r="AR82" s="662"/>
      <c r="AS82" s="662"/>
      <c r="AT82" s="663"/>
      <c r="AU82" s="647" t="s">
        <v>19</v>
      </c>
      <c r="AV82" s="648"/>
      <c r="AW82" s="648"/>
      <c r="AX82" s="649"/>
    </row>
    <row r="83" spans="1:50" ht="24.75" hidden="1" customHeight="1" x14ac:dyDescent="0.15">
      <c r="A83" s="1048"/>
      <c r="B83" s="1049"/>
      <c r="C83" s="1049"/>
      <c r="D83" s="1049"/>
      <c r="E83" s="1049"/>
      <c r="F83" s="1050"/>
      <c r="G83" s="664"/>
      <c r="H83" s="665"/>
      <c r="I83" s="665"/>
      <c r="J83" s="665"/>
      <c r="K83" s="666"/>
      <c r="L83" s="658"/>
      <c r="M83" s="659"/>
      <c r="N83" s="659"/>
      <c r="O83" s="659"/>
      <c r="P83" s="659"/>
      <c r="Q83" s="659"/>
      <c r="R83" s="659"/>
      <c r="S83" s="659"/>
      <c r="T83" s="659"/>
      <c r="U83" s="659"/>
      <c r="V83" s="659"/>
      <c r="W83" s="659"/>
      <c r="X83" s="660"/>
      <c r="Y83" s="384"/>
      <c r="Z83" s="385"/>
      <c r="AA83" s="385"/>
      <c r="AB83" s="800"/>
      <c r="AC83" s="664"/>
      <c r="AD83" s="665"/>
      <c r="AE83" s="665"/>
      <c r="AF83" s="665"/>
      <c r="AG83" s="666"/>
      <c r="AH83" s="658"/>
      <c r="AI83" s="659"/>
      <c r="AJ83" s="659"/>
      <c r="AK83" s="659"/>
      <c r="AL83" s="659"/>
      <c r="AM83" s="659"/>
      <c r="AN83" s="659"/>
      <c r="AO83" s="659"/>
      <c r="AP83" s="659"/>
      <c r="AQ83" s="659"/>
      <c r="AR83" s="659"/>
      <c r="AS83" s="659"/>
      <c r="AT83" s="660"/>
      <c r="AU83" s="384"/>
      <c r="AV83" s="385"/>
      <c r="AW83" s="385"/>
      <c r="AX83" s="386"/>
    </row>
    <row r="84" spans="1:50" ht="24.75" hidden="1" customHeight="1" x14ac:dyDescent="0.15">
      <c r="A84" s="1048"/>
      <c r="B84" s="1049"/>
      <c r="C84" s="1049"/>
      <c r="D84" s="1049"/>
      <c r="E84" s="1049"/>
      <c r="F84" s="1050"/>
      <c r="G84" s="600"/>
      <c r="H84" s="601"/>
      <c r="I84" s="601"/>
      <c r="J84" s="601"/>
      <c r="K84" s="602"/>
      <c r="L84" s="592"/>
      <c r="M84" s="593"/>
      <c r="N84" s="593"/>
      <c r="O84" s="593"/>
      <c r="P84" s="593"/>
      <c r="Q84" s="593"/>
      <c r="R84" s="593"/>
      <c r="S84" s="593"/>
      <c r="T84" s="593"/>
      <c r="U84" s="593"/>
      <c r="V84" s="593"/>
      <c r="W84" s="593"/>
      <c r="X84" s="594"/>
      <c r="Y84" s="595"/>
      <c r="Z84" s="596"/>
      <c r="AA84" s="596"/>
      <c r="AB84" s="606"/>
      <c r="AC84" s="600"/>
      <c r="AD84" s="601"/>
      <c r="AE84" s="601"/>
      <c r="AF84" s="601"/>
      <c r="AG84" s="602"/>
      <c r="AH84" s="592"/>
      <c r="AI84" s="593"/>
      <c r="AJ84" s="593"/>
      <c r="AK84" s="593"/>
      <c r="AL84" s="593"/>
      <c r="AM84" s="593"/>
      <c r="AN84" s="593"/>
      <c r="AO84" s="593"/>
      <c r="AP84" s="593"/>
      <c r="AQ84" s="593"/>
      <c r="AR84" s="593"/>
      <c r="AS84" s="593"/>
      <c r="AT84" s="594"/>
      <c r="AU84" s="595"/>
      <c r="AV84" s="596"/>
      <c r="AW84" s="596"/>
      <c r="AX84" s="597"/>
    </row>
    <row r="85" spans="1:50" ht="24.75" hidden="1" customHeight="1" x14ac:dyDescent="0.15">
      <c r="A85" s="1048"/>
      <c r="B85" s="1049"/>
      <c r="C85" s="1049"/>
      <c r="D85" s="1049"/>
      <c r="E85" s="1049"/>
      <c r="F85" s="1050"/>
      <c r="G85" s="600"/>
      <c r="H85" s="601"/>
      <c r="I85" s="601"/>
      <c r="J85" s="601"/>
      <c r="K85" s="602"/>
      <c r="L85" s="592"/>
      <c r="M85" s="593"/>
      <c r="N85" s="593"/>
      <c r="O85" s="593"/>
      <c r="P85" s="593"/>
      <c r="Q85" s="593"/>
      <c r="R85" s="593"/>
      <c r="S85" s="593"/>
      <c r="T85" s="593"/>
      <c r="U85" s="593"/>
      <c r="V85" s="593"/>
      <c r="W85" s="593"/>
      <c r="X85" s="594"/>
      <c r="Y85" s="595"/>
      <c r="Z85" s="596"/>
      <c r="AA85" s="596"/>
      <c r="AB85" s="606"/>
      <c r="AC85" s="600"/>
      <c r="AD85" s="601"/>
      <c r="AE85" s="601"/>
      <c r="AF85" s="601"/>
      <c r="AG85" s="602"/>
      <c r="AH85" s="592"/>
      <c r="AI85" s="593"/>
      <c r="AJ85" s="593"/>
      <c r="AK85" s="593"/>
      <c r="AL85" s="593"/>
      <c r="AM85" s="593"/>
      <c r="AN85" s="593"/>
      <c r="AO85" s="593"/>
      <c r="AP85" s="593"/>
      <c r="AQ85" s="593"/>
      <c r="AR85" s="593"/>
      <c r="AS85" s="593"/>
      <c r="AT85" s="594"/>
      <c r="AU85" s="595"/>
      <c r="AV85" s="596"/>
      <c r="AW85" s="596"/>
      <c r="AX85" s="597"/>
    </row>
    <row r="86" spans="1:50" ht="24.75" hidden="1" customHeight="1" x14ac:dyDescent="0.15">
      <c r="A86" s="1048"/>
      <c r="B86" s="1049"/>
      <c r="C86" s="1049"/>
      <c r="D86" s="1049"/>
      <c r="E86" s="1049"/>
      <c r="F86" s="1050"/>
      <c r="G86" s="600"/>
      <c r="H86" s="601"/>
      <c r="I86" s="601"/>
      <c r="J86" s="601"/>
      <c r="K86" s="602"/>
      <c r="L86" s="592"/>
      <c r="M86" s="593"/>
      <c r="N86" s="593"/>
      <c r="O86" s="593"/>
      <c r="P86" s="593"/>
      <c r="Q86" s="593"/>
      <c r="R86" s="593"/>
      <c r="S86" s="593"/>
      <c r="T86" s="593"/>
      <c r="U86" s="593"/>
      <c r="V86" s="593"/>
      <c r="W86" s="593"/>
      <c r="X86" s="594"/>
      <c r="Y86" s="595"/>
      <c r="Z86" s="596"/>
      <c r="AA86" s="596"/>
      <c r="AB86" s="606"/>
      <c r="AC86" s="600"/>
      <c r="AD86" s="601"/>
      <c r="AE86" s="601"/>
      <c r="AF86" s="601"/>
      <c r="AG86" s="602"/>
      <c r="AH86" s="592"/>
      <c r="AI86" s="593"/>
      <c r="AJ86" s="593"/>
      <c r="AK86" s="593"/>
      <c r="AL86" s="593"/>
      <c r="AM86" s="593"/>
      <c r="AN86" s="593"/>
      <c r="AO86" s="593"/>
      <c r="AP86" s="593"/>
      <c r="AQ86" s="593"/>
      <c r="AR86" s="593"/>
      <c r="AS86" s="593"/>
      <c r="AT86" s="594"/>
      <c r="AU86" s="595"/>
      <c r="AV86" s="596"/>
      <c r="AW86" s="596"/>
      <c r="AX86" s="597"/>
    </row>
    <row r="87" spans="1:50" ht="24.75" hidden="1" customHeight="1" x14ac:dyDescent="0.15">
      <c r="A87" s="1048"/>
      <c r="B87" s="1049"/>
      <c r="C87" s="1049"/>
      <c r="D87" s="1049"/>
      <c r="E87" s="1049"/>
      <c r="F87" s="1050"/>
      <c r="G87" s="600"/>
      <c r="H87" s="601"/>
      <c r="I87" s="601"/>
      <c r="J87" s="601"/>
      <c r="K87" s="602"/>
      <c r="L87" s="592"/>
      <c r="M87" s="593"/>
      <c r="N87" s="593"/>
      <c r="O87" s="593"/>
      <c r="P87" s="593"/>
      <c r="Q87" s="593"/>
      <c r="R87" s="593"/>
      <c r="S87" s="593"/>
      <c r="T87" s="593"/>
      <c r="U87" s="593"/>
      <c r="V87" s="593"/>
      <c r="W87" s="593"/>
      <c r="X87" s="594"/>
      <c r="Y87" s="595"/>
      <c r="Z87" s="596"/>
      <c r="AA87" s="596"/>
      <c r="AB87" s="606"/>
      <c r="AC87" s="600"/>
      <c r="AD87" s="601"/>
      <c r="AE87" s="601"/>
      <c r="AF87" s="601"/>
      <c r="AG87" s="602"/>
      <c r="AH87" s="592"/>
      <c r="AI87" s="593"/>
      <c r="AJ87" s="593"/>
      <c r="AK87" s="593"/>
      <c r="AL87" s="593"/>
      <c r="AM87" s="593"/>
      <c r="AN87" s="593"/>
      <c r="AO87" s="593"/>
      <c r="AP87" s="593"/>
      <c r="AQ87" s="593"/>
      <c r="AR87" s="593"/>
      <c r="AS87" s="593"/>
      <c r="AT87" s="594"/>
      <c r="AU87" s="595"/>
      <c r="AV87" s="596"/>
      <c r="AW87" s="596"/>
      <c r="AX87" s="597"/>
    </row>
    <row r="88" spans="1:50" ht="24.75" hidden="1" customHeight="1" x14ac:dyDescent="0.15">
      <c r="A88" s="1048"/>
      <c r="B88" s="1049"/>
      <c r="C88" s="1049"/>
      <c r="D88" s="1049"/>
      <c r="E88" s="1049"/>
      <c r="F88" s="1050"/>
      <c r="G88" s="600"/>
      <c r="H88" s="601"/>
      <c r="I88" s="601"/>
      <c r="J88" s="601"/>
      <c r="K88" s="602"/>
      <c r="L88" s="592"/>
      <c r="M88" s="593"/>
      <c r="N88" s="593"/>
      <c r="O88" s="593"/>
      <c r="P88" s="593"/>
      <c r="Q88" s="593"/>
      <c r="R88" s="593"/>
      <c r="S88" s="593"/>
      <c r="T88" s="593"/>
      <c r="U88" s="593"/>
      <c r="V88" s="593"/>
      <c r="W88" s="593"/>
      <c r="X88" s="594"/>
      <c r="Y88" s="595"/>
      <c r="Z88" s="596"/>
      <c r="AA88" s="596"/>
      <c r="AB88" s="606"/>
      <c r="AC88" s="600"/>
      <c r="AD88" s="601"/>
      <c r="AE88" s="601"/>
      <c r="AF88" s="601"/>
      <c r="AG88" s="602"/>
      <c r="AH88" s="592"/>
      <c r="AI88" s="593"/>
      <c r="AJ88" s="593"/>
      <c r="AK88" s="593"/>
      <c r="AL88" s="593"/>
      <c r="AM88" s="593"/>
      <c r="AN88" s="593"/>
      <c r="AO88" s="593"/>
      <c r="AP88" s="593"/>
      <c r="AQ88" s="593"/>
      <c r="AR88" s="593"/>
      <c r="AS88" s="593"/>
      <c r="AT88" s="594"/>
      <c r="AU88" s="595"/>
      <c r="AV88" s="596"/>
      <c r="AW88" s="596"/>
      <c r="AX88" s="597"/>
    </row>
    <row r="89" spans="1:50" ht="24.75" hidden="1" customHeight="1" x14ac:dyDescent="0.15">
      <c r="A89" s="1048"/>
      <c r="B89" s="1049"/>
      <c r="C89" s="1049"/>
      <c r="D89" s="1049"/>
      <c r="E89" s="1049"/>
      <c r="F89" s="1050"/>
      <c r="G89" s="600"/>
      <c r="H89" s="601"/>
      <c r="I89" s="601"/>
      <c r="J89" s="601"/>
      <c r="K89" s="602"/>
      <c r="L89" s="592"/>
      <c r="M89" s="593"/>
      <c r="N89" s="593"/>
      <c r="O89" s="593"/>
      <c r="P89" s="593"/>
      <c r="Q89" s="593"/>
      <c r="R89" s="593"/>
      <c r="S89" s="593"/>
      <c r="T89" s="593"/>
      <c r="U89" s="593"/>
      <c r="V89" s="593"/>
      <c r="W89" s="593"/>
      <c r="X89" s="594"/>
      <c r="Y89" s="595"/>
      <c r="Z89" s="596"/>
      <c r="AA89" s="596"/>
      <c r="AB89" s="606"/>
      <c r="AC89" s="600"/>
      <c r="AD89" s="601"/>
      <c r="AE89" s="601"/>
      <c r="AF89" s="601"/>
      <c r="AG89" s="602"/>
      <c r="AH89" s="592"/>
      <c r="AI89" s="593"/>
      <c r="AJ89" s="593"/>
      <c r="AK89" s="593"/>
      <c r="AL89" s="593"/>
      <c r="AM89" s="593"/>
      <c r="AN89" s="593"/>
      <c r="AO89" s="593"/>
      <c r="AP89" s="593"/>
      <c r="AQ89" s="593"/>
      <c r="AR89" s="593"/>
      <c r="AS89" s="593"/>
      <c r="AT89" s="594"/>
      <c r="AU89" s="595"/>
      <c r="AV89" s="596"/>
      <c r="AW89" s="596"/>
      <c r="AX89" s="597"/>
    </row>
    <row r="90" spans="1:50" ht="24.75" hidden="1" customHeight="1" x14ac:dyDescent="0.15">
      <c r="A90" s="1048"/>
      <c r="B90" s="1049"/>
      <c r="C90" s="1049"/>
      <c r="D90" s="1049"/>
      <c r="E90" s="1049"/>
      <c r="F90" s="1050"/>
      <c r="G90" s="600"/>
      <c r="H90" s="601"/>
      <c r="I90" s="601"/>
      <c r="J90" s="601"/>
      <c r="K90" s="602"/>
      <c r="L90" s="592"/>
      <c r="M90" s="593"/>
      <c r="N90" s="593"/>
      <c r="O90" s="593"/>
      <c r="P90" s="593"/>
      <c r="Q90" s="593"/>
      <c r="R90" s="593"/>
      <c r="S90" s="593"/>
      <c r="T90" s="593"/>
      <c r="U90" s="593"/>
      <c r="V90" s="593"/>
      <c r="W90" s="593"/>
      <c r="X90" s="594"/>
      <c r="Y90" s="595"/>
      <c r="Z90" s="596"/>
      <c r="AA90" s="596"/>
      <c r="AB90" s="606"/>
      <c r="AC90" s="600"/>
      <c r="AD90" s="601"/>
      <c r="AE90" s="601"/>
      <c r="AF90" s="601"/>
      <c r="AG90" s="602"/>
      <c r="AH90" s="592"/>
      <c r="AI90" s="593"/>
      <c r="AJ90" s="593"/>
      <c r="AK90" s="593"/>
      <c r="AL90" s="593"/>
      <c r="AM90" s="593"/>
      <c r="AN90" s="593"/>
      <c r="AO90" s="593"/>
      <c r="AP90" s="593"/>
      <c r="AQ90" s="593"/>
      <c r="AR90" s="593"/>
      <c r="AS90" s="593"/>
      <c r="AT90" s="594"/>
      <c r="AU90" s="595"/>
      <c r="AV90" s="596"/>
      <c r="AW90" s="596"/>
      <c r="AX90" s="597"/>
    </row>
    <row r="91" spans="1:50" ht="24.75" hidden="1" customHeight="1" x14ac:dyDescent="0.15">
      <c r="A91" s="1048"/>
      <c r="B91" s="1049"/>
      <c r="C91" s="1049"/>
      <c r="D91" s="1049"/>
      <c r="E91" s="1049"/>
      <c r="F91" s="1050"/>
      <c r="G91" s="600"/>
      <c r="H91" s="601"/>
      <c r="I91" s="601"/>
      <c r="J91" s="601"/>
      <c r="K91" s="602"/>
      <c r="L91" s="592"/>
      <c r="M91" s="593"/>
      <c r="N91" s="593"/>
      <c r="O91" s="593"/>
      <c r="P91" s="593"/>
      <c r="Q91" s="593"/>
      <c r="R91" s="593"/>
      <c r="S91" s="593"/>
      <c r="T91" s="593"/>
      <c r="U91" s="593"/>
      <c r="V91" s="593"/>
      <c r="W91" s="593"/>
      <c r="X91" s="594"/>
      <c r="Y91" s="595"/>
      <c r="Z91" s="596"/>
      <c r="AA91" s="596"/>
      <c r="AB91" s="606"/>
      <c r="AC91" s="600"/>
      <c r="AD91" s="601"/>
      <c r="AE91" s="601"/>
      <c r="AF91" s="601"/>
      <c r="AG91" s="602"/>
      <c r="AH91" s="592"/>
      <c r="AI91" s="593"/>
      <c r="AJ91" s="593"/>
      <c r="AK91" s="593"/>
      <c r="AL91" s="593"/>
      <c r="AM91" s="593"/>
      <c r="AN91" s="593"/>
      <c r="AO91" s="593"/>
      <c r="AP91" s="593"/>
      <c r="AQ91" s="593"/>
      <c r="AR91" s="593"/>
      <c r="AS91" s="593"/>
      <c r="AT91" s="594"/>
      <c r="AU91" s="595"/>
      <c r="AV91" s="596"/>
      <c r="AW91" s="596"/>
      <c r="AX91" s="597"/>
    </row>
    <row r="92" spans="1:50" ht="24.75" hidden="1" customHeight="1" x14ac:dyDescent="0.15">
      <c r="A92" s="1048"/>
      <c r="B92" s="1049"/>
      <c r="C92" s="1049"/>
      <c r="D92" s="1049"/>
      <c r="E92" s="1049"/>
      <c r="F92" s="1050"/>
      <c r="G92" s="600"/>
      <c r="H92" s="601"/>
      <c r="I92" s="601"/>
      <c r="J92" s="601"/>
      <c r="K92" s="602"/>
      <c r="L92" s="592"/>
      <c r="M92" s="593"/>
      <c r="N92" s="593"/>
      <c r="O92" s="593"/>
      <c r="P92" s="593"/>
      <c r="Q92" s="593"/>
      <c r="R92" s="593"/>
      <c r="S92" s="593"/>
      <c r="T92" s="593"/>
      <c r="U92" s="593"/>
      <c r="V92" s="593"/>
      <c r="W92" s="593"/>
      <c r="X92" s="594"/>
      <c r="Y92" s="595"/>
      <c r="Z92" s="596"/>
      <c r="AA92" s="596"/>
      <c r="AB92" s="606"/>
      <c r="AC92" s="600"/>
      <c r="AD92" s="601"/>
      <c r="AE92" s="601"/>
      <c r="AF92" s="601"/>
      <c r="AG92" s="602"/>
      <c r="AH92" s="592"/>
      <c r="AI92" s="593"/>
      <c r="AJ92" s="593"/>
      <c r="AK92" s="593"/>
      <c r="AL92" s="593"/>
      <c r="AM92" s="593"/>
      <c r="AN92" s="593"/>
      <c r="AO92" s="593"/>
      <c r="AP92" s="593"/>
      <c r="AQ92" s="593"/>
      <c r="AR92" s="593"/>
      <c r="AS92" s="593"/>
      <c r="AT92" s="594"/>
      <c r="AU92" s="595"/>
      <c r="AV92" s="596"/>
      <c r="AW92" s="596"/>
      <c r="AX92" s="597"/>
    </row>
    <row r="93" spans="1:50" ht="24.75" hidden="1" customHeight="1" thickBot="1" x14ac:dyDescent="0.2">
      <c r="A93" s="1048"/>
      <c r="B93" s="1049"/>
      <c r="C93" s="1049"/>
      <c r="D93" s="1049"/>
      <c r="E93" s="1049"/>
      <c r="F93" s="1050"/>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row>
    <row r="94" spans="1:50" ht="30" hidden="1" customHeight="1" x14ac:dyDescent="0.15">
      <c r="A94" s="1048"/>
      <c r="B94" s="1049"/>
      <c r="C94" s="1049"/>
      <c r="D94" s="1049"/>
      <c r="E94" s="1049"/>
      <c r="F94" s="1050"/>
      <c r="G94" s="832" t="s">
        <v>404</v>
      </c>
      <c r="H94" s="833"/>
      <c r="I94" s="833"/>
      <c r="J94" s="833"/>
      <c r="K94" s="833"/>
      <c r="L94" s="833"/>
      <c r="M94" s="833"/>
      <c r="N94" s="833"/>
      <c r="O94" s="833"/>
      <c r="P94" s="833"/>
      <c r="Q94" s="833"/>
      <c r="R94" s="833"/>
      <c r="S94" s="833"/>
      <c r="T94" s="833"/>
      <c r="U94" s="833"/>
      <c r="V94" s="833"/>
      <c r="W94" s="833"/>
      <c r="X94" s="833"/>
      <c r="Y94" s="833"/>
      <c r="Z94" s="833"/>
      <c r="AA94" s="833"/>
      <c r="AB94" s="834"/>
      <c r="AC94" s="832" t="s">
        <v>304</v>
      </c>
      <c r="AD94" s="833"/>
      <c r="AE94" s="833"/>
      <c r="AF94" s="833"/>
      <c r="AG94" s="833"/>
      <c r="AH94" s="833"/>
      <c r="AI94" s="833"/>
      <c r="AJ94" s="833"/>
      <c r="AK94" s="833"/>
      <c r="AL94" s="833"/>
      <c r="AM94" s="833"/>
      <c r="AN94" s="833"/>
      <c r="AO94" s="833"/>
      <c r="AP94" s="833"/>
      <c r="AQ94" s="833"/>
      <c r="AR94" s="833"/>
      <c r="AS94" s="833"/>
      <c r="AT94" s="833"/>
      <c r="AU94" s="833"/>
      <c r="AV94" s="833"/>
      <c r="AW94" s="833"/>
      <c r="AX94" s="835"/>
    </row>
    <row r="95" spans="1:50" ht="24.75" hidden="1" customHeight="1" x14ac:dyDescent="0.15">
      <c r="A95" s="1048"/>
      <c r="B95" s="1049"/>
      <c r="C95" s="1049"/>
      <c r="D95" s="1049"/>
      <c r="E95" s="1049"/>
      <c r="F95" s="1050"/>
      <c r="G95" s="810" t="s">
        <v>17</v>
      </c>
      <c r="H95" s="662"/>
      <c r="I95" s="662"/>
      <c r="J95" s="662"/>
      <c r="K95" s="662"/>
      <c r="L95" s="661" t="s">
        <v>18</v>
      </c>
      <c r="M95" s="662"/>
      <c r="N95" s="662"/>
      <c r="O95" s="662"/>
      <c r="P95" s="662"/>
      <c r="Q95" s="662"/>
      <c r="R95" s="662"/>
      <c r="S95" s="662"/>
      <c r="T95" s="662"/>
      <c r="U95" s="662"/>
      <c r="V95" s="662"/>
      <c r="W95" s="662"/>
      <c r="X95" s="663"/>
      <c r="Y95" s="647" t="s">
        <v>19</v>
      </c>
      <c r="Z95" s="648"/>
      <c r="AA95" s="648"/>
      <c r="AB95" s="793"/>
      <c r="AC95" s="810" t="s">
        <v>17</v>
      </c>
      <c r="AD95" s="662"/>
      <c r="AE95" s="662"/>
      <c r="AF95" s="662"/>
      <c r="AG95" s="662"/>
      <c r="AH95" s="661" t="s">
        <v>18</v>
      </c>
      <c r="AI95" s="662"/>
      <c r="AJ95" s="662"/>
      <c r="AK95" s="662"/>
      <c r="AL95" s="662"/>
      <c r="AM95" s="662"/>
      <c r="AN95" s="662"/>
      <c r="AO95" s="662"/>
      <c r="AP95" s="662"/>
      <c r="AQ95" s="662"/>
      <c r="AR95" s="662"/>
      <c r="AS95" s="662"/>
      <c r="AT95" s="663"/>
      <c r="AU95" s="647" t="s">
        <v>19</v>
      </c>
      <c r="AV95" s="648"/>
      <c r="AW95" s="648"/>
      <c r="AX95" s="649"/>
    </row>
    <row r="96" spans="1:50" ht="24.75" hidden="1" customHeight="1" x14ac:dyDescent="0.15">
      <c r="A96" s="1048"/>
      <c r="B96" s="1049"/>
      <c r="C96" s="1049"/>
      <c r="D96" s="1049"/>
      <c r="E96" s="1049"/>
      <c r="F96" s="1050"/>
      <c r="G96" s="664"/>
      <c r="H96" s="665"/>
      <c r="I96" s="665"/>
      <c r="J96" s="665"/>
      <c r="K96" s="666"/>
      <c r="L96" s="658"/>
      <c r="M96" s="659"/>
      <c r="N96" s="659"/>
      <c r="O96" s="659"/>
      <c r="P96" s="659"/>
      <c r="Q96" s="659"/>
      <c r="R96" s="659"/>
      <c r="S96" s="659"/>
      <c r="T96" s="659"/>
      <c r="U96" s="659"/>
      <c r="V96" s="659"/>
      <c r="W96" s="659"/>
      <c r="X96" s="660"/>
      <c r="Y96" s="384"/>
      <c r="Z96" s="385"/>
      <c r="AA96" s="385"/>
      <c r="AB96" s="800"/>
      <c r="AC96" s="664"/>
      <c r="AD96" s="665"/>
      <c r="AE96" s="665"/>
      <c r="AF96" s="665"/>
      <c r="AG96" s="666"/>
      <c r="AH96" s="658"/>
      <c r="AI96" s="659"/>
      <c r="AJ96" s="659"/>
      <c r="AK96" s="659"/>
      <c r="AL96" s="659"/>
      <c r="AM96" s="659"/>
      <c r="AN96" s="659"/>
      <c r="AO96" s="659"/>
      <c r="AP96" s="659"/>
      <c r="AQ96" s="659"/>
      <c r="AR96" s="659"/>
      <c r="AS96" s="659"/>
      <c r="AT96" s="660"/>
      <c r="AU96" s="384"/>
      <c r="AV96" s="385"/>
      <c r="AW96" s="385"/>
      <c r="AX96" s="386"/>
    </row>
    <row r="97" spans="1:50" ht="24.75" hidden="1" customHeight="1" x14ac:dyDescent="0.15">
      <c r="A97" s="1048"/>
      <c r="B97" s="1049"/>
      <c r="C97" s="1049"/>
      <c r="D97" s="1049"/>
      <c r="E97" s="1049"/>
      <c r="F97" s="1050"/>
      <c r="G97" s="600"/>
      <c r="H97" s="601"/>
      <c r="I97" s="601"/>
      <c r="J97" s="601"/>
      <c r="K97" s="602"/>
      <c r="L97" s="592"/>
      <c r="M97" s="593"/>
      <c r="N97" s="593"/>
      <c r="O97" s="593"/>
      <c r="P97" s="593"/>
      <c r="Q97" s="593"/>
      <c r="R97" s="593"/>
      <c r="S97" s="593"/>
      <c r="T97" s="593"/>
      <c r="U97" s="593"/>
      <c r="V97" s="593"/>
      <c r="W97" s="593"/>
      <c r="X97" s="594"/>
      <c r="Y97" s="595"/>
      <c r="Z97" s="596"/>
      <c r="AA97" s="596"/>
      <c r="AB97" s="606"/>
      <c r="AC97" s="600"/>
      <c r="AD97" s="601"/>
      <c r="AE97" s="601"/>
      <c r="AF97" s="601"/>
      <c r="AG97" s="602"/>
      <c r="AH97" s="592"/>
      <c r="AI97" s="593"/>
      <c r="AJ97" s="593"/>
      <c r="AK97" s="593"/>
      <c r="AL97" s="593"/>
      <c r="AM97" s="593"/>
      <c r="AN97" s="593"/>
      <c r="AO97" s="593"/>
      <c r="AP97" s="593"/>
      <c r="AQ97" s="593"/>
      <c r="AR97" s="593"/>
      <c r="AS97" s="593"/>
      <c r="AT97" s="594"/>
      <c r="AU97" s="595"/>
      <c r="AV97" s="596"/>
      <c r="AW97" s="596"/>
      <c r="AX97" s="597"/>
    </row>
    <row r="98" spans="1:50" ht="24.75" hidden="1" customHeight="1" x14ac:dyDescent="0.15">
      <c r="A98" s="1048"/>
      <c r="B98" s="1049"/>
      <c r="C98" s="1049"/>
      <c r="D98" s="1049"/>
      <c r="E98" s="1049"/>
      <c r="F98" s="1050"/>
      <c r="G98" s="600"/>
      <c r="H98" s="601"/>
      <c r="I98" s="601"/>
      <c r="J98" s="601"/>
      <c r="K98" s="602"/>
      <c r="L98" s="592"/>
      <c r="M98" s="593"/>
      <c r="N98" s="593"/>
      <c r="O98" s="593"/>
      <c r="P98" s="593"/>
      <c r="Q98" s="593"/>
      <c r="R98" s="593"/>
      <c r="S98" s="593"/>
      <c r="T98" s="593"/>
      <c r="U98" s="593"/>
      <c r="V98" s="593"/>
      <c r="W98" s="593"/>
      <c r="X98" s="594"/>
      <c r="Y98" s="595"/>
      <c r="Z98" s="596"/>
      <c r="AA98" s="596"/>
      <c r="AB98" s="606"/>
      <c r="AC98" s="600"/>
      <c r="AD98" s="601"/>
      <c r="AE98" s="601"/>
      <c r="AF98" s="601"/>
      <c r="AG98" s="602"/>
      <c r="AH98" s="592"/>
      <c r="AI98" s="593"/>
      <c r="AJ98" s="593"/>
      <c r="AK98" s="593"/>
      <c r="AL98" s="593"/>
      <c r="AM98" s="593"/>
      <c r="AN98" s="593"/>
      <c r="AO98" s="593"/>
      <c r="AP98" s="593"/>
      <c r="AQ98" s="593"/>
      <c r="AR98" s="593"/>
      <c r="AS98" s="593"/>
      <c r="AT98" s="594"/>
      <c r="AU98" s="595"/>
      <c r="AV98" s="596"/>
      <c r="AW98" s="596"/>
      <c r="AX98" s="597"/>
    </row>
    <row r="99" spans="1:50" ht="24.75" hidden="1" customHeight="1" x14ac:dyDescent="0.15">
      <c r="A99" s="1048"/>
      <c r="B99" s="1049"/>
      <c r="C99" s="1049"/>
      <c r="D99" s="1049"/>
      <c r="E99" s="1049"/>
      <c r="F99" s="1050"/>
      <c r="G99" s="600"/>
      <c r="H99" s="601"/>
      <c r="I99" s="601"/>
      <c r="J99" s="601"/>
      <c r="K99" s="602"/>
      <c r="L99" s="592"/>
      <c r="M99" s="593"/>
      <c r="N99" s="593"/>
      <c r="O99" s="593"/>
      <c r="P99" s="593"/>
      <c r="Q99" s="593"/>
      <c r="R99" s="593"/>
      <c r="S99" s="593"/>
      <c r="T99" s="593"/>
      <c r="U99" s="593"/>
      <c r="V99" s="593"/>
      <c r="W99" s="593"/>
      <c r="X99" s="594"/>
      <c r="Y99" s="595"/>
      <c r="Z99" s="596"/>
      <c r="AA99" s="596"/>
      <c r="AB99" s="606"/>
      <c r="AC99" s="600"/>
      <c r="AD99" s="601"/>
      <c r="AE99" s="601"/>
      <c r="AF99" s="601"/>
      <c r="AG99" s="602"/>
      <c r="AH99" s="592"/>
      <c r="AI99" s="593"/>
      <c r="AJ99" s="593"/>
      <c r="AK99" s="593"/>
      <c r="AL99" s="593"/>
      <c r="AM99" s="593"/>
      <c r="AN99" s="593"/>
      <c r="AO99" s="593"/>
      <c r="AP99" s="593"/>
      <c r="AQ99" s="593"/>
      <c r="AR99" s="593"/>
      <c r="AS99" s="593"/>
      <c r="AT99" s="594"/>
      <c r="AU99" s="595"/>
      <c r="AV99" s="596"/>
      <c r="AW99" s="596"/>
      <c r="AX99" s="597"/>
    </row>
    <row r="100" spans="1:50" ht="24.75" hidden="1" customHeight="1" x14ac:dyDescent="0.15">
      <c r="A100" s="1048"/>
      <c r="B100" s="1049"/>
      <c r="C100" s="1049"/>
      <c r="D100" s="1049"/>
      <c r="E100" s="1049"/>
      <c r="F100" s="1050"/>
      <c r="G100" s="600"/>
      <c r="H100" s="601"/>
      <c r="I100" s="601"/>
      <c r="J100" s="601"/>
      <c r="K100" s="602"/>
      <c r="L100" s="592"/>
      <c r="M100" s="593"/>
      <c r="N100" s="593"/>
      <c r="O100" s="593"/>
      <c r="P100" s="593"/>
      <c r="Q100" s="593"/>
      <c r="R100" s="593"/>
      <c r="S100" s="593"/>
      <c r="T100" s="593"/>
      <c r="U100" s="593"/>
      <c r="V100" s="593"/>
      <c r="W100" s="593"/>
      <c r="X100" s="594"/>
      <c r="Y100" s="595"/>
      <c r="Z100" s="596"/>
      <c r="AA100" s="596"/>
      <c r="AB100" s="606"/>
      <c r="AC100" s="600"/>
      <c r="AD100" s="601"/>
      <c r="AE100" s="601"/>
      <c r="AF100" s="601"/>
      <c r="AG100" s="602"/>
      <c r="AH100" s="592"/>
      <c r="AI100" s="593"/>
      <c r="AJ100" s="593"/>
      <c r="AK100" s="593"/>
      <c r="AL100" s="593"/>
      <c r="AM100" s="593"/>
      <c r="AN100" s="593"/>
      <c r="AO100" s="593"/>
      <c r="AP100" s="593"/>
      <c r="AQ100" s="593"/>
      <c r="AR100" s="593"/>
      <c r="AS100" s="593"/>
      <c r="AT100" s="594"/>
      <c r="AU100" s="595"/>
      <c r="AV100" s="596"/>
      <c r="AW100" s="596"/>
      <c r="AX100" s="597"/>
    </row>
    <row r="101" spans="1:50" ht="24.75" hidden="1" customHeight="1" x14ac:dyDescent="0.15">
      <c r="A101" s="1048"/>
      <c r="B101" s="1049"/>
      <c r="C101" s="1049"/>
      <c r="D101" s="1049"/>
      <c r="E101" s="1049"/>
      <c r="F101" s="1050"/>
      <c r="G101" s="600"/>
      <c r="H101" s="601"/>
      <c r="I101" s="601"/>
      <c r="J101" s="601"/>
      <c r="K101" s="602"/>
      <c r="L101" s="592"/>
      <c r="M101" s="593"/>
      <c r="N101" s="593"/>
      <c r="O101" s="593"/>
      <c r="P101" s="593"/>
      <c r="Q101" s="593"/>
      <c r="R101" s="593"/>
      <c r="S101" s="593"/>
      <c r="T101" s="593"/>
      <c r="U101" s="593"/>
      <c r="V101" s="593"/>
      <c r="W101" s="593"/>
      <c r="X101" s="594"/>
      <c r="Y101" s="595"/>
      <c r="Z101" s="596"/>
      <c r="AA101" s="596"/>
      <c r="AB101" s="606"/>
      <c r="AC101" s="600"/>
      <c r="AD101" s="601"/>
      <c r="AE101" s="601"/>
      <c r="AF101" s="601"/>
      <c r="AG101" s="602"/>
      <c r="AH101" s="592"/>
      <c r="AI101" s="593"/>
      <c r="AJ101" s="593"/>
      <c r="AK101" s="593"/>
      <c r="AL101" s="593"/>
      <c r="AM101" s="593"/>
      <c r="AN101" s="593"/>
      <c r="AO101" s="593"/>
      <c r="AP101" s="593"/>
      <c r="AQ101" s="593"/>
      <c r="AR101" s="593"/>
      <c r="AS101" s="593"/>
      <c r="AT101" s="594"/>
      <c r="AU101" s="595"/>
      <c r="AV101" s="596"/>
      <c r="AW101" s="596"/>
      <c r="AX101" s="597"/>
    </row>
    <row r="102" spans="1:50" ht="24.75" hidden="1" customHeight="1" x14ac:dyDescent="0.15">
      <c r="A102" s="1048"/>
      <c r="B102" s="1049"/>
      <c r="C102" s="1049"/>
      <c r="D102" s="1049"/>
      <c r="E102" s="1049"/>
      <c r="F102" s="1050"/>
      <c r="G102" s="600"/>
      <c r="H102" s="601"/>
      <c r="I102" s="601"/>
      <c r="J102" s="601"/>
      <c r="K102" s="602"/>
      <c r="L102" s="592"/>
      <c r="M102" s="593"/>
      <c r="N102" s="593"/>
      <c r="O102" s="593"/>
      <c r="P102" s="593"/>
      <c r="Q102" s="593"/>
      <c r="R102" s="593"/>
      <c r="S102" s="593"/>
      <c r="T102" s="593"/>
      <c r="U102" s="593"/>
      <c r="V102" s="593"/>
      <c r="W102" s="593"/>
      <c r="X102" s="594"/>
      <c r="Y102" s="595"/>
      <c r="Z102" s="596"/>
      <c r="AA102" s="596"/>
      <c r="AB102" s="606"/>
      <c r="AC102" s="600"/>
      <c r="AD102" s="601"/>
      <c r="AE102" s="601"/>
      <c r="AF102" s="601"/>
      <c r="AG102" s="602"/>
      <c r="AH102" s="592"/>
      <c r="AI102" s="593"/>
      <c r="AJ102" s="593"/>
      <c r="AK102" s="593"/>
      <c r="AL102" s="593"/>
      <c r="AM102" s="593"/>
      <c r="AN102" s="593"/>
      <c r="AO102" s="593"/>
      <c r="AP102" s="593"/>
      <c r="AQ102" s="593"/>
      <c r="AR102" s="593"/>
      <c r="AS102" s="593"/>
      <c r="AT102" s="594"/>
      <c r="AU102" s="595"/>
      <c r="AV102" s="596"/>
      <c r="AW102" s="596"/>
      <c r="AX102" s="597"/>
    </row>
    <row r="103" spans="1:50" ht="24.75" hidden="1" customHeight="1" x14ac:dyDescent="0.15">
      <c r="A103" s="1048"/>
      <c r="B103" s="1049"/>
      <c r="C103" s="1049"/>
      <c r="D103" s="1049"/>
      <c r="E103" s="1049"/>
      <c r="F103" s="1050"/>
      <c r="G103" s="600"/>
      <c r="H103" s="601"/>
      <c r="I103" s="601"/>
      <c r="J103" s="601"/>
      <c r="K103" s="602"/>
      <c r="L103" s="592"/>
      <c r="M103" s="593"/>
      <c r="N103" s="593"/>
      <c r="O103" s="593"/>
      <c r="P103" s="593"/>
      <c r="Q103" s="593"/>
      <c r="R103" s="593"/>
      <c r="S103" s="593"/>
      <c r="T103" s="593"/>
      <c r="U103" s="593"/>
      <c r="V103" s="593"/>
      <c r="W103" s="593"/>
      <c r="X103" s="594"/>
      <c r="Y103" s="595"/>
      <c r="Z103" s="596"/>
      <c r="AA103" s="596"/>
      <c r="AB103" s="606"/>
      <c r="AC103" s="600"/>
      <c r="AD103" s="601"/>
      <c r="AE103" s="601"/>
      <c r="AF103" s="601"/>
      <c r="AG103" s="602"/>
      <c r="AH103" s="592"/>
      <c r="AI103" s="593"/>
      <c r="AJ103" s="593"/>
      <c r="AK103" s="593"/>
      <c r="AL103" s="593"/>
      <c r="AM103" s="593"/>
      <c r="AN103" s="593"/>
      <c r="AO103" s="593"/>
      <c r="AP103" s="593"/>
      <c r="AQ103" s="593"/>
      <c r="AR103" s="593"/>
      <c r="AS103" s="593"/>
      <c r="AT103" s="594"/>
      <c r="AU103" s="595"/>
      <c r="AV103" s="596"/>
      <c r="AW103" s="596"/>
      <c r="AX103" s="597"/>
    </row>
    <row r="104" spans="1:50" ht="24.75" hidden="1" customHeight="1" x14ac:dyDescent="0.15">
      <c r="A104" s="1048"/>
      <c r="B104" s="1049"/>
      <c r="C104" s="1049"/>
      <c r="D104" s="1049"/>
      <c r="E104" s="1049"/>
      <c r="F104" s="1050"/>
      <c r="G104" s="600"/>
      <c r="H104" s="601"/>
      <c r="I104" s="601"/>
      <c r="J104" s="601"/>
      <c r="K104" s="602"/>
      <c r="L104" s="592"/>
      <c r="M104" s="593"/>
      <c r="N104" s="593"/>
      <c r="O104" s="593"/>
      <c r="P104" s="593"/>
      <c r="Q104" s="593"/>
      <c r="R104" s="593"/>
      <c r="S104" s="593"/>
      <c r="T104" s="593"/>
      <c r="U104" s="593"/>
      <c r="V104" s="593"/>
      <c r="W104" s="593"/>
      <c r="X104" s="594"/>
      <c r="Y104" s="595"/>
      <c r="Z104" s="596"/>
      <c r="AA104" s="596"/>
      <c r="AB104" s="606"/>
      <c r="AC104" s="600"/>
      <c r="AD104" s="601"/>
      <c r="AE104" s="601"/>
      <c r="AF104" s="601"/>
      <c r="AG104" s="602"/>
      <c r="AH104" s="592"/>
      <c r="AI104" s="593"/>
      <c r="AJ104" s="593"/>
      <c r="AK104" s="593"/>
      <c r="AL104" s="593"/>
      <c r="AM104" s="593"/>
      <c r="AN104" s="593"/>
      <c r="AO104" s="593"/>
      <c r="AP104" s="593"/>
      <c r="AQ104" s="593"/>
      <c r="AR104" s="593"/>
      <c r="AS104" s="593"/>
      <c r="AT104" s="594"/>
      <c r="AU104" s="595"/>
      <c r="AV104" s="596"/>
      <c r="AW104" s="596"/>
      <c r="AX104" s="597"/>
    </row>
    <row r="105" spans="1:50" ht="24.75" hidden="1" customHeight="1" x14ac:dyDescent="0.15">
      <c r="A105" s="1048"/>
      <c r="B105" s="1049"/>
      <c r="C105" s="1049"/>
      <c r="D105" s="1049"/>
      <c r="E105" s="1049"/>
      <c r="F105" s="1050"/>
      <c r="G105" s="600"/>
      <c r="H105" s="601"/>
      <c r="I105" s="601"/>
      <c r="J105" s="601"/>
      <c r="K105" s="602"/>
      <c r="L105" s="592"/>
      <c r="M105" s="593"/>
      <c r="N105" s="593"/>
      <c r="O105" s="593"/>
      <c r="P105" s="593"/>
      <c r="Q105" s="593"/>
      <c r="R105" s="593"/>
      <c r="S105" s="593"/>
      <c r="T105" s="593"/>
      <c r="U105" s="593"/>
      <c r="V105" s="593"/>
      <c r="W105" s="593"/>
      <c r="X105" s="594"/>
      <c r="Y105" s="595"/>
      <c r="Z105" s="596"/>
      <c r="AA105" s="596"/>
      <c r="AB105" s="606"/>
      <c r="AC105" s="600"/>
      <c r="AD105" s="601"/>
      <c r="AE105" s="601"/>
      <c r="AF105" s="601"/>
      <c r="AG105" s="602"/>
      <c r="AH105" s="592"/>
      <c r="AI105" s="593"/>
      <c r="AJ105" s="593"/>
      <c r="AK105" s="593"/>
      <c r="AL105" s="593"/>
      <c r="AM105" s="593"/>
      <c r="AN105" s="593"/>
      <c r="AO105" s="593"/>
      <c r="AP105" s="593"/>
      <c r="AQ105" s="593"/>
      <c r="AR105" s="593"/>
      <c r="AS105" s="593"/>
      <c r="AT105" s="594"/>
      <c r="AU105" s="595"/>
      <c r="AV105" s="596"/>
      <c r="AW105" s="596"/>
      <c r="AX105" s="597"/>
    </row>
    <row r="106" spans="1:50" ht="24.75" hidden="1"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hidden="1" customHeight="1" thickBot="1" x14ac:dyDescent="0.2"/>
    <row r="108" spans="1:50" ht="30" hidden="1" customHeight="1" x14ac:dyDescent="0.15">
      <c r="A108" s="1054" t="s">
        <v>28</v>
      </c>
      <c r="B108" s="1055"/>
      <c r="C108" s="1055"/>
      <c r="D108" s="1055"/>
      <c r="E108" s="1055"/>
      <c r="F108" s="1056"/>
      <c r="G108" s="832" t="s">
        <v>305</v>
      </c>
      <c r="H108" s="833"/>
      <c r="I108" s="833"/>
      <c r="J108" s="833"/>
      <c r="K108" s="833"/>
      <c r="L108" s="833"/>
      <c r="M108" s="833"/>
      <c r="N108" s="833"/>
      <c r="O108" s="833"/>
      <c r="P108" s="833"/>
      <c r="Q108" s="833"/>
      <c r="R108" s="833"/>
      <c r="S108" s="833"/>
      <c r="T108" s="833"/>
      <c r="U108" s="833"/>
      <c r="V108" s="833"/>
      <c r="W108" s="833"/>
      <c r="X108" s="833"/>
      <c r="Y108" s="833"/>
      <c r="Z108" s="833"/>
      <c r="AA108" s="833"/>
      <c r="AB108" s="834"/>
      <c r="AC108" s="832" t="s">
        <v>405</v>
      </c>
      <c r="AD108" s="833"/>
      <c r="AE108" s="833"/>
      <c r="AF108" s="833"/>
      <c r="AG108" s="833"/>
      <c r="AH108" s="833"/>
      <c r="AI108" s="833"/>
      <c r="AJ108" s="833"/>
      <c r="AK108" s="833"/>
      <c r="AL108" s="833"/>
      <c r="AM108" s="833"/>
      <c r="AN108" s="833"/>
      <c r="AO108" s="833"/>
      <c r="AP108" s="833"/>
      <c r="AQ108" s="833"/>
      <c r="AR108" s="833"/>
      <c r="AS108" s="833"/>
      <c r="AT108" s="833"/>
      <c r="AU108" s="833"/>
      <c r="AV108" s="833"/>
      <c r="AW108" s="833"/>
      <c r="AX108" s="835"/>
    </row>
    <row r="109" spans="1:50" ht="24.75" hidden="1" customHeight="1" x14ac:dyDescent="0.15">
      <c r="A109" s="1048"/>
      <c r="B109" s="1049"/>
      <c r="C109" s="1049"/>
      <c r="D109" s="1049"/>
      <c r="E109" s="1049"/>
      <c r="F109" s="1050"/>
      <c r="G109" s="810" t="s">
        <v>17</v>
      </c>
      <c r="H109" s="662"/>
      <c r="I109" s="662"/>
      <c r="J109" s="662"/>
      <c r="K109" s="662"/>
      <c r="L109" s="661" t="s">
        <v>18</v>
      </c>
      <c r="M109" s="662"/>
      <c r="N109" s="662"/>
      <c r="O109" s="662"/>
      <c r="P109" s="662"/>
      <c r="Q109" s="662"/>
      <c r="R109" s="662"/>
      <c r="S109" s="662"/>
      <c r="T109" s="662"/>
      <c r="U109" s="662"/>
      <c r="V109" s="662"/>
      <c r="W109" s="662"/>
      <c r="X109" s="663"/>
      <c r="Y109" s="647" t="s">
        <v>19</v>
      </c>
      <c r="Z109" s="648"/>
      <c r="AA109" s="648"/>
      <c r="AB109" s="793"/>
      <c r="AC109" s="810" t="s">
        <v>17</v>
      </c>
      <c r="AD109" s="662"/>
      <c r="AE109" s="662"/>
      <c r="AF109" s="662"/>
      <c r="AG109" s="662"/>
      <c r="AH109" s="661" t="s">
        <v>18</v>
      </c>
      <c r="AI109" s="662"/>
      <c r="AJ109" s="662"/>
      <c r="AK109" s="662"/>
      <c r="AL109" s="662"/>
      <c r="AM109" s="662"/>
      <c r="AN109" s="662"/>
      <c r="AO109" s="662"/>
      <c r="AP109" s="662"/>
      <c r="AQ109" s="662"/>
      <c r="AR109" s="662"/>
      <c r="AS109" s="662"/>
      <c r="AT109" s="663"/>
      <c r="AU109" s="647" t="s">
        <v>19</v>
      </c>
      <c r="AV109" s="648"/>
      <c r="AW109" s="648"/>
      <c r="AX109" s="649"/>
    </row>
    <row r="110" spans="1:50" ht="24.75" hidden="1" customHeight="1" x14ac:dyDescent="0.15">
      <c r="A110" s="1048"/>
      <c r="B110" s="1049"/>
      <c r="C110" s="1049"/>
      <c r="D110" s="1049"/>
      <c r="E110" s="1049"/>
      <c r="F110" s="1050"/>
      <c r="G110" s="664"/>
      <c r="H110" s="665"/>
      <c r="I110" s="665"/>
      <c r="J110" s="665"/>
      <c r="K110" s="666"/>
      <c r="L110" s="658"/>
      <c r="M110" s="659"/>
      <c r="N110" s="659"/>
      <c r="O110" s="659"/>
      <c r="P110" s="659"/>
      <c r="Q110" s="659"/>
      <c r="R110" s="659"/>
      <c r="S110" s="659"/>
      <c r="T110" s="659"/>
      <c r="U110" s="659"/>
      <c r="V110" s="659"/>
      <c r="W110" s="659"/>
      <c r="X110" s="660"/>
      <c r="Y110" s="384"/>
      <c r="Z110" s="385"/>
      <c r="AA110" s="385"/>
      <c r="AB110" s="800"/>
      <c r="AC110" s="664"/>
      <c r="AD110" s="665"/>
      <c r="AE110" s="665"/>
      <c r="AF110" s="665"/>
      <c r="AG110" s="666"/>
      <c r="AH110" s="658"/>
      <c r="AI110" s="659"/>
      <c r="AJ110" s="659"/>
      <c r="AK110" s="659"/>
      <c r="AL110" s="659"/>
      <c r="AM110" s="659"/>
      <c r="AN110" s="659"/>
      <c r="AO110" s="659"/>
      <c r="AP110" s="659"/>
      <c r="AQ110" s="659"/>
      <c r="AR110" s="659"/>
      <c r="AS110" s="659"/>
      <c r="AT110" s="660"/>
      <c r="AU110" s="384"/>
      <c r="AV110" s="385"/>
      <c r="AW110" s="385"/>
      <c r="AX110" s="386"/>
    </row>
    <row r="111" spans="1:50" ht="24.75" hidden="1" customHeight="1" x14ac:dyDescent="0.15">
      <c r="A111" s="1048"/>
      <c r="B111" s="1049"/>
      <c r="C111" s="1049"/>
      <c r="D111" s="1049"/>
      <c r="E111" s="1049"/>
      <c r="F111" s="1050"/>
      <c r="G111" s="600"/>
      <c r="H111" s="601"/>
      <c r="I111" s="601"/>
      <c r="J111" s="601"/>
      <c r="K111" s="602"/>
      <c r="L111" s="592"/>
      <c r="M111" s="593"/>
      <c r="N111" s="593"/>
      <c r="O111" s="593"/>
      <c r="P111" s="593"/>
      <c r="Q111" s="593"/>
      <c r="R111" s="593"/>
      <c r="S111" s="593"/>
      <c r="T111" s="593"/>
      <c r="U111" s="593"/>
      <c r="V111" s="593"/>
      <c r="W111" s="593"/>
      <c r="X111" s="594"/>
      <c r="Y111" s="595"/>
      <c r="Z111" s="596"/>
      <c r="AA111" s="596"/>
      <c r="AB111" s="606"/>
      <c r="AC111" s="600"/>
      <c r="AD111" s="601"/>
      <c r="AE111" s="601"/>
      <c r="AF111" s="601"/>
      <c r="AG111" s="602"/>
      <c r="AH111" s="592"/>
      <c r="AI111" s="593"/>
      <c r="AJ111" s="593"/>
      <c r="AK111" s="593"/>
      <c r="AL111" s="593"/>
      <c r="AM111" s="593"/>
      <c r="AN111" s="593"/>
      <c r="AO111" s="593"/>
      <c r="AP111" s="593"/>
      <c r="AQ111" s="593"/>
      <c r="AR111" s="593"/>
      <c r="AS111" s="593"/>
      <c r="AT111" s="594"/>
      <c r="AU111" s="595"/>
      <c r="AV111" s="596"/>
      <c r="AW111" s="596"/>
      <c r="AX111" s="597"/>
    </row>
    <row r="112" spans="1:50" ht="24.75" hidden="1" customHeight="1" x14ac:dyDescent="0.15">
      <c r="A112" s="1048"/>
      <c r="B112" s="1049"/>
      <c r="C112" s="1049"/>
      <c r="D112" s="1049"/>
      <c r="E112" s="1049"/>
      <c r="F112" s="1050"/>
      <c r="G112" s="600"/>
      <c r="H112" s="601"/>
      <c r="I112" s="601"/>
      <c r="J112" s="601"/>
      <c r="K112" s="602"/>
      <c r="L112" s="592"/>
      <c r="M112" s="593"/>
      <c r="N112" s="593"/>
      <c r="O112" s="593"/>
      <c r="P112" s="593"/>
      <c r="Q112" s="593"/>
      <c r="R112" s="593"/>
      <c r="S112" s="593"/>
      <c r="T112" s="593"/>
      <c r="U112" s="593"/>
      <c r="V112" s="593"/>
      <c r="W112" s="593"/>
      <c r="X112" s="594"/>
      <c r="Y112" s="595"/>
      <c r="Z112" s="596"/>
      <c r="AA112" s="596"/>
      <c r="AB112" s="606"/>
      <c r="AC112" s="600"/>
      <c r="AD112" s="601"/>
      <c r="AE112" s="601"/>
      <c r="AF112" s="601"/>
      <c r="AG112" s="602"/>
      <c r="AH112" s="592"/>
      <c r="AI112" s="593"/>
      <c r="AJ112" s="593"/>
      <c r="AK112" s="593"/>
      <c r="AL112" s="593"/>
      <c r="AM112" s="593"/>
      <c r="AN112" s="593"/>
      <c r="AO112" s="593"/>
      <c r="AP112" s="593"/>
      <c r="AQ112" s="593"/>
      <c r="AR112" s="593"/>
      <c r="AS112" s="593"/>
      <c r="AT112" s="594"/>
      <c r="AU112" s="595"/>
      <c r="AV112" s="596"/>
      <c r="AW112" s="596"/>
      <c r="AX112" s="597"/>
    </row>
    <row r="113" spans="1:50" ht="24.75" hidden="1" customHeight="1" x14ac:dyDescent="0.15">
      <c r="A113" s="1048"/>
      <c r="B113" s="1049"/>
      <c r="C113" s="1049"/>
      <c r="D113" s="1049"/>
      <c r="E113" s="1049"/>
      <c r="F113" s="1050"/>
      <c r="G113" s="600"/>
      <c r="H113" s="601"/>
      <c r="I113" s="601"/>
      <c r="J113" s="601"/>
      <c r="K113" s="602"/>
      <c r="L113" s="592"/>
      <c r="M113" s="593"/>
      <c r="N113" s="593"/>
      <c r="O113" s="593"/>
      <c r="P113" s="593"/>
      <c r="Q113" s="593"/>
      <c r="R113" s="593"/>
      <c r="S113" s="593"/>
      <c r="T113" s="593"/>
      <c r="U113" s="593"/>
      <c r="V113" s="593"/>
      <c r="W113" s="593"/>
      <c r="X113" s="594"/>
      <c r="Y113" s="595"/>
      <c r="Z113" s="596"/>
      <c r="AA113" s="596"/>
      <c r="AB113" s="606"/>
      <c r="AC113" s="600"/>
      <c r="AD113" s="601"/>
      <c r="AE113" s="601"/>
      <c r="AF113" s="601"/>
      <c r="AG113" s="602"/>
      <c r="AH113" s="592"/>
      <c r="AI113" s="593"/>
      <c r="AJ113" s="593"/>
      <c r="AK113" s="593"/>
      <c r="AL113" s="593"/>
      <c r="AM113" s="593"/>
      <c r="AN113" s="593"/>
      <c r="AO113" s="593"/>
      <c r="AP113" s="593"/>
      <c r="AQ113" s="593"/>
      <c r="AR113" s="593"/>
      <c r="AS113" s="593"/>
      <c r="AT113" s="594"/>
      <c r="AU113" s="595"/>
      <c r="AV113" s="596"/>
      <c r="AW113" s="596"/>
      <c r="AX113" s="597"/>
    </row>
    <row r="114" spans="1:50" ht="24.75" hidden="1" customHeight="1" x14ac:dyDescent="0.15">
      <c r="A114" s="1048"/>
      <c r="B114" s="1049"/>
      <c r="C114" s="1049"/>
      <c r="D114" s="1049"/>
      <c r="E114" s="1049"/>
      <c r="F114" s="1050"/>
      <c r="G114" s="600"/>
      <c r="H114" s="601"/>
      <c r="I114" s="601"/>
      <c r="J114" s="601"/>
      <c r="K114" s="602"/>
      <c r="L114" s="592"/>
      <c r="M114" s="593"/>
      <c r="N114" s="593"/>
      <c r="O114" s="593"/>
      <c r="P114" s="593"/>
      <c r="Q114" s="593"/>
      <c r="R114" s="593"/>
      <c r="S114" s="593"/>
      <c r="T114" s="593"/>
      <c r="U114" s="593"/>
      <c r="V114" s="593"/>
      <c r="W114" s="593"/>
      <c r="X114" s="594"/>
      <c r="Y114" s="595"/>
      <c r="Z114" s="596"/>
      <c r="AA114" s="596"/>
      <c r="AB114" s="606"/>
      <c r="AC114" s="600"/>
      <c r="AD114" s="601"/>
      <c r="AE114" s="601"/>
      <c r="AF114" s="601"/>
      <c r="AG114" s="602"/>
      <c r="AH114" s="592"/>
      <c r="AI114" s="593"/>
      <c r="AJ114" s="593"/>
      <c r="AK114" s="593"/>
      <c r="AL114" s="593"/>
      <c r="AM114" s="593"/>
      <c r="AN114" s="593"/>
      <c r="AO114" s="593"/>
      <c r="AP114" s="593"/>
      <c r="AQ114" s="593"/>
      <c r="AR114" s="593"/>
      <c r="AS114" s="593"/>
      <c r="AT114" s="594"/>
      <c r="AU114" s="595"/>
      <c r="AV114" s="596"/>
      <c r="AW114" s="596"/>
      <c r="AX114" s="597"/>
    </row>
    <row r="115" spans="1:50" ht="24.75" hidden="1" customHeight="1" x14ac:dyDescent="0.15">
      <c r="A115" s="1048"/>
      <c r="B115" s="1049"/>
      <c r="C115" s="1049"/>
      <c r="D115" s="1049"/>
      <c r="E115" s="1049"/>
      <c r="F115" s="1050"/>
      <c r="G115" s="600"/>
      <c r="H115" s="601"/>
      <c r="I115" s="601"/>
      <c r="J115" s="601"/>
      <c r="K115" s="602"/>
      <c r="L115" s="592"/>
      <c r="M115" s="593"/>
      <c r="N115" s="593"/>
      <c r="O115" s="593"/>
      <c r="P115" s="593"/>
      <c r="Q115" s="593"/>
      <c r="R115" s="593"/>
      <c r="S115" s="593"/>
      <c r="T115" s="593"/>
      <c r="U115" s="593"/>
      <c r="V115" s="593"/>
      <c r="W115" s="593"/>
      <c r="X115" s="594"/>
      <c r="Y115" s="595"/>
      <c r="Z115" s="596"/>
      <c r="AA115" s="596"/>
      <c r="AB115" s="606"/>
      <c r="AC115" s="600"/>
      <c r="AD115" s="601"/>
      <c r="AE115" s="601"/>
      <c r="AF115" s="601"/>
      <c r="AG115" s="602"/>
      <c r="AH115" s="592"/>
      <c r="AI115" s="593"/>
      <c r="AJ115" s="593"/>
      <c r="AK115" s="593"/>
      <c r="AL115" s="593"/>
      <c r="AM115" s="593"/>
      <c r="AN115" s="593"/>
      <c r="AO115" s="593"/>
      <c r="AP115" s="593"/>
      <c r="AQ115" s="593"/>
      <c r="AR115" s="593"/>
      <c r="AS115" s="593"/>
      <c r="AT115" s="594"/>
      <c r="AU115" s="595"/>
      <c r="AV115" s="596"/>
      <c r="AW115" s="596"/>
      <c r="AX115" s="597"/>
    </row>
    <row r="116" spans="1:50" ht="24.75" hidden="1" customHeight="1" x14ac:dyDescent="0.15">
      <c r="A116" s="1048"/>
      <c r="B116" s="1049"/>
      <c r="C116" s="1049"/>
      <c r="D116" s="1049"/>
      <c r="E116" s="1049"/>
      <c r="F116" s="1050"/>
      <c r="G116" s="600"/>
      <c r="H116" s="601"/>
      <c r="I116" s="601"/>
      <c r="J116" s="601"/>
      <c r="K116" s="602"/>
      <c r="L116" s="592"/>
      <c r="M116" s="593"/>
      <c r="N116" s="593"/>
      <c r="O116" s="593"/>
      <c r="P116" s="593"/>
      <c r="Q116" s="593"/>
      <c r="R116" s="593"/>
      <c r="S116" s="593"/>
      <c r="T116" s="593"/>
      <c r="U116" s="593"/>
      <c r="V116" s="593"/>
      <c r="W116" s="593"/>
      <c r="X116" s="594"/>
      <c r="Y116" s="595"/>
      <c r="Z116" s="596"/>
      <c r="AA116" s="596"/>
      <c r="AB116" s="606"/>
      <c r="AC116" s="600"/>
      <c r="AD116" s="601"/>
      <c r="AE116" s="601"/>
      <c r="AF116" s="601"/>
      <c r="AG116" s="602"/>
      <c r="AH116" s="592"/>
      <c r="AI116" s="593"/>
      <c r="AJ116" s="593"/>
      <c r="AK116" s="593"/>
      <c r="AL116" s="593"/>
      <c r="AM116" s="593"/>
      <c r="AN116" s="593"/>
      <c r="AO116" s="593"/>
      <c r="AP116" s="593"/>
      <c r="AQ116" s="593"/>
      <c r="AR116" s="593"/>
      <c r="AS116" s="593"/>
      <c r="AT116" s="594"/>
      <c r="AU116" s="595"/>
      <c r="AV116" s="596"/>
      <c r="AW116" s="596"/>
      <c r="AX116" s="597"/>
    </row>
    <row r="117" spans="1:50" ht="24.75" hidden="1" customHeight="1" x14ac:dyDescent="0.15">
      <c r="A117" s="1048"/>
      <c r="B117" s="1049"/>
      <c r="C117" s="1049"/>
      <c r="D117" s="1049"/>
      <c r="E117" s="1049"/>
      <c r="F117" s="1050"/>
      <c r="G117" s="600"/>
      <c r="H117" s="601"/>
      <c r="I117" s="601"/>
      <c r="J117" s="601"/>
      <c r="K117" s="602"/>
      <c r="L117" s="592"/>
      <c r="M117" s="593"/>
      <c r="N117" s="593"/>
      <c r="O117" s="593"/>
      <c r="P117" s="593"/>
      <c r="Q117" s="593"/>
      <c r="R117" s="593"/>
      <c r="S117" s="593"/>
      <c r="T117" s="593"/>
      <c r="U117" s="593"/>
      <c r="V117" s="593"/>
      <c r="W117" s="593"/>
      <c r="X117" s="594"/>
      <c r="Y117" s="595"/>
      <c r="Z117" s="596"/>
      <c r="AA117" s="596"/>
      <c r="AB117" s="606"/>
      <c r="AC117" s="600"/>
      <c r="AD117" s="601"/>
      <c r="AE117" s="601"/>
      <c r="AF117" s="601"/>
      <c r="AG117" s="602"/>
      <c r="AH117" s="592"/>
      <c r="AI117" s="593"/>
      <c r="AJ117" s="593"/>
      <c r="AK117" s="593"/>
      <c r="AL117" s="593"/>
      <c r="AM117" s="593"/>
      <c r="AN117" s="593"/>
      <c r="AO117" s="593"/>
      <c r="AP117" s="593"/>
      <c r="AQ117" s="593"/>
      <c r="AR117" s="593"/>
      <c r="AS117" s="593"/>
      <c r="AT117" s="594"/>
      <c r="AU117" s="595"/>
      <c r="AV117" s="596"/>
      <c r="AW117" s="596"/>
      <c r="AX117" s="597"/>
    </row>
    <row r="118" spans="1:50" ht="24.75" hidden="1" customHeight="1" x14ac:dyDescent="0.15">
      <c r="A118" s="1048"/>
      <c r="B118" s="1049"/>
      <c r="C118" s="1049"/>
      <c r="D118" s="1049"/>
      <c r="E118" s="1049"/>
      <c r="F118" s="1050"/>
      <c r="G118" s="600"/>
      <c r="H118" s="601"/>
      <c r="I118" s="601"/>
      <c r="J118" s="601"/>
      <c r="K118" s="602"/>
      <c r="L118" s="592"/>
      <c r="M118" s="593"/>
      <c r="N118" s="593"/>
      <c r="O118" s="593"/>
      <c r="P118" s="593"/>
      <c r="Q118" s="593"/>
      <c r="R118" s="593"/>
      <c r="S118" s="593"/>
      <c r="T118" s="593"/>
      <c r="U118" s="593"/>
      <c r="V118" s="593"/>
      <c r="W118" s="593"/>
      <c r="X118" s="594"/>
      <c r="Y118" s="595"/>
      <c r="Z118" s="596"/>
      <c r="AA118" s="596"/>
      <c r="AB118" s="606"/>
      <c r="AC118" s="600"/>
      <c r="AD118" s="601"/>
      <c r="AE118" s="601"/>
      <c r="AF118" s="601"/>
      <c r="AG118" s="602"/>
      <c r="AH118" s="592"/>
      <c r="AI118" s="593"/>
      <c r="AJ118" s="593"/>
      <c r="AK118" s="593"/>
      <c r="AL118" s="593"/>
      <c r="AM118" s="593"/>
      <c r="AN118" s="593"/>
      <c r="AO118" s="593"/>
      <c r="AP118" s="593"/>
      <c r="AQ118" s="593"/>
      <c r="AR118" s="593"/>
      <c r="AS118" s="593"/>
      <c r="AT118" s="594"/>
      <c r="AU118" s="595"/>
      <c r="AV118" s="596"/>
      <c r="AW118" s="596"/>
      <c r="AX118" s="597"/>
    </row>
    <row r="119" spans="1:50" ht="24.75" hidden="1" customHeight="1" x14ac:dyDescent="0.15">
      <c r="A119" s="1048"/>
      <c r="B119" s="1049"/>
      <c r="C119" s="1049"/>
      <c r="D119" s="1049"/>
      <c r="E119" s="1049"/>
      <c r="F119" s="1050"/>
      <c r="G119" s="600"/>
      <c r="H119" s="601"/>
      <c r="I119" s="601"/>
      <c r="J119" s="601"/>
      <c r="K119" s="602"/>
      <c r="L119" s="592"/>
      <c r="M119" s="593"/>
      <c r="N119" s="593"/>
      <c r="O119" s="593"/>
      <c r="P119" s="593"/>
      <c r="Q119" s="593"/>
      <c r="R119" s="593"/>
      <c r="S119" s="593"/>
      <c r="T119" s="593"/>
      <c r="U119" s="593"/>
      <c r="V119" s="593"/>
      <c r="W119" s="593"/>
      <c r="X119" s="594"/>
      <c r="Y119" s="595"/>
      <c r="Z119" s="596"/>
      <c r="AA119" s="596"/>
      <c r="AB119" s="606"/>
      <c r="AC119" s="600"/>
      <c r="AD119" s="601"/>
      <c r="AE119" s="601"/>
      <c r="AF119" s="601"/>
      <c r="AG119" s="602"/>
      <c r="AH119" s="592"/>
      <c r="AI119" s="593"/>
      <c r="AJ119" s="593"/>
      <c r="AK119" s="593"/>
      <c r="AL119" s="593"/>
      <c r="AM119" s="593"/>
      <c r="AN119" s="593"/>
      <c r="AO119" s="593"/>
      <c r="AP119" s="593"/>
      <c r="AQ119" s="593"/>
      <c r="AR119" s="593"/>
      <c r="AS119" s="593"/>
      <c r="AT119" s="594"/>
      <c r="AU119" s="595"/>
      <c r="AV119" s="596"/>
      <c r="AW119" s="596"/>
      <c r="AX119" s="597"/>
    </row>
    <row r="120" spans="1:50" ht="24.75" hidden="1" customHeight="1" thickBot="1" x14ac:dyDescent="0.2">
      <c r="A120" s="1048"/>
      <c r="B120" s="1049"/>
      <c r="C120" s="1049"/>
      <c r="D120" s="1049"/>
      <c r="E120" s="1049"/>
      <c r="F120" s="1050"/>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row>
    <row r="121" spans="1:50" ht="30" hidden="1" customHeight="1" x14ac:dyDescent="0.15">
      <c r="A121" s="1048"/>
      <c r="B121" s="1049"/>
      <c r="C121" s="1049"/>
      <c r="D121" s="1049"/>
      <c r="E121" s="1049"/>
      <c r="F121" s="1050"/>
      <c r="G121" s="832" t="s">
        <v>406</v>
      </c>
      <c r="H121" s="833"/>
      <c r="I121" s="833"/>
      <c r="J121" s="833"/>
      <c r="K121" s="833"/>
      <c r="L121" s="833"/>
      <c r="M121" s="833"/>
      <c r="N121" s="833"/>
      <c r="O121" s="833"/>
      <c r="P121" s="833"/>
      <c r="Q121" s="833"/>
      <c r="R121" s="833"/>
      <c r="S121" s="833"/>
      <c r="T121" s="833"/>
      <c r="U121" s="833"/>
      <c r="V121" s="833"/>
      <c r="W121" s="833"/>
      <c r="X121" s="833"/>
      <c r="Y121" s="833"/>
      <c r="Z121" s="833"/>
      <c r="AA121" s="833"/>
      <c r="AB121" s="834"/>
      <c r="AC121" s="832" t="s">
        <v>407</v>
      </c>
      <c r="AD121" s="833"/>
      <c r="AE121" s="833"/>
      <c r="AF121" s="833"/>
      <c r="AG121" s="833"/>
      <c r="AH121" s="833"/>
      <c r="AI121" s="833"/>
      <c r="AJ121" s="833"/>
      <c r="AK121" s="833"/>
      <c r="AL121" s="833"/>
      <c r="AM121" s="833"/>
      <c r="AN121" s="833"/>
      <c r="AO121" s="833"/>
      <c r="AP121" s="833"/>
      <c r="AQ121" s="833"/>
      <c r="AR121" s="833"/>
      <c r="AS121" s="833"/>
      <c r="AT121" s="833"/>
      <c r="AU121" s="833"/>
      <c r="AV121" s="833"/>
      <c r="AW121" s="833"/>
      <c r="AX121" s="835"/>
    </row>
    <row r="122" spans="1:50" ht="25.5" hidden="1" customHeight="1" x14ac:dyDescent="0.15">
      <c r="A122" s="1048"/>
      <c r="B122" s="1049"/>
      <c r="C122" s="1049"/>
      <c r="D122" s="1049"/>
      <c r="E122" s="1049"/>
      <c r="F122" s="1050"/>
      <c r="G122" s="810" t="s">
        <v>17</v>
      </c>
      <c r="H122" s="662"/>
      <c r="I122" s="662"/>
      <c r="J122" s="662"/>
      <c r="K122" s="662"/>
      <c r="L122" s="661" t="s">
        <v>18</v>
      </c>
      <c r="M122" s="662"/>
      <c r="N122" s="662"/>
      <c r="O122" s="662"/>
      <c r="P122" s="662"/>
      <c r="Q122" s="662"/>
      <c r="R122" s="662"/>
      <c r="S122" s="662"/>
      <c r="T122" s="662"/>
      <c r="U122" s="662"/>
      <c r="V122" s="662"/>
      <c r="W122" s="662"/>
      <c r="X122" s="663"/>
      <c r="Y122" s="647" t="s">
        <v>19</v>
      </c>
      <c r="Z122" s="648"/>
      <c r="AA122" s="648"/>
      <c r="AB122" s="793"/>
      <c r="AC122" s="810" t="s">
        <v>17</v>
      </c>
      <c r="AD122" s="662"/>
      <c r="AE122" s="662"/>
      <c r="AF122" s="662"/>
      <c r="AG122" s="662"/>
      <c r="AH122" s="661" t="s">
        <v>18</v>
      </c>
      <c r="AI122" s="662"/>
      <c r="AJ122" s="662"/>
      <c r="AK122" s="662"/>
      <c r="AL122" s="662"/>
      <c r="AM122" s="662"/>
      <c r="AN122" s="662"/>
      <c r="AO122" s="662"/>
      <c r="AP122" s="662"/>
      <c r="AQ122" s="662"/>
      <c r="AR122" s="662"/>
      <c r="AS122" s="662"/>
      <c r="AT122" s="663"/>
      <c r="AU122" s="647" t="s">
        <v>19</v>
      </c>
      <c r="AV122" s="648"/>
      <c r="AW122" s="648"/>
      <c r="AX122" s="649"/>
    </row>
    <row r="123" spans="1:50" ht="24.75" hidden="1" customHeight="1" x14ac:dyDescent="0.15">
      <c r="A123" s="1048"/>
      <c r="B123" s="1049"/>
      <c r="C123" s="1049"/>
      <c r="D123" s="1049"/>
      <c r="E123" s="1049"/>
      <c r="F123" s="1050"/>
      <c r="G123" s="664"/>
      <c r="H123" s="665"/>
      <c r="I123" s="665"/>
      <c r="J123" s="665"/>
      <c r="K123" s="666"/>
      <c r="L123" s="658"/>
      <c r="M123" s="659"/>
      <c r="N123" s="659"/>
      <c r="O123" s="659"/>
      <c r="P123" s="659"/>
      <c r="Q123" s="659"/>
      <c r="R123" s="659"/>
      <c r="S123" s="659"/>
      <c r="T123" s="659"/>
      <c r="U123" s="659"/>
      <c r="V123" s="659"/>
      <c r="W123" s="659"/>
      <c r="X123" s="660"/>
      <c r="Y123" s="384"/>
      <c r="Z123" s="385"/>
      <c r="AA123" s="385"/>
      <c r="AB123" s="800"/>
      <c r="AC123" s="664"/>
      <c r="AD123" s="665"/>
      <c r="AE123" s="665"/>
      <c r="AF123" s="665"/>
      <c r="AG123" s="666"/>
      <c r="AH123" s="658"/>
      <c r="AI123" s="659"/>
      <c r="AJ123" s="659"/>
      <c r="AK123" s="659"/>
      <c r="AL123" s="659"/>
      <c r="AM123" s="659"/>
      <c r="AN123" s="659"/>
      <c r="AO123" s="659"/>
      <c r="AP123" s="659"/>
      <c r="AQ123" s="659"/>
      <c r="AR123" s="659"/>
      <c r="AS123" s="659"/>
      <c r="AT123" s="660"/>
      <c r="AU123" s="384"/>
      <c r="AV123" s="385"/>
      <c r="AW123" s="385"/>
      <c r="AX123" s="386"/>
    </row>
    <row r="124" spans="1:50" ht="24.75" hidden="1" customHeight="1" x14ac:dyDescent="0.15">
      <c r="A124" s="1048"/>
      <c r="B124" s="1049"/>
      <c r="C124" s="1049"/>
      <c r="D124" s="1049"/>
      <c r="E124" s="1049"/>
      <c r="F124" s="1050"/>
      <c r="G124" s="600"/>
      <c r="H124" s="601"/>
      <c r="I124" s="601"/>
      <c r="J124" s="601"/>
      <c r="K124" s="602"/>
      <c r="L124" s="592"/>
      <c r="M124" s="593"/>
      <c r="N124" s="593"/>
      <c r="O124" s="593"/>
      <c r="P124" s="593"/>
      <c r="Q124" s="593"/>
      <c r="R124" s="593"/>
      <c r="S124" s="593"/>
      <c r="T124" s="593"/>
      <c r="U124" s="593"/>
      <c r="V124" s="593"/>
      <c r="W124" s="593"/>
      <c r="X124" s="594"/>
      <c r="Y124" s="595"/>
      <c r="Z124" s="596"/>
      <c r="AA124" s="596"/>
      <c r="AB124" s="606"/>
      <c r="AC124" s="600"/>
      <c r="AD124" s="601"/>
      <c r="AE124" s="601"/>
      <c r="AF124" s="601"/>
      <c r="AG124" s="602"/>
      <c r="AH124" s="592"/>
      <c r="AI124" s="593"/>
      <c r="AJ124" s="593"/>
      <c r="AK124" s="593"/>
      <c r="AL124" s="593"/>
      <c r="AM124" s="593"/>
      <c r="AN124" s="593"/>
      <c r="AO124" s="593"/>
      <c r="AP124" s="593"/>
      <c r="AQ124" s="593"/>
      <c r="AR124" s="593"/>
      <c r="AS124" s="593"/>
      <c r="AT124" s="594"/>
      <c r="AU124" s="595"/>
      <c r="AV124" s="596"/>
      <c r="AW124" s="596"/>
      <c r="AX124" s="597"/>
    </row>
    <row r="125" spans="1:50" ht="24.75" hidden="1" customHeight="1" x14ac:dyDescent="0.15">
      <c r="A125" s="1048"/>
      <c r="B125" s="1049"/>
      <c r="C125" s="1049"/>
      <c r="D125" s="1049"/>
      <c r="E125" s="1049"/>
      <c r="F125" s="1050"/>
      <c r="G125" s="600"/>
      <c r="H125" s="601"/>
      <c r="I125" s="601"/>
      <c r="J125" s="601"/>
      <c r="K125" s="602"/>
      <c r="L125" s="592"/>
      <c r="M125" s="593"/>
      <c r="N125" s="593"/>
      <c r="O125" s="593"/>
      <c r="P125" s="593"/>
      <c r="Q125" s="593"/>
      <c r="R125" s="593"/>
      <c r="S125" s="593"/>
      <c r="T125" s="593"/>
      <c r="U125" s="593"/>
      <c r="V125" s="593"/>
      <c r="W125" s="593"/>
      <c r="X125" s="594"/>
      <c r="Y125" s="595"/>
      <c r="Z125" s="596"/>
      <c r="AA125" s="596"/>
      <c r="AB125" s="606"/>
      <c r="AC125" s="600"/>
      <c r="AD125" s="601"/>
      <c r="AE125" s="601"/>
      <c r="AF125" s="601"/>
      <c r="AG125" s="602"/>
      <c r="AH125" s="592"/>
      <c r="AI125" s="593"/>
      <c r="AJ125" s="593"/>
      <c r="AK125" s="593"/>
      <c r="AL125" s="593"/>
      <c r="AM125" s="593"/>
      <c r="AN125" s="593"/>
      <c r="AO125" s="593"/>
      <c r="AP125" s="593"/>
      <c r="AQ125" s="593"/>
      <c r="AR125" s="593"/>
      <c r="AS125" s="593"/>
      <c r="AT125" s="594"/>
      <c r="AU125" s="595"/>
      <c r="AV125" s="596"/>
      <c r="AW125" s="596"/>
      <c r="AX125" s="597"/>
    </row>
    <row r="126" spans="1:50" ht="24.75" hidden="1" customHeight="1" x14ac:dyDescent="0.15">
      <c r="A126" s="1048"/>
      <c r="B126" s="1049"/>
      <c r="C126" s="1049"/>
      <c r="D126" s="1049"/>
      <c r="E126" s="1049"/>
      <c r="F126" s="1050"/>
      <c r="G126" s="600"/>
      <c r="H126" s="601"/>
      <c r="I126" s="601"/>
      <c r="J126" s="601"/>
      <c r="K126" s="602"/>
      <c r="L126" s="592"/>
      <c r="M126" s="593"/>
      <c r="N126" s="593"/>
      <c r="O126" s="593"/>
      <c r="P126" s="593"/>
      <c r="Q126" s="593"/>
      <c r="R126" s="593"/>
      <c r="S126" s="593"/>
      <c r="T126" s="593"/>
      <c r="U126" s="593"/>
      <c r="V126" s="593"/>
      <c r="W126" s="593"/>
      <c r="X126" s="594"/>
      <c r="Y126" s="595"/>
      <c r="Z126" s="596"/>
      <c r="AA126" s="596"/>
      <c r="AB126" s="606"/>
      <c r="AC126" s="600"/>
      <c r="AD126" s="601"/>
      <c r="AE126" s="601"/>
      <c r="AF126" s="601"/>
      <c r="AG126" s="602"/>
      <c r="AH126" s="592"/>
      <c r="AI126" s="593"/>
      <c r="AJ126" s="593"/>
      <c r="AK126" s="593"/>
      <c r="AL126" s="593"/>
      <c r="AM126" s="593"/>
      <c r="AN126" s="593"/>
      <c r="AO126" s="593"/>
      <c r="AP126" s="593"/>
      <c r="AQ126" s="593"/>
      <c r="AR126" s="593"/>
      <c r="AS126" s="593"/>
      <c r="AT126" s="594"/>
      <c r="AU126" s="595"/>
      <c r="AV126" s="596"/>
      <c r="AW126" s="596"/>
      <c r="AX126" s="597"/>
    </row>
    <row r="127" spans="1:50" ht="24.75" hidden="1" customHeight="1" x14ac:dyDescent="0.15">
      <c r="A127" s="1048"/>
      <c r="B127" s="1049"/>
      <c r="C127" s="1049"/>
      <c r="D127" s="1049"/>
      <c r="E127" s="1049"/>
      <c r="F127" s="1050"/>
      <c r="G127" s="600"/>
      <c r="H127" s="601"/>
      <c r="I127" s="601"/>
      <c r="J127" s="601"/>
      <c r="K127" s="602"/>
      <c r="L127" s="592"/>
      <c r="M127" s="593"/>
      <c r="N127" s="593"/>
      <c r="O127" s="593"/>
      <c r="P127" s="593"/>
      <c r="Q127" s="593"/>
      <c r="R127" s="593"/>
      <c r="S127" s="593"/>
      <c r="T127" s="593"/>
      <c r="U127" s="593"/>
      <c r="V127" s="593"/>
      <c r="W127" s="593"/>
      <c r="X127" s="594"/>
      <c r="Y127" s="595"/>
      <c r="Z127" s="596"/>
      <c r="AA127" s="596"/>
      <c r="AB127" s="606"/>
      <c r="AC127" s="600"/>
      <c r="AD127" s="601"/>
      <c r="AE127" s="601"/>
      <c r="AF127" s="601"/>
      <c r="AG127" s="602"/>
      <c r="AH127" s="592"/>
      <c r="AI127" s="593"/>
      <c r="AJ127" s="593"/>
      <c r="AK127" s="593"/>
      <c r="AL127" s="593"/>
      <c r="AM127" s="593"/>
      <c r="AN127" s="593"/>
      <c r="AO127" s="593"/>
      <c r="AP127" s="593"/>
      <c r="AQ127" s="593"/>
      <c r="AR127" s="593"/>
      <c r="AS127" s="593"/>
      <c r="AT127" s="594"/>
      <c r="AU127" s="595"/>
      <c r="AV127" s="596"/>
      <c r="AW127" s="596"/>
      <c r="AX127" s="597"/>
    </row>
    <row r="128" spans="1:50" ht="24.75" hidden="1" customHeight="1" x14ac:dyDescent="0.15">
      <c r="A128" s="1048"/>
      <c r="B128" s="1049"/>
      <c r="C128" s="1049"/>
      <c r="D128" s="1049"/>
      <c r="E128" s="1049"/>
      <c r="F128" s="1050"/>
      <c r="G128" s="600"/>
      <c r="H128" s="601"/>
      <c r="I128" s="601"/>
      <c r="J128" s="601"/>
      <c r="K128" s="602"/>
      <c r="L128" s="592"/>
      <c r="M128" s="593"/>
      <c r="N128" s="593"/>
      <c r="O128" s="593"/>
      <c r="P128" s="593"/>
      <c r="Q128" s="593"/>
      <c r="R128" s="593"/>
      <c r="S128" s="593"/>
      <c r="T128" s="593"/>
      <c r="U128" s="593"/>
      <c r="V128" s="593"/>
      <c r="W128" s="593"/>
      <c r="X128" s="594"/>
      <c r="Y128" s="595"/>
      <c r="Z128" s="596"/>
      <c r="AA128" s="596"/>
      <c r="AB128" s="606"/>
      <c r="AC128" s="600"/>
      <c r="AD128" s="601"/>
      <c r="AE128" s="601"/>
      <c r="AF128" s="601"/>
      <c r="AG128" s="602"/>
      <c r="AH128" s="592"/>
      <c r="AI128" s="593"/>
      <c r="AJ128" s="593"/>
      <c r="AK128" s="593"/>
      <c r="AL128" s="593"/>
      <c r="AM128" s="593"/>
      <c r="AN128" s="593"/>
      <c r="AO128" s="593"/>
      <c r="AP128" s="593"/>
      <c r="AQ128" s="593"/>
      <c r="AR128" s="593"/>
      <c r="AS128" s="593"/>
      <c r="AT128" s="594"/>
      <c r="AU128" s="595"/>
      <c r="AV128" s="596"/>
      <c r="AW128" s="596"/>
      <c r="AX128" s="597"/>
    </row>
    <row r="129" spans="1:50" ht="24.75" hidden="1" customHeight="1" x14ac:dyDescent="0.15">
      <c r="A129" s="1048"/>
      <c r="B129" s="1049"/>
      <c r="C129" s="1049"/>
      <c r="D129" s="1049"/>
      <c r="E129" s="1049"/>
      <c r="F129" s="1050"/>
      <c r="G129" s="600"/>
      <c r="H129" s="601"/>
      <c r="I129" s="601"/>
      <c r="J129" s="601"/>
      <c r="K129" s="602"/>
      <c r="L129" s="592"/>
      <c r="M129" s="593"/>
      <c r="N129" s="593"/>
      <c r="O129" s="593"/>
      <c r="P129" s="593"/>
      <c r="Q129" s="593"/>
      <c r="R129" s="593"/>
      <c r="S129" s="593"/>
      <c r="T129" s="593"/>
      <c r="U129" s="593"/>
      <c r="V129" s="593"/>
      <c r="W129" s="593"/>
      <c r="X129" s="594"/>
      <c r="Y129" s="595"/>
      <c r="Z129" s="596"/>
      <c r="AA129" s="596"/>
      <c r="AB129" s="606"/>
      <c r="AC129" s="600"/>
      <c r="AD129" s="601"/>
      <c r="AE129" s="601"/>
      <c r="AF129" s="601"/>
      <c r="AG129" s="602"/>
      <c r="AH129" s="592"/>
      <c r="AI129" s="593"/>
      <c r="AJ129" s="593"/>
      <c r="AK129" s="593"/>
      <c r="AL129" s="593"/>
      <c r="AM129" s="593"/>
      <c r="AN129" s="593"/>
      <c r="AO129" s="593"/>
      <c r="AP129" s="593"/>
      <c r="AQ129" s="593"/>
      <c r="AR129" s="593"/>
      <c r="AS129" s="593"/>
      <c r="AT129" s="594"/>
      <c r="AU129" s="595"/>
      <c r="AV129" s="596"/>
      <c r="AW129" s="596"/>
      <c r="AX129" s="597"/>
    </row>
    <row r="130" spans="1:50" ht="24.75" hidden="1" customHeight="1" x14ac:dyDescent="0.15">
      <c r="A130" s="1048"/>
      <c r="B130" s="1049"/>
      <c r="C130" s="1049"/>
      <c r="D130" s="1049"/>
      <c r="E130" s="1049"/>
      <c r="F130" s="1050"/>
      <c r="G130" s="600"/>
      <c r="H130" s="601"/>
      <c r="I130" s="601"/>
      <c r="J130" s="601"/>
      <c r="K130" s="602"/>
      <c r="L130" s="592"/>
      <c r="M130" s="593"/>
      <c r="N130" s="593"/>
      <c r="O130" s="593"/>
      <c r="P130" s="593"/>
      <c r="Q130" s="593"/>
      <c r="R130" s="593"/>
      <c r="S130" s="593"/>
      <c r="T130" s="593"/>
      <c r="U130" s="593"/>
      <c r="V130" s="593"/>
      <c r="W130" s="593"/>
      <c r="X130" s="594"/>
      <c r="Y130" s="595"/>
      <c r="Z130" s="596"/>
      <c r="AA130" s="596"/>
      <c r="AB130" s="606"/>
      <c r="AC130" s="600"/>
      <c r="AD130" s="601"/>
      <c r="AE130" s="601"/>
      <c r="AF130" s="601"/>
      <c r="AG130" s="602"/>
      <c r="AH130" s="592"/>
      <c r="AI130" s="593"/>
      <c r="AJ130" s="593"/>
      <c r="AK130" s="593"/>
      <c r="AL130" s="593"/>
      <c r="AM130" s="593"/>
      <c r="AN130" s="593"/>
      <c r="AO130" s="593"/>
      <c r="AP130" s="593"/>
      <c r="AQ130" s="593"/>
      <c r="AR130" s="593"/>
      <c r="AS130" s="593"/>
      <c r="AT130" s="594"/>
      <c r="AU130" s="595"/>
      <c r="AV130" s="596"/>
      <c r="AW130" s="596"/>
      <c r="AX130" s="597"/>
    </row>
    <row r="131" spans="1:50" ht="24.75" hidden="1" customHeight="1" x14ac:dyDescent="0.15">
      <c r="A131" s="1048"/>
      <c r="B131" s="1049"/>
      <c r="C131" s="1049"/>
      <c r="D131" s="1049"/>
      <c r="E131" s="1049"/>
      <c r="F131" s="1050"/>
      <c r="G131" s="600"/>
      <c r="H131" s="601"/>
      <c r="I131" s="601"/>
      <c r="J131" s="601"/>
      <c r="K131" s="602"/>
      <c r="L131" s="592"/>
      <c r="M131" s="593"/>
      <c r="N131" s="593"/>
      <c r="O131" s="593"/>
      <c r="P131" s="593"/>
      <c r="Q131" s="593"/>
      <c r="R131" s="593"/>
      <c r="S131" s="593"/>
      <c r="T131" s="593"/>
      <c r="U131" s="593"/>
      <c r="V131" s="593"/>
      <c r="W131" s="593"/>
      <c r="X131" s="594"/>
      <c r="Y131" s="595"/>
      <c r="Z131" s="596"/>
      <c r="AA131" s="596"/>
      <c r="AB131" s="606"/>
      <c r="AC131" s="600"/>
      <c r="AD131" s="601"/>
      <c r="AE131" s="601"/>
      <c r="AF131" s="601"/>
      <c r="AG131" s="602"/>
      <c r="AH131" s="592"/>
      <c r="AI131" s="593"/>
      <c r="AJ131" s="593"/>
      <c r="AK131" s="593"/>
      <c r="AL131" s="593"/>
      <c r="AM131" s="593"/>
      <c r="AN131" s="593"/>
      <c r="AO131" s="593"/>
      <c r="AP131" s="593"/>
      <c r="AQ131" s="593"/>
      <c r="AR131" s="593"/>
      <c r="AS131" s="593"/>
      <c r="AT131" s="594"/>
      <c r="AU131" s="595"/>
      <c r="AV131" s="596"/>
      <c r="AW131" s="596"/>
      <c r="AX131" s="597"/>
    </row>
    <row r="132" spans="1:50" ht="24.75" hidden="1" customHeight="1" x14ac:dyDescent="0.15">
      <c r="A132" s="1048"/>
      <c r="B132" s="1049"/>
      <c r="C132" s="1049"/>
      <c r="D132" s="1049"/>
      <c r="E132" s="1049"/>
      <c r="F132" s="1050"/>
      <c r="G132" s="600"/>
      <c r="H132" s="601"/>
      <c r="I132" s="601"/>
      <c r="J132" s="601"/>
      <c r="K132" s="602"/>
      <c r="L132" s="592"/>
      <c r="M132" s="593"/>
      <c r="N132" s="593"/>
      <c r="O132" s="593"/>
      <c r="P132" s="593"/>
      <c r="Q132" s="593"/>
      <c r="R132" s="593"/>
      <c r="S132" s="593"/>
      <c r="T132" s="593"/>
      <c r="U132" s="593"/>
      <c r="V132" s="593"/>
      <c r="W132" s="593"/>
      <c r="X132" s="594"/>
      <c r="Y132" s="595"/>
      <c r="Z132" s="596"/>
      <c r="AA132" s="596"/>
      <c r="AB132" s="606"/>
      <c r="AC132" s="600"/>
      <c r="AD132" s="601"/>
      <c r="AE132" s="601"/>
      <c r="AF132" s="601"/>
      <c r="AG132" s="602"/>
      <c r="AH132" s="592"/>
      <c r="AI132" s="593"/>
      <c r="AJ132" s="593"/>
      <c r="AK132" s="593"/>
      <c r="AL132" s="593"/>
      <c r="AM132" s="593"/>
      <c r="AN132" s="593"/>
      <c r="AO132" s="593"/>
      <c r="AP132" s="593"/>
      <c r="AQ132" s="593"/>
      <c r="AR132" s="593"/>
      <c r="AS132" s="593"/>
      <c r="AT132" s="594"/>
      <c r="AU132" s="595"/>
      <c r="AV132" s="596"/>
      <c r="AW132" s="596"/>
      <c r="AX132" s="597"/>
    </row>
    <row r="133" spans="1:50" ht="24.75" hidden="1" customHeight="1" thickBot="1" x14ac:dyDescent="0.2">
      <c r="A133" s="1048"/>
      <c r="B133" s="1049"/>
      <c r="C133" s="1049"/>
      <c r="D133" s="1049"/>
      <c r="E133" s="1049"/>
      <c r="F133" s="1050"/>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row>
    <row r="134" spans="1:50" ht="30" hidden="1" customHeight="1" x14ac:dyDescent="0.15">
      <c r="A134" s="1048"/>
      <c r="B134" s="1049"/>
      <c r="C134" s="1049"/>
      <c r="D134" s="1049"/>
      <c r="E134" s="1049"/>
      <c r="F134" s="1050"/>
      <c r="G134" s="832" t="s">
        <v>408</v>
      </c>
      <c r="H134" s="833"/>
      <c r="I134" s="833"/>
      <c r="J134" s="833"/>
      <c r="K134" s="833"/>
      <c r="L134" s="833"/>
      <c r="M134" s="833"/>
      <c r="N134" s="833"/>
      <c r="O134" s="833"/>
      <c r="P134" s="833"/>
      <c r="Q134" s="833"/>
      <c r="R134" s="833"/>
      <c r="S134" s="833"/>
      <c r="T134" s="833"/>
      <c r="U134" s="833"/>
      <c r="V134" s="833"/>
      <c r="W134" s="833"/>
      <c r="X134" s="833"/>
      <c r="Y134" s="833"/>
      <c r="Z134" s="833"/>
      <c r="AA134" s="833"/>
      <c r="AB134" s="834"/>
      <c r="AC134" s="832" t="s">
        <v>409</v>
      </c>
      <c r="AD134" s="833"/>
      <c r="AE134" s="833"/>
      <c r="AF134" s="833"/>
      <c r="AG134" s="833"/>
      <c r="AH134" s="833"/>
      <c r="AI134" s="833"/>
      <c r="AJ134" s="833"/>
      <c r="AK134" s="833"/>
      <c r="AL134" s="833"/>
      <c r="AM134" s="833"/>
      <c r="AN134" s="833"/>
      <c r="AO134" s="833"/>
      <c r="AP134" s="833"/>
      <c r="AQ134" s="833"/>
      <c r="AR134" s="833"/>
      <c r="AS134" s="833"/>
      <c r="AT134" s="833"/>
      <c r="AU134" s="833"/>
      <c r="AV134" s="833"/>
      <c r="AW134" s="833"/>
      <c r="AX134" s="835"/>
    </row>
    <row r="135" spans="1:50" ht="24.75" hidden="1" customHeight="1" x14ac:dyDescent="0.15">
      <c r="A135" s="1048"/>
      <c r="B135" s="1049"/>
      <c r="C135" s="1049"/>
      <c r="D135" s="1049"/>
      <c r="E135" s="1049"/>
      <c r="F135" s="1050"/>
      <c r="G135" s="810" t="s">
        <v>17</v>
      </c>
      <c r="H135" s="662"/>
      <c r="I135" s="662"/>
      <c r="J135" s="662"/>
      <c r="K135" s="662"/>
      <c r="L135" s="661" t="s">
        <v>18</v>
      </c>
      <c r="M135" s="662"/>
      <c r="N135" s="662"/>
      <c r="O135" s="662"/>
      <c r="P135" s="662"/>
      <c r="Q135" s="662"/>
      <c r="R135" s="662"/>
      <c r="S135" s="662"/>
      <c r="T135" s="662"/>
      <c r="U135" s="662"/>
      <c r="V135" s="662"/>
      <c r="W135" s="662"/>
      <c r="X135" s="663"/>
      <c r="Y135" s="647" t="s">
        <v>19</v>
      </c>
      <c r="Z135" s="648"/>
      <c r="AA135" s="648"/>
      <c r="AB135" s="793"/>
      <c r="AC135" s="810" t="s">
        <v>17</v>
      </c>
      <c r="AD135" s="662"/>
      <c r="AE135" s="662"/>
      <c r="AF135" s="662"/>
      <c r="AG135" s="662"/>
      <c r="AH135" s="661" t="s">
        <v>18</v>
      </c>
      <c r="AI135" s="662"/>
      <c r="AJ135" s="662"/>
      <c r="AK135" s="662"/>
      <c r="AL135" s="662"/>
      <c r="AM135" s="662"/>
      <c r="AN135" s="662"/>
      <c r="AO135" s="662"/>
      <c r="AP135" s="662"/>
      <c r="AQ135" s="662"/>
      <c r="AR135" s="662"/>
      <c r="AS135" s="662"/>
      <c r="AT135" s="663"/>
      <c r="AU135" s="647" t="s">
        <v>19</v>
      </c>
      <c r="AV135" s="648"/>
      <c r="AW135" s="648"/>
      <c r="AX135" s="649"/>
    </row>
    <row r="136" spans="1:50" ht="24.75" hidden="1" customHeight="1" x14ac:dyDescent="0.15">
      <c r="A136" s="1048"/>
      <c r="B136" s="1049"/>
      <c r="C136" s="1049"/>
      <c r="D136" s="1049"/>
      <c r="E136" s="1049"/>
      <c r="F136" s="1050"/>
      <c r="G136" s="664"/>
      <c r="H136" s="665"/>
      <c r="I136" s="665"/>
      <c r="J136" s="665"/>
      <c r="K136" s="666"/>
      <c r="L136" s="658"/>
      <c r="M136" s="659"/>
      <c r="N136" s="659"/>
      <c r="O136" s="659"/>
      <c r="P136" s="659"/>
      <c r="Q136" s="659"/>
      <c r="R136" s="659"/>
      <c r="S136" s="659"/>
      <c r="T136" s="659"/>
      <c r="U136" s="659"/>
      <c r="V136" s="659"/>
      <c r="W136" s="659"/>
      <c r="X136" s="660"/>
      <c r="Y136" s="384"/>
      <c r="Z136" s="385"/>
      <c r="AA136" s="385"/>
      <c r="AB136" s="800"/>
      <c r="AC136" s="664"/>
      <c r="AD136" s="665"/>
      <c r="AE136" s="665"/>
      <c r="AF136" s="665"/>
      <c r="AG136" s="666"/>
      <c r="AH136" s="658"/>
      <c r="AI136" s="659"/>
      <c r="AJ136" s="659"/>
      <c r="AK136" s="659"/>
      <c r="AL136" s="659"/>
      <c r="AM136" s="659"/>
      <c r="AN136" s="659"/>
      <c r="AO136" s="659"/>
      <c r="AP136" s="659"/>
      <c r="AQ136" s="659"/>
      <c r="AR136" s="659"/>
      <c r="AS136" s="659"/>
      <c r="AT136" s="660"/>
      <c r="AU136" s="384"/>
      <c r="AV136" s="385"/>
      <c r="AW136" s="385"/>
      <c r="AX136" s="386"/>
    </row>
    <row r="137" spans="1:50" ht="24.75" hidden="1" customHeight="1" x14ac:dyDescent="0.15">
      <c r="A137" s="1048"/>
      <c r="B137" s="1049"/>
      <c r="C137" s="1049"/>
      <c r="D137" s="1049"/>
      <c r="E137" s="1049"/>
      <c r="F137" s="1050"/>
      <c r="G137" s="600"/>
      <c r="H137" s="601"/>
      <c r="I137" s="601"/>
      <c r="J137" s="601"/>
      <c r="K137" s="602"/>
      <c r="L137" s="592"/>
      <c r="M137" s="593"/>
      <c r="N137" s="593"/>
      <c r="O137" s="593"/>
      <c r="P137" s="593"/>
      <c r="Q137" s="593"/>
      <c r="R137" s="593"/>
      <c r="S137" s="593"/>
      <c r="T137" s="593"/>
      <c r="U137" s="593"/>
      <c r="V137" s="593"/>
      <c r="W137" s="593"/>
      <c r="X137" s="594"/>
      <c r="Y137" s="595"/>
      <c r="Z137" s="596"/>
      <c r="AA137" s="596"/>
      <c r="AB137" s="606"/>
      <c r="AC137" s="600"/>
      <c r="AD137" s="601"/>
      <c r="AE137" s="601"/>
      <c r="AF137" s="601"/>
      <c r="AG137" s="602"/>
      <c r="AH137" s="592"/>
      <c r="AI137" s="593"/>
      <c r="AJ137" s="593"/>
      <c r="AK137" s="593"/>
      <c r="AL137" s="593"/>
      <c r="AM137" s="593"/>
      <c r="AN137" s="593"/>
      <c r="AO137" s="593"/>
      <c r="AP137" s="593"/>
      <c r="AQ137" s="593"/>
      <c r="AR137" s="593"/>
      <c r="AS137" s="593"/>
      <c r="AT137" s="594"/>
      <c r="AU137" s="595"/>
      <c r="AV137" s="596"/>
      <c r="AW137" s="596"/>
      <c r="AX137" s="597"/>
    </row>
    <row r="138" spans="1:50" ht="24.75" hidden="1" customHeight="1" x14ac:dyDescent="0.15">
      <c r="A138" s="1048"/>
      <c r="B138" s="1049"/>
      <c r="C138" s="1049"/>
      <c r="D138" s="1049"/>
      <c r="E138" s="1049"/>
      <c r="F138" s="1050"/>
      <c r="G138" s="600"/>
      <c r="H138" s="601"/>
      <c r="I138" s="601"/>
      <c r="J138" s="601"/>
      <c r="K138" s="602"/>
      <c r="L138" s="592"/>
      <c r="M138" s="593"/>
      <c r="N138" s="593"/>
      <c r="O138" s="593"/>
      <c r="P138" s="593"/>
      <c r="Q138" s="593"/>
      <c r="R138" s="593"/>
      <c r="S138" s="593"/>
      <c r="T138" s="593"/>
      <c r="U138" s="593"/>
      <c r="V138" s="593"/>
      <c r="W138" s="593"/>
      <c r="X138" s="594"/>
      <c r="Y138" s="595"/>
      <c r="Z138" s="596"/>
      <c r="AA138" s="596"/>
      <c r="AB138" s="606"/>
      <c r="AC138" s="600"/>
      <c r="AD138" s="601"/>
      <c r="AE138" s="601"/>
      <c r="AF138" s="601"/>
      <c r="AG138" s="602"/>
      <c r="AH138" s="592"/>
      <c r="AI138" s="593"/>
      <c r="AJ138" s="593"/>
      <c r="AK138" s="593"/>
      <c r="AL138" s="593"/>
      <c r="AM138" s="593"/>
      <c r="AN138" s="593"/>
      <c r="AO138" s="593"/>
      <c r="AP138" s="593"/>
      <c r="AQ138" s="593"/>
      <c r="AR138" s="593"/>
      <c r="AS138" s="593"/>
      <c r="AT138" s="594"/>
      <c r="AU138" s="595"/>
      <c r="AV138" s="596"/>
      <c r="AW138" s="596"/>
      <c r="AX138" s="597"/>
    </row>
    <row r="139" spans="1:50" ht="24.75" hidden="1" customHeight="1" x14ac:dyDescent="0.15">
      <c r="A139" s="1048"/>
      <c r="B139" s="1049"/>
      <c r="C139" s="1049"/>
      <c r="D139" s="1049"/>
      <c r="E139" s="1049"/>
      <c r="F139" s="1050"/>
      <c r="G139" s="600"/>
      <c r="H139" s="601"/>
      <c r="I139" s="601"/>
      <c r="J139" s="601"/>
      <c r="K139" s="602"/>
      <c r="L139" s="592"/>
      <c r="M139" s="593"/>
      <c r="N139" s="593"/>
      <c r="O139" s="593"/>
      <c r="P139" s="593"/>
      <c r="Q139" s="593"/>
      <c r="R139" s="593"/>
      <c r="S139" s="593"/>
      <c r="T139" s="593"/>
      <c r="U139" s="593"/>
      <c r="V139" s="593"/>
      <c r="W139" s="593"/>
      <c r="X139" s="594"/>
      <c r="Y139" s="595"/>
      <c r="Z139" s="596"/>
      <c r="AA139" s="596"/>
      <c r="AB139" s="606"/>
      <c r="AC139" s="600"/>
      <c r="AD139" s="601"/>
      <c r="AE139" s="601"/>
      <c r="AF139" s="601"/>
      <c r="AG139" s="602"/>
      <c r="AH139" s="592"/>
      <c r="AI139" s="593"/>
      <c r="AJ139" s="593"/>
      <c r="AK139" s="593"/>
      <c r="AL139" s="593"/>
      <c r="AM139" s="593"/>
      <c r="AN139" s="593"/>
      <c r="AO139" s="593"/>
      <c r="AP139" s="593"/>
      <c r="AQ139" s="593"/>
      <c r="AR139" s="593"/>
      <c r="AS139" s="593"/>
      <c r="AT139" s="594"/>
      <c r="AU139" s="595"/>
      <c r="AV139" s="596"/>
      <c r="AW139" s="596"/>
      <c r="AX139" s="597"/>
    </row>
    <row r="140" spans="1:50" ht="24.75" hidden="1" customHeight="1" x14ac:dyDescent="0.15">
      <c r="A140" s="1048"/>
      <c r="B140" s="1049"/>
      <c r="C140" s="1049"/>
      <c r="D140" s="1049"/>
      <c r="E140" s="1049"/>
      <c r="F140" s="1050"/>
      <c r="G140" s="600"/>
      <c r="H140" s="601"/>
      <c r="I140" s="601"/>
      <c r="J140" s="601"/>
      <c r="K140" s="602"/>
      <c r="L140" s="592"/>
      <c r="M140" s="593"/>
      <c r="N140" s="593"/>
      <c r="O140" s="593"/>
      <c r="P140" s="593"/>
      <c r="Q140" s="593"/>
      <c r="R140" s="593"/>
      <c r="S140" s="593"/>
      <c r="T140" s="593"/>
      <c r="U140" s="593"/>
      <c r="V140" s="593"/>
      <c r="W140" s="593"/>
      <c r="X140" s="594"/>
      <c r="Y140" s="595"/>
      <c r="Z140" s="596"/>
      <c r="AA140" s="596"/>
      <c r="AB140" s="606"/>
      <c r="AC140" s="600"/>
      <c r="AD140" s="601"/>
      <c r="AE140" s="601"/>
      <c r="AF140" s="601"/>
      <c r="AG140" s="602"/>
      <c r="AH140" s="592"/>
      <c r="AI140" s="593"/>
      <c r="AJ140" s="593"/>
      <c r="AK140" s="593"/>
      <c r="AL140" s="593"/>
      <c r="AM140" s="593"/>
      <c r="AN140" s="593"/>
      <c r="AO140" s="593"/>
      <c r="AP140" s="593"/>
      <c r="AQ140" s="593"/>
      <c r="AR140" s="593"/>
      <c r="AS140" s="593"/>
      <c r="AT140" s="594"/>
      <c r="AU140" s="595"/>
      <c r="AV140" s="596"/>
      <c r="AW140" s="596"/>
      <c r="AX140" s="597"/>
    </row>
    <row r="141" spans="1:50" ht="24.75" hidden="1" customHeight="1" x14ac:dyDescent="0.15">
      <c r="A141" s="1048"/>
      <c r="B141" s="1049"/>
      <c r="C141" s="1049"/>
      <c r="D141" s="1049"/>
      <c r="E141" s="1049"/>
      <c r="F141" s="1050"/>
      <c r="G141" s="600"/>
      <c r="H141" s="601"/>
      <c r="I141" s="601"/>
      <c r="J141" s="601"/>
      <c r="K141" s="602"/>
      <c r="L141" s="592"/>
      <c r="M141" s="593"/>
      <c r="N141" s="593"/>
      <c r="O141" s="593"/>
      <c r="P141" s="593"/>
      <c r="Q141" s="593"/>
      <c r="R141" s="593"/>
      <c r="S141" s="593"/>
      <c r="T141" s="593"/>
      <c r="U141" s="593"/>
      <c r="V141" s="593"/>
      <c r="W141" s="593"/>
      <c r="X141" s="594"/>
      <c r="Y141" s="595"/>
      <c r="Z141" s="596"/>
      <c r="AA141" s="596"/>
      <c r="AB141" s="606"/>
      <c r="AC141" s="600"/>
      <c r="AD141" s="601"/>
      <c r="AE141" s="601"/>
      <c r="AF141" s="601"/>
      <c r="AG141" s="602"/>
      <c r="AH141" s="592"/>
      <c r="AI141" s="593"/>
      <c r="AJ141" s="593"/>
      <c r="AK141" s="593"/>
      <c r="AL141" s="593"/>
      <c r="AM141" s="593"/>
      <c r="AN141" s="593"/>
      <c r="AO141" s="593"/>
      <c r="AP141" s="593"/>
      <c r="AQ141" s="593"/>
      <c r="AR141" s="593"/>
      <c r="AS141" s="593"/>
      <c r="AT141" s="594"/>
      <c r="AU141" s="595"/>
      <c r="AV141" s="596"/>
      <c r="AW141" s="596"/>
      <c r="AX141" s="597"/>
    </row>
    <row r="142" spans="1:50" ht="24.75" hidden="1" customHeight="1" x14ac:dyDescent="0.15">
      <c r="A142" s="1048"/>
      <c r="B142" s="1049"/>
      <c r="C142" s="1049"/>
      <c r="D142" s="1049"/>
      <c r="E142" s="1049"/>
      <c r="F142" s="1050"/>
      <c r="G142" s="600"/>
      <c r="H142" s="601"/>
      <c r="I142" s="601"/>
      <c r="J142" s="601"/>
      <c r="K142" s="602"/>
      <c r="L142" s="592"/>
      <c r="M142" s="593"/>
      <c r="N142" s="593"/>
      <c r="O142" s="593"/>
      <c r="P142" s="593"/>
      <c r="Q142" s="593"/>
      <c r="R142" s="593"/>
      <c r="S142" s="593"/>
      <c r="T142" s="593"/>
      <c r="U142" s="593"/>
      <c r="V142" s="593"/>
      <c r="W142" s="593"/>
      <c r="X142" s="594"/>
      <c r="Y142" s="595"/>
      <c r="Z142" s="596"/>
      <c r="AA142" s="596"/>
      <c r="AB142" s="606"/>
      <c r="AC142" s="600"/>
      <c r="AD142" s="601"/>
      <c r="AE142" s="601"/>
      <c r="AF142" s="601"/>
      <c r="AG142" s="602"/>
      <c r="AH142" s="592"/>
      <c r="AI142" s="593"/>
      <c r="AJ142" s="593"/>
      <c r="AK142" s="593"/>
      <c r="AL142" s="593"/>
      <c r="AM142" s="593"/>
      <c r="AN142" s="593"/>
      <c r="AO142" s="593"/>
      <c r="AP142" s="593"/>
      <c r="AQ142" s="593"/>
      <c r="AR142" s="593"/>
      <c r="AS142" s="593"/>
      <c r="AT142" s="594"/>
      <c r="AU142" s="595"/>
      <c r="AV142" s="596"/>
      <c r="AW142" s="596"/>
      <c r="AX142" s="597"/>
    </row>
    <row r="143" spans="1:50" ht="24.75" hidden="1" customHeight="1" x14ac:dyDescent="0.15">
      <c r="A143" s="1048"/>
      <c r="B143" s="1049"/>
      <c r="C143" s="1049"/>
      <c r="D143" s="1049"/>
      <c r="E143" s="1049"/>
      <c r="F143" s="1050"/>
      <c r="G143" s="600"/>
      <c r="H143" s="601"/>
      <c r="I143" s="601"/>
      <c r="J143" s="601"/>
      <c r="K143" s="602"/>
      <c r="L143" s="592"/>
      <c r="M143" s="593"/>
      <c r="N143" s="593"/>
      <c r="O143" s="593"/>
      <c r="P143" s="593"/>
      <c r="Q143" s="593"/>
      <c r="R143" s="593"/>
      <c r="S143" s="593"/>
      <c r="T143" s="593"/>
      <c r="U143" s="593"/>
      <c r="V143" s="593"/>
      <c r="W143" s="593"/>
      <c r="X143" s="594"/>
      <c r="Y143" s="595"/>
      <c r="Z143" s="596"/>
      <c r="AA143" s="596"/>
      <c r="AB143" s="606"/>
      <c r="AC143" s="600"/>
      <c r="AD143" s="601"/>
      <c r="AE143" s="601"/>
      <c r="AF143" s="601"/>
      <c r="AG143" s="602"/>
      <c r="AH143" s="592"/>
      <c r="AI143" s="593"/>
      <c r="AJ143" s="593"/>
      <c r="AK143" s="593"/>
      <c r="AL143" s="593"/>
      <c r="AM143" s="593"/>
      <c r="AN143" s="593"/>
      <c r="AO143" s="593"/>
      <c r="AP143" s="593"/>
      <c r="AQ143" s="593"/>
      <c r="AR143" s="593"/>
      <c r="AS143" s="593"/>
      <c r="AT143" s="594"/>
      <c r="AU143" s="595"/>
      <c r="AV143" s="596"/>
      <c r="AW143" s="596"/>
      <c r="AX143" s="597"/>
    </row>
    <row r="144" spans="1:50" ht="24.75" hidden="1" customHeight="1" x14ac:dyDescent="0.15">
      <c r="A144" s="1048"/>
      <c r="B144" s="1049"/>
      <c r="C144" s="1049"/>
      <c r="D144" s="1049"/>
      <c r="E144" s="1049"/>
      <c r="F144" s="1050"/>
      <c r="G144" s="600"/>
      <c r="H144" s="601"/>
      <c r="I144" s="601"/>
      <c r="J144" s="601"/>
      <c r="K144" s="602"/>
      <c r="L144" s="592"/>
      <c r="M144" s="593"/>
      <c r="N144" s="593"/>
      <c r="O144" s="593"/>
      <c r="P144" s="593"/>
      <c r="Q144" s="593"/>
      <c r="R144" s="593"/>
      <c r="S144" s="593"/>
      <c r="T144" s="593"/>
      <c r="U144" s="593"/>
      <c r="V144" s="593"/>
      <c r="W144" s="593"/>
      <c r="X144" s="594"/>
      <c r="Y144" s="595"/>
      <c r="Z144" s="596"/>
      <c r="AA144" s="596"/>
      <c r="AB144" s="606"/>
      <c r="AC144" s="600"/>
      <c r="AD144" s="601"/>
      <c r="AE144" s="601"/>
      <c r="AF144" s="601"/>
      <c r="AG144" s="602"/>
      <c r="AH144" s="592"/>
      <c r="AI144" s="593"/>
      <c r="AJ144" s="593"/>
      <c r="AK144" s="593"/>
      <c r="AL144" s="593"/>
      <c r="AM144" s="593"/>
      <c r="AN144" s="593"/>
      <c r="AO144" s="593"/>
      <c r="AP144" s="593"/>
      <c r="AQ144" s="593"/>
      <c r="AR144" s="593"/>
      <c r="AS144" s="593"/>
      <c r="AT144" s="594"/>
      <c r="AU144" s="595"/>
      <c r="AV144" s="596"/>
      <c r="AW144" s="596"/>
      <c r="AX144" s="597"/>
    </row>
    <row r="145" spans="1:50" ht="24.75" hidden="1" customHeight="1" x14ac:dyDescent="0.15">
      <c r="A145" s="1048"/>
      <c r="B145" s="1049"/>
      <c r="C145" s="1049"/>
      <c r="D145" s="1049"/>
      <c r="E145" s="1049"/>
      <c r="F145" s="1050"/>
      <c r="G145" s="600"/>
      <c r="H145" s="601"/>
      <c r="I145" s="601"/>
      <c r="J145" s="601"/>
      <c r="K145" s="602"/>
      <c r="L145" s="592"/>
      <c r="M145" s="593"/>
      <c r="N145" s="593"/>
      <c r="O145" s="593"/>
      <c r="P145" s="593"/>
      <c r="Q145" s="593"/>
      <c r="R145" s="593"/>
      <c r="S145" s="593"/>
      <c r="T145" s="593"/>
      <c r="U145" s="593"/>
      <c r="V145" s="593"/>
      <c r="W145" s="593"/>
      <c r="X145" s="594"/>
      <c r="Y145" s="595"/>
      <c r="Z145" s="596"/>
      <c r="AA145" s="596"/>
      <c r="AB145" s="606"/>
      <c r="AC145" s="600"/>
      <c r="AD145" s="601"/>
      <c r="AE145" s="601"/>
      <c r="AF145" s="601"/>
      <c r="AG145" s="602"/>
      <c r="AH145" s="592"/>
      <c r="AI145" s="593"/>
      <c r="AJ145" s="593"/>
      <c r="AK145" s="593"/>
      <c r="AL145" s="593"/>
      <c r="AM145" s="593"/>
      <c r="AN145" s="593"/>
      <c r="AO145" s="593"/>
      <c r="AP145" s="593"/>
      <c r="AQ145" s="593"/>
      <c r="AR145" s="593"/>
      <c r="AS145" s="593"/>
      <c r="AT145" s="594"/>
      <c r="AU145" s="595"/>
      <c r="AV145" s="596"/>
      <c r="AW145" s="596"/>
      <c r="AX145" s="597"/>
    </row>
    <row r="146" spans="1:50" ht="24.75" hidden="1" customHeight="1" thickBot="1" x14ac:dyDescent="0.2">
      <c r="A146" s="1048"/>
      <c r="B146" s="1049"/>
      <c r="C146" s="1049"/>
      <c r="D146" s="1049"/>
      <c r="E146" s="1049"/>
      <c r="F146" s="1050"/>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row>
    <row r="147" spans="1:50" ht="30" hidden="1" customHeight="1" x14ac:dyDescent="0.15">
      <c r="A147" s="1048"/>
      <c r="B147" s="1049"/>
      <c r="C147" s="1049"/>
      <c r="D147" s="1049"/>
      <c r="E147" s="1049"/>
      <c r="F147" s="1050"/>
      <c r="G147" s="832" t="s">
        <v>410</v>
      </c>
      <c r="H147" s="833"/>
      <c r="I147" s="833"/>
      <c r="J147" s="833"/>
      <c r="K147" s="833"/>
      <c r="L147" s="833"/>
      <c r="M147" s="833"/>
      <c r="N147" s="833"/>
      <c r="O147" s="833"/>
      <c r="P147" s="833"/>
      <c r="Q147" s="833"/>
      <c r="R147" s="833"/>
      <c r="S147" s="833"/>
      <c r="T147" s="833"/>
      <c r="U147" s="833"/>
      <c r="V147" s="833"/>
      <c r="W147" s="833"/>
      <c r="X147" s="833"/>
      <c r="Y147" s="833"/>
      <c r="Z147" s="833"/>
      <c r="AA147" s="833"/>
      <c r="AB147" s="834"/>
      <c r="AC147" s="832" t="s">
        <v>306</v>
      </c>
      <c r="AD147" s="833"/>
      <c r="AE147" s="833"/>
      <c r="AF147" s="833"/>
      <c r="AG147" s="833"/>
      <c r="AH147" s="833"/>
      <c r="AI147" s="833"/>
      <c r="AJ147" s="833"/>
      <c r="AK147" s="833"/>
      <c r="AL147" s="833"/>
      <c r="AM147" s="833"/>
      <c r="AN147" s="833"/>
      <c r="AO147" s="833"/>
      <c r="AP147" s="833"/>
      <c r="AQ147" s="833"/>
      <c r="AR147" s="833"/>
      <c r="AS147" s="833"/>
      <c r="AT147" s="833"/>
      <c r="AU147" s="833"/>
      <c r="AV147" s="833"/>
      <c r="AW147" s="833"/>
      <c r="AX147" s="835"/>
    </row>
    <row r="148" spans="1:50" ht="24.75" hidden="1" customHeight="1" x14ac:dyDescent="0.15">
      <c r="A148" s="1048"/>
      <c r="B148" s="1049"/>
      <c r="C148" s="1049"/>
      <c r="D148" s="1049"/>
      <c r="E148" s="1049"/>
      <c r="F148" s="1050"/>
      <c r="G148" s="810" t="s">
        <v>17</v>
      </c>
      <c r="H148" s="662"/>
      <c r="I148" s="662"/>
      <c r="J148" s="662"/>
      <c r="K148" s="662"/>
      <c r="L148" s="661" t="s">
        <v>18</v>
      </c>
      <c r="M148" s="662"/>
      <c r="N148" s="662"/>
      <c r="O148" s="662"/>
      <c r="P148" s="662"/>
      <c r="Q148" s="662"/>
      <c r="R148" s="662"/>
      <c r="S148" s="662"/>
      <c r="T148" s="662"/>
      <c r="U148" s="662"/>
      <c r="V148" s="662"/>
      <c r="W148" s="662"/>
      <c r="X148" s="663"/>
      <c r="Y148" s="647" t="s">
        <v>19</v>
      </c>
      <c r="Z148" s="648"/>
      <c r="AA148" s="648"/>
      <c r="AB148" s="793"/>
      <c r="AC148" s="810" t="s">
        <v>17</v>
      </c>
      <c r="AD148" s="662"/>
      <c r="AE148" s="662"/>
      <c r="AF148" s="662"/>
      <c r="AG148" s="662"/>
      <c r="AH148" s="661" t="s">
        <v>18</v>
      </c>
      <c r="AI148" s="662"/>
      <c r="AJ148" s="662"/>
      <c r="AK148" s="662"/>
      <c r="AL148" s="662"/>
      <c r="AM148" s="662"/>
      <c r="AN148" s="662"/>
      <c r="AO148" s="662"/>
      <c r="AP148" s="662"/>
      <c r="AQ148" s="662"/>
      <c r="AR148" s="662"/>
      <c r="AS148" s="662"/>
      <c r="AT148" s="663"/>
      <c r="AU148" s="647" t="s">
        <v>19</v>
      </c>
      <c r="AV148" s="648"/>
      <c r="AW148" s="648"/>
      <c r="AX148" s="649"/>
    </row>
    <row r="149" spans="1:50" ht="24.75" hidden="1" customHeight="1" x14ac:dyDescent="0.15">
      <c r="A149" s="1048"/>
      <c r="B149" s="1049"/>
      <c r="C149" s="1049"/>
      <c r="D149" s="1049"/>
      <c r="E149" s="1049"/>
      <c r="F149" s="1050"/>
      <c r="G149" s="664"/>
      <c r="H149" s="665"/>
      <c r="I149" s="665"/>
      <c r="J149" s="665"/>
      <c r="K149" s="666"/>
      <c r="L149" s="658"/>
      <c r="M149" s="659"/>
      <c r="N149" s="659"/>
      <c r="O149" s="659"/>
      <c r="P149" s="659"/>
      <c r="Q149" s="659"/>
      <c r="R149" s="659"/>
      <c r="S149" s="659"/>
      <c r="T149" s="659"/>
      <c r="U149" s="659"/>
      <c r="V149" s="659"/>
      <c r="W149" s="659"/>
      <c r="X149" s="660"/>
      <c r="Y149" s="384"/>
      <c r="Z149" s="385"/>
      <c r="AA149" s="385"/>
      <c r="AB149" s="800"/>
      <c r="AC149" s="664"/>
      <c r="AD149" s="665"/>
      <c r="AE149" s="665"/>
      <c r="AF149" s="665"/>
      <c r="AG149" s="666"/>
      <c r="AH149" s="658"/>
      <c r="AI149" s="659"/>
      <c r="AJ149" s="659"/>
      <c r="AK149" s="659"/>
      <c r="AL149" s="659"/>
      <c r="AM149" s="659"/>
      <c r="AN149" s="659"/>
      <c r="AO149" s="659"/>
      <c r="AP149" s="659"/>
      <c r="AQ149" s="659"/>
      <c r="AR149" s="659"/>
      <c r="AS149" s="659"/>
      <c r="AT149" s="660"/>
      <c r="AU149" s="384"/>
      <c r="AV149" s="385"/>
      <c r="AW149" s="385"/>
      <c r="AX149" s="386"/>
    </row>
    <row r="150" spans="1:50" ht="24.75" hidden="1" customHeight="1" x14ac:dyDescent="0.15">
      <c r="A150" s="1048"/>
      <c r="B150" s="1049"/>
      <c r="C150" s="1049"/>
      <c r="D150" s="1049"/>
      <c r="E150" s="1049"/>
      <c r="F150" s="1050"/>
      <c r="G150" s="600"/>
      <c r="H150" s="601"/>
      <c r="I150" s="601"/>
      <c r="J150" s="601"/>
      <c r="K150" s="602"/>
      <c r="L150" s="592"/>
      <c r="M150" s="593"/>
      <c r="N150" s="593"/>
      <c r="O150" s="593"/>
      <c r="P150" s="593"/>
      <c r="Q150" s="593"/>
      <c r="R150" s="593"/>
      <c r="S150" s="593"/>
      <c r="T150" s="593"/>
      <c r="U150" s="593"/>
      <c r="V150" s="593"/>
      <c r="W150" s="593"/>
      <c r="X150" s="594"/>
      <c r="Y150" s="595"/>
      <c r="Z150" s="596"/>
      <c r="AA150" s="596"/>
      <c r="AB150" s="606"/>
      <c r="AC150" s="600"/>
      <c r="AD150" s="601"/>
      <c r="AE150" s="601"/>
      <c r="AF150" s="601"/>
      <c r="AG150" s="602"/>
      <c r="AH150" s="592"/>
      <c r="AI150" s="593"/>
      <c r="AJ150" s="593"/>
      <c r="AK150" s="593"/>
      <c r="AL150" s="593"/>
      <c r="AM150" s="593"/>
      <c r="AN150" s="593"/>
      <c r="AO150" s="593"/>
      <c r="AP150" s="593"/>
      <c r="AQ150" s="593"/>
      <c r="AR150" s="593"/>
      <c r="AS150" s="593"/>
      <c r="AT150" s="594"/>
      <c r="AU150" s="595"/>
      <c r="AV150" s="596"/>
      <c r="AW150" s="596"/>
      <c r="AX150" s="597"/>
    </row>
    <row r="151" spans="1:50" ht="24.75" hidden="1" customHeight="1" x14ac:dyDescent="0.15">
      <c r="A151" s="1048"/>
      <c r="B151" s="1049"/>
      <c r="C151" s="1049"/>
      <c r="D151" s="1049"/>
      <c r="E151" s="1049"/>
      <c r="F151" s="1050"/>
      <c r="G151" s="600"/>
      <c r="H151" s="601"/>
      <c r="I151" s="601"/>
      <c r="J151" s="601"/>
      <c r="K151" s="602"/>
      <c r="L151" s="592"/>
      <c r="M151" s="593"/>
      <c r="N151" s="593"/>
      <c r="O151" s="593"/>
      <c r="P151" s="593"/>
      <c r="Q151" s="593"/>
      <c r="R151" s="593"/>
      <c r="S151" s="593"/>
      <c r="T151" s="593"/>
      <c r="U151" s="593"/>
      <c r="V151" s="593"/>
      <c r="W151" s="593"/>
      <c r="X151" s="594"/>
      <c r="Y151" s="595"/>
      <c r="Z151" s="596"/>
      <c r="AA151" s="596"/>
      <c r="AB151" s="606"/>
      <c r="AC151" s="600"/>
      <c r="AD151" s="601"/>
      <c r="AE151" s="601"/>
      <c r="AF151" s="601"/>
      <c r="AG151" s="602"/>
      <c r="AH151" s="592"/>
      <c r="AI151" s="593"/>
      <c r="AJ151" s="593"/>
      <c r="AK151" s="593"/>
      <c r="AL151" s="593"/>
      <c r="AM151" s="593"/>
      <c r="AN151" s="593"/>
      <c r="AO151" s="593"/>
      <c r="AP151" s="593"/>
      <c r="AQ151" s="593"/>
      <c r="AR151" s="593"/>
      <c r="AS151" s="593"/>
      <c r="AT151" s="594"/>
      <c r="AU151" s="595"/>
      <c r="AV151" s="596"/>
      <c r="AW151" s="596"/>
      <c r="AX151" s="597"/>
    </row>
    <row r="152" spans="1:50" ht="24.75" hidden="1" customHeight="1" x14ac:dyDescent="0.15">
      <c r="A152" s="1048"/>
      <c r="B152" s="1049"/>
      <c r="C152" s="1049"/>
      <c r="D152" s="1049"/>
      <c r="E152" s="1049"/>
      <c r="F152" s="1050"/>
      <c r="G152" s="600"/>
      <c r="H152" s="601"/>
      <c r="I152" s="601"/>
      <c r="J152" s="601"/>
      <c r="K152" s="602"/>
      <c r="L152" s="592"/>
      <c r="M152" s="593"/>
      <c r="N152" s="593"/>
      <c r="O152" s="593"/>
      <c r="P152" s="593"/>
      <c r="Q152" s="593"/>
      <c r="R152" s="593"/>
      <c r="S152" s="593"/>
      <c r="T152" s="593"/>
      <c r="U152" s="593"/>
      <c r="V152" s="593"/>
      <c r="W152" s="593"/>
      <c r="X152" s="594"/>
      <c r="Y152" s="595"/>
      <c r="Z152" s="596"/>
      <c r="AA152" s="596"/>
      <c r="AB152" s="606"/>
      <c r="AC152" s="600"/>
      <c r="AD152" s="601"/>
      <c r="AE152" s="601"/>
      <c r="AF152" s="601"/>
      <c r="AG152" s="602"/>
      <c r="AH152" s="592"/>
      <c r="AI152" s="593"/>
      <c r="AJ152" s="593"/>
      <c r="AK152" s="593"/>
      <c r="AL152" s="593"/>
      <c r="AM152" s="593"/>
      <c r="AN152" s="593"/>
      <c r="AO152" s="593"/>
      <c r="AP152" s="593"/>
      <c r="AQ152" s="593"/>
      <c r="AR152" s="593"/>
      <c r="AS152" s="593"/>
      <c r="AT152" s="594"/>
      <c r="AU152" s="595"/>
      <c r="AV152" s="596"/>
      <c r="AW152" s="596"/>
      <c r="AX152" s="597"/>
    </row>
    <row r="153" spans="1:50" ht="24.75" hidden="1" customHeight="1" x14ac:dyDescent="0.15">
      <c r="A153" s="1048"/>
      <c r="B153" s="1049"/>
      <c r="C153" s="1049"/>
      <c r="D153" s="1049"/>
      <c r="E153" s="1049"/>
      <c r="F153" s="1050"/>
      <c r="G153" s="600"/>
      <c r="H153" s="601"/>
      <c r="I153" s="601"/>
      <c r="J153" s="601"/>
      <c r="K153" s="602"/>
      <c r="L153" s="592"/>
      <c r="M153" s="593"/>
      <c r="N153" s="593"/>
      <c r="O153" s="593"/>
      <c r="P153" s="593"/>
      <c r="Q153" s="593"/>
      <c r="R153" s="593"/>
      <c r="S153" s="593"/>
      <c r="T153" s="593"/>
      <c r="U153" s="593"/>
      <c r="V153" s="593"/>
      <c r="W153" s="593"/>
      <c r="X153" s="594"/>
      <c r="Y153" s="595"/>
      <c r="Z153" s="596"/>
      <c r="AA153" s="596"/>
      <c r="AB153" s="606"/>
      <c r="AC153" s="600"/>
      <c r="AD153" s="601"/>
      <c r="AE153" s="601"/>
      <c r="AF153" s="601"/>
      <c r="AG153" s="602"/>
      <c r="AH153" s="592"/>
      <c r="AI153" s="593"/>
      <c r="AJ153" s="593"/>
      <c r="AK153" s="593"/>
      <c r="AL153" s="593"/>
      <c r="AM153" s="593"/>
      <c r="AN153" s="593"/>
      <c r="AO153" s="593"/>
      <c r="AP153" s="593"/>
      <c r="AQ153" s="593"/>
      <c r="AR153" s="593"/>
      <c r="AS153" s="593"/>
      <c r="AT153" s="594"/>
      <c r="AU153" s="595"/>
      <c r="AV153" s="596"/>
      <c r="AW153" s="596"/>
      <c r="AX153" s="597"/>
    </row>
    <row r="154" spans="1:50" ht="24.75" hidden="1" customHeight="1" x14ac:dyDescent="0.15">
      <c r="A154" s="1048"/>
      <c r="B154" s="1049"/>
      <c r="C154" s="1049"/>
      <c r="D154" s="1049"/>
      <c r="E154" s="1049"/>
      <c r="F154" s="1050"/>
      <c r="G154" s="600"/>
      <c r="H154" s="601"/>
      <c r="I154" s="601"/>
      <c r="J154" s="601"/>
      <c r="K154" s="602"/>
      <c r="L154" s="592"/>
      <c r="M154" s="593"/>
      <c r="N154" s="593"/>
      <c r="O154" s="593"/>
      <c r="P154" s="593"/>
      <c r="Q154" s="593"/>
      <c r="R154" s="593"/>
      <c r="S154" s="593"/>
      <c r="T154" s="593"/>
      <c r="U154" s="593"/>
      <c r="V154" s="593"/>
      <c r="W154" s="593"/>
      <c r="X154" s="594"/>
      <c r="Y154" s="595"/>
      <c r="Z154" s="596"/>
      <c r="AA154" s="596"/>
      <c r="AB154" s="606"/>
      <c r="AC154" s="600"/>
      <c r="AD154" s="601"/>
      <c r="AE154" s="601"/>
      <c r="AF154" s="601"/>
      <c r="AG154" s="602"/>
      <c r="AH154" s="592"/>
      <c r="AI154" s="593"/>
      <c r="AJ154" s="593"/>
      <c r="AK154" s="593"/>
      <c r="AL154" s="593"/>
      <c r="AM154" s="593"/>
      <c r="AN154" s="593"/>
      <c r="AO154" s="593"/>
      <c r="AP154" s="593"/>
      <c r="AQ154" s="593"/>
      <c r="AR154" s="593"/>
      <c r="AS154" s="593"/>
      <c r="AT154" s="594"/>
      <c r="AU154" s="595"/>
      <c r="AV154" s="596"/>
      <c r="AW154" s="596"/>
      <c r="AX154" s="597"/>
    </row>
    <row r="155" spans="1:50" ht="24.75" hidden="1" customHeight="1" x14ac:dyDescent="0.15">
      <c r="A155" s="1048"/>
      <c r="B155" s="1049"/>
      <c r="C155" s="1049"/>
      <c r="D155" s="1049"/>
      <c r="E155" s="1049"/>
      <c r="F155" s="1050"/>
      <c r="G155" s="600"/>
      <c r="H155" s="601"/>
      <c r="I155" s="601"/>
      <c r="J155" s="601"/>
      <c r="K155" s="602"/>
      <c r="L155" s="592"/>
      <c r="M155" s="593"/>
      <c r="N155" s="593"/>
      <c r="O155" s="593"/>
      <c r="P155" s="593"/>
      <c r="Q155" s="593"/>
      <c r="R155" s="593"/>
      <c r="S155" s="593"/>
      <c r="T155" s="593"/>
      <c r="U155" s="593"/>
      <c r="V155" s="593"/>
      <c r="W155" s="593"/>
      <c r="X155" s="594"/>
      <c r="Y155" s="595"/>
      <c r="Z155" s="596"/>
      <c r="AA155" s="596"/>
      <c r="AB155" s="606"/>
      <c r="AC155" s="600"/>
      <c r="AD155" s="601"/>
      <c r="AE155" s="601"/>
      <c r="AF155" s="601"/>
      <c r="AG155" s="602"/>
      <c r="AH155" s="592"/>
      <c r="AI155" s="593"/>
      <c r="AJ155" s="593"/>
      <c r="AK155" s="593"/>
      <c r="AL155" s="593"/>
      <c r="AM155" s="593"/>
      <c r="AN155" s="593"/>
      <c r="AO155" s="593"/>
      <c r="AP155" s="593"/>
      <c r="AQ155" s="593"/>
      <c r="AR155" s="593"/>
      <c r="AS155" s="593"/>
      <c r="AT155" s="594"/>
      <c r="AU155" s="595"/>
      <c r="AV155" s="596"/>
      <c r="AW155" s="596"/>
      <c r="AX155" s="597"/>
    </row>
    <row r="156" spans="1:50" ht="24.75" hidden="1" customHeight="1" x14ac:dyDescent="0.15">
      <c r="A156" s="1048"/>
      <c r="B156" s="1049"/>
      <c r="C156" s="1049"/>
      <c r="D156" s="1049"/>
      <c r="E156" s="1049"/>
      <c r="F156" s="1050"/>
      <c r="G156" s="600"/>
      <c r="H156" s="601"/>
      <c r="I156" s="601"/>
      <c r="J156" s="601"/>
      <c r="K156" s="602"/>
      <c r="L156" s="592"/>
      <c r="M156" s="593"/>
      <c r="N156" s="593"/>
      <c r="O156" s="593"/>
      <c r="P156" s="593"/>
      <c r="Q156" s="593"/>
      <c r="R156" s="593"/>
      <c r="S156" s="593"/>
      <c r="T156" s="593"/>
      <c r="U156" s="593"/>
      <c r="V156" s="593"/>
      <c r="W156" s="593"/>
      <c r="X156" s="594"/>
      <c r="Y156" s="595"/>
      <c r="Z156" s="596"/>
      <c r="AA156" s="596"/>
      <c r="AB156" s="606"/>
      <c r="AC156" s="600"/>
      <c r="AD156" s="601"/>
      <c r="AE156" s="601"/>
      <c r="AF156" s="601"/>
      <c r="AG156" s="602"/>
      <c r="AH156" s="592"/>
      <c r="AI156" s="593"/>
      <c r="AJ156" s="593"/>
      <c r="AK156" s="593"/>
      <c r="AL156" s="593"/>
      <c r="AM156" s="593"/>
      <c r="AN156" s="593"/>
      <c r="AO156" s="593"/>
      <c r="AP156" s="593"/>
      <c r="AQ156" s="593"/>
      <c r="AR156" s="593"/>
      <c r="AS156" s="593"/>
      <c r="AT156" s="594"/>
      <c r="AU156" s="595"/>
      <c r="AV156" s="596"/>
      <c r="AW156" s="596"/>
      <c r="AX156" s="597"/>
    </row>
    <row r="157" spans="1:50" ht="24.75" hidden="1" customHeight="1" x14ac:dyDescent="0.15">
      <c r="A157" s="1048"/>
      <c r="B157" s="1049"/>
      <c r="C157" s="1049"/>
      <c r="D157" s="1049"/>
      <c r="E157" s="1049"/>
      <c r="F157" s="1050"/>
      <c r="G157" s="600"/>
      <c r="H157" s="601"/>
      <c r="I157" s="601"/>
      <c r="J157" s="601"/>
      <c r="K157" s="602"/>
      <c r="L157" s="592"/>
      <c r="M157" s="593"/>
      <c r="N157" s="593"/>
      <c r="O157" s="593"/>
      <c r="P157" s="593"/>
      <c r="Q157" s="593"/>
      <c r="R157" s="593"/>
      <c r="S157" s="593"/>
      <c r="T157" s="593"/>
      <c r="U157" s="593"/>
      <c r="V157" s="593"/>
      <c r="W157" s="593"/>
      <c r="X157" s="594"/>
      <c r="Y157" s="595"/>
      <c r="Z157" s="596"/>
      <c r="AA157" s="596"/>
      <c r="AB157" s="606"/>
      <c r="AC157" s="600"/>
      <c r="AD157" s="601"/>
      <c r="AE157" s="601"/>
      <c r="AF157" s="601"/>
      <c r="AG157" s="602"/>
      <c r="AH157" s="592"/>
      <c r="AI157" s="593"/>
      <c r="AJ157" s="593"/>
      <c r="AK157" s="593"/>
      <c r="AL157" s="593"/>
      <c r="AM157" s="593"/>
      <c r="AN157" s="593"/>
      <c r="AO157" s="593"/>
      <c r="AP157" s="593"/>
      <c r="AQ157" s="593"/>
      <c r="AR157" s="593"/>
      <c r="AS157" s="593"/>
      <c r="AT157" s="594"/>
      <c r="AU157" s="595"/>
      <c r="AV157" s="596"/>
      <c r="AW157" s="596"/>
      <c r="AX157" s="597"/>
    </row>
    <row r="158" spans="1:50" ht="24.75" hidden="1" customHeight="1" x14ac:dyDescent="0.15">
      <c r="A158" s="1048"/>
      <c r="B158" s="1049"/>
      <c r="C158" s="1049"/>
      <c r="D158" s="1049"/>
      <c r="E158" s="1049"/>
      <c r="F158" s="1050"/>
      <c r="G158" s="600"/>
      <c r="H158" s="601"/>
      <c r="I158" s="601"/>
      <c r="J158" s="601"/>
      <c r="K158" s="602"/>
      <c r="L158" s="592"/>
      <c r="M158" s="593"/>
      <c r="N158" s="593"/>
      <c r="O158" s="593"/>
      <c r="P158" s="593"/>
      <c r="Q158" s="593"/>
      <c r="R158" s="593"/>
      <c r="S158" s="593"/>
      <c r="T158" s="593"/>
      <c r="U158" s="593"/>
      <c r="V158" s="593"/>
      <c r="W158" s="593"/>
      <c r="X158" s="594"/>
      <c r="Y158" s="595"/>
      <c r="Z158" s="596"/>
      <c r="AA158" s="596"/>
      <c r="AB158" s="606"/>
      <c r="AC158" s="600"/>
      <c r="AD158" s="601"/>
      <c r="AE158" s="601"/>
      <c r="AF158" s="601"/>
      <c r="AG158" s="602"/>
      <c r="AH158" s="592"/>
      <c r="AI158" s="593"/>
      <c r="AJ158" s="593"/>
      <c r="AK158" s="593"/>
      <c r="AL158" s="593"/>
      <c r="AM158" s="593"/>
      <c r="AN158" s="593"/>
      <c r="AO158" s="593"/>
      <c r="AP158" s="593"/>
      <c r="AQ158" s="593"/>
      <c r="AR158" s="593"/>
      <c r="AS158" s="593"/>
      <c r="AT158" s="594"/>
      <c r="AU158" s="595"/>
      <c r="AV158" s="596"/>
      <c r="AW158" s="596"/>
      <c r="AX158" s="597"/>
    </row>
    <row r="159" spans="1:50" ht="24.75" hidden="1"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hidden="1" customHeight="1" thickBot="1" x14ac:dyDescent="0.2"/>
    <row r="161" spans="1:50" ht="30" hidden="1" customHeight="1" x14ac:dyDescent="0.15">
      <c r="A161" s="1054" t="s">
        <v>28</v>
      </c>
      <c r="B161" s="1055"/>
      <c r="C161" s="1055"/>
      <c r="D161" s="1055"/>
      <c r="E161" s="1055"/>
      <c r="F161" s="1056"/>
      <c r="G161" s="832" t="s">
        <v>307</v>
      </c>
      <c r="H161" s="833"/>
      <c r="I161" s="833"/>
      <c r="J161" s="833"/>
      <c r="K161" s="833"/>
      <c r="L161" s="833"/>
      <c r="M161" s="833"/>
      <c r="N161" s="833"/>
      <c r="O161" s="833"/>
      <c r="P161" s="833"/>
      <c r="Q161" s="833"/>
      <c r="R161" s="833"/>
      <c r="S161" s="833"/>
      <c r="T161" s="833"/>
      <c r="U161" s="833"/>
      <c r="V161" s="833"/>
      <c r="W161" s="833"/>
      <c r="X161" s="833"/>
      <c r="Y161" s="833"/>
      <c r="Z161" s="833"/>
      <c r="AA161" s="833"/>
      <c r="AB161" s="834"/>
      <c r="AC161" s="832" t="s">
        <v>411</v>
      </c>
      <c r="AD161" s="833"/>
      <c r="AE161" s="833"/>
      <c r="AF161" s="833"/>
      <c r="AG161" s="833"/>
      <c r="AH161" s="833"/>
      <c r="AI161" s="833"/>
      <c r="AJ161" s="833"/>
      <c r="AK161" s="833"/>
      <c r="AL161" s="833"/>
      <c r="AM161" s="833"/>
      <c r="AN161" s="833"/>
      <c r="AO161" s="833"/>
      <c r="AP161" s="833"/>
      <c r="AQ161" s="833"/>
      <c r="AR161" s="833"/>
      <c r="AS161" s="833"/>
      <c r="AT161" s="833"/>
      <c r="AU161" s="833"/>
      <c r="AV161" s="833"/>
      <c r="AW161" s="833"/>
      <c r="AX161" s="835"/>
    </row>
    <row r="162" spans="1:50" ht="24.75" hidden="1" customHeight="1" x14ac:dyDescent="0.15">
      <c r="A162" s="1048"/>
      <c r="B162" s="1049"/>
      <c r="C162" s="1049"/>
      <c r="D162" s="1049"/>
      <c r="E162" s="1049"/>
      <c r="F162" s="1050"/>
      <c r="G162" s="810" t="s">
        <v>17</v>
      </c>
      <c r="H162" s="662"/>
      <c r="I162" s="662"/>
      <c r="J162" s="662"/>
      <c r="K162" s="662"/>
      <c r="L162" s="661" t="s">
        <v>18</v>
      </c>
      <c r="M162" s="662"/>
      <c r="N162" s="662"/>
      <c r="O162" s="662"/>
      <c r="P162" s="662"/>
      <c r="Q162" s="662"/>
      <c r="R162" s="662"/>
      <c r="S162" s="662"/>
      <c r="T162" s="662"/>
      <c r="U162" s="662"/>
      <c r="V162" s="662"/>
      <c r="W162" s="662"/>
      <c r="X162" s="663"/>
      <c r="Y162" s="647" t="s">
        <v>19</v>
      </c>
      <c r="Z162" s="648"/>
      <c r="AA162" s="648"/>
      <c r="AB162" s="793"/>
      <c r="AC162" s="810" t="s">
        <v>17</v>
      </c>
      <c r="AD162" s="662"/>
      <c r="AE162" s="662"/>
      <c r="AF162" s="662"/>
      <c r="AG162" s="662"/>
      <c r="AH162" s="661" t="s">
        <v>18</v>
      </c>
      <c r="AI162" s="662"/>
      <c r="AJ162" s="662"/>
      <c r="AK162" s="662"/>
      <c r="AL162" s="662"/>
      <c r="AM162" s="662"/>
      <c r="AN162" s="662"/>
      <c r="AO162" s="662"/>
      <c r="AP162" s="662"/>
      <c r="AQ162" s="662"/>
      <c r="AR162" s="662"/>
      <c r="AS162" s="662"/>
      <c r="AT162" s="663"/>
      <c r="AU162" s="647" t="s">
        <v>19</v>
      </c>
      <c r="AV162" s="648"/>
      <c r="AW162" s="648"/>
      <c r="AX162" s="649"/>
    </row>
    <row r="163" spans="1:50" ht="24.75" hidden="1" customHeight="1" x14ac:dyDescent="0.15">
      <c r="A163" s="1048"/>
      <c r="B163" s="1049"/>
      <c r="C163" s="1049"/>
      <c r="D163" s="1049"/>
      <c r="E163" s="1049"/>
      <c r="F163" s="1050"/>
      <c r="G163" s="664"/>
      <c r="H163" s="665"/>
      <c r="I163" s="665"/>
      <c r="J163" s="665"/>
      <c r="K163" s="666"/>
      <c r="L163" s="658"/>
      <c r="M163" s="659"/>
      <c r="N163" s="659"/>
      <c r="O163" s="659"/>
      <c r="P163" s="659"/>
      <c r="Q163" s="659"/>
      <c r="R163" s="659"/>
      <c r="S163" s="659"/>
      <c r="T163" s="659"/>
      <c r="U163" s="659"/>
      <c r="V163" s="659"/>
      <c r="W163" s="659"/>
      <c r="X163" s="660"/>
      <c r="Y163" s="384"/>
      <c r="Z163" s="385"/>
      <c r="AA163" s="385"/>
      <c r="AB163" s="800"/>
      <c r="AC163" s="664"/>
      <c r="AD163" s="665"/>
      <c r="AE163" s="665"/>
      <c r="AF163" s="665"/>
      <c r="AG163" s="666"/>
      <c r="AH163" s="658"/>
      <c r="AI163" s="659"/>
      <c r="AJ163" s="659"/>
      <c r="AK163" s="659"/>
      <c r="AL163" s="659"/>
      <c r="AM163" s="659"/>
      <c r="AN163" s="659"/>
      <c r="AO163" s="659"/>
      <c r="AP163" s="659"/>
      <c r="AQ163" s="659"/>
      <c r="AR163" s="659"/>
      <c r="AS163" s="659"/>
      <c r="AT163" s="660"/>
      <c r="AU163" s="384"/>
      <c r="AV163" s="385"/>
      <c r="AW163" s="385"/>
      <c r="AX163" s="386"/>
    </row>
    <row r="164" spans="1:50" ht="24.75" hidden="1" customHeight="1" x14ac:dyDescent="0.15">
      <c r="A164" s="1048"/>
      <c r="B164" s="1049"/>
      <c r="C164" s="1049"/>
      <c r="D164" s="1049"/>
      <c r="E164" s="1049"/>
      <c r="F164" s="1050"/>
      <c r="G164" s="600"/>
      <c r="H164" s="601"/>
      <c r="I164" s="601"/>
      <c r="J164" s="601"/>
      <c r="K164" s="602"/>
      <c r="L164" s="592"/>
      <c r="M164" s="593"/>
      <c r="N164" s="593"/>
      <c r="O164" s="593"/>
      <c r="P164" s="593"/>
      <c r="Q164" s="593"/>
      <c r="R164" s="593"/>
      <c r="S164" s="593"/>
      <c r="T164" s="593"/>
      <c r="U164" s="593"/>
      <c r="V164" s="593"/>
      <c r="W164" s="593"/>
      <c r="X164" s="594"/>
      <c r="Y164" s="595"/>
      <c r="Z164" s="596"/>
      <c r="AA164" s="596"/>
      <c r="AB164" s="606"/>
      <c r="AC164" s="600"/>
      <c r="AD164" s="601"/>
      <c r="AE164" s="601"/>
      <c r="AF164" s="601"/>
      <c r="AG164" s="602"/>
      <c r="AH164" s="592"/>
      <c r="AI164" s="593"/>
      <c r="AJ164" s="593"/>
      <c r="AK164" s="593"/>
      <c r="AL164" s="593"/>
      <c r="AM164" s="593"/>
      <c r="AN164" s="593"/>
      <c r="AO164" s="593"/>
      <c r="AP164" s="593"/>
      <c r="AQ164" s="593"/>
      <c r="AR164" s="593"/>
      <c r="AS164" s="593"/>
      <c r="AT164" s="594"/>
      <c r="AU164" s="595"/>
      <c r="AV164" s="596"/>
      <c r="AW164" s="596"/>
      <c r="AX164" s="597"/>
    </row>
    <row r="165" spans="1:50" ht="24.75" hidden="1" customHeight="1" x14ac:dyDescent="0.15">
      <c r="A165" s="1048"/>
      <c r="B165" s="1049"/>
      <c r="C165" s="1049"/>
      <c r="D165" s="1049"/>
      <c r="E165" s="1049"/>
      <c r="F165" s="1050"/>
      <c r="G165" s="600"/>
      <c r="H165" s="601"/>
      <c r="I165" s="601"/>
      <c r="J165" s="601"/>
      <c r="K165" s="602"/>
      <c r="L165" s="592"/>
      <c r="M165" s="593"/>
      <c r="N165" s="593"/>
      <c r="O165" s="593"/>
      <c r="P165" s="593"/>
      <c r="Q165" s="593"/>
      <c r="R165" s="593"/>
      <c r="S165" s="593"/>
      <c r="T165" s="593"/>
      <c r="U165" s="593"/>
      <c r="V165" s="593"/>
      <c r="W165" s="593"/>
      <c r="X165" s="594"/>
      <c r="Y165" s="595"/>
      <c r="Z165" s="596"/>
      <c r="AA165" s="596"/>
      <c r="AB165" s="606"/>
      <c r="AC165" s="600"/>
      <c r="AD165" s="601"/>
      <c r="AE165" s="601"/>
      <c r="AF165" s="601"/>
      <c r="AG165" s="602"/>
      <c r="AH165" s="592"/>
      <c r="AI165" s="593"/>
      <c r="AJ165" s="593"/>
      <c r="AK165" s="593"/>
      <c r="AL165" s="593"/>
      <c r="AM165" s="593"/>
      <c r="AN165" s="593"/>
      <c r="AO165" s="593"/>
      <c r="AP165" s="593"/>
      <c r="AQ165" s="593"/>
      <c r="AR165" s="593"/>
      <c r="AS165" s="593"/>
      <c r="AT165" s="594"/>
      <c r="AU165" s="595"/>
      <c r="AV165" s="596"/>
      <c r="AW165" s="596"/>
      <c r="AX165" s="597"/>
    </row>
    <row r="166" spans="1:50" ht="24.75" hidden="1" customHeight="1" x14ac:dyDescent="0.15">
      <c r="A166" s="1048"/>
      <c r="B166" s="1049"/>
      <c r="C166" s="1049"/>
      <c r="D166" s="1049"/>
      <c r="E166" s="1049"/>
      <c r="F166" s="1050"/>
      <c r="G166" s="600"/>
      <c r="H166" s="601"/>
      <c r="I166" s="601"/>
      <c r="J166" s="601"/>
      <c r="K166" s="602"/>
      <c r="L166" s="592"/>
      <c r="M166" s="593"/>
      <c r="N166" s="593"/>
      <c r="O166" s="593"/>
      <c r="P166" s="593"/>
      <c r="Q166" s="593"/>
      <c r="R166" s="593"/>
      <c r="S166" s="593"/>
      <c r="T166" s="593"/>
      <c r="U166" s="593"/>
      <c r="V166" s="593"/>
      <c r="W166" s="593"/>
      <c r="X166" s="594"/>
      <c r="Y166" s="595"/>
      <c r="Z166" s="596"/>
      <c r="AA166" s="596"/>
      <c r="AB166" s="606"/>
      <c r="AC166" s="600"/>
      <c r="AD166" s="601"/>
      <c r="AE166" s="601"/>
      <c r="AF166" s="601"/>
      <c r="AG166" s="602"/>
      <c r="AH166" s="592"/>
      <c r="AI166" s="593"/>
      <c r="AJ166" s="593"/>
      <c r="AK166" s="593"/>
      <c r="AL166" s="593"/>
      <c r="AM166" s="593"/>
      <c r="AN166" s="593"/>
      <c r="AO166" s="593"/>
      <c r="AP166" s="593"/>
      <c r="AQ166" s="593"/>
      <c r="AR166" s="593"/>
      <c r="AS166" s="593"/>
      <c r="AT166" s="594"/>
      <c r="AU166" s="595"/>
      <c r="AV166" s="596"/>
      <c r="AW166" s="596"/>
      <c r="AX166" s="597"/>
    </row>
    <row r="167" spans="1:50" ht="24.75" hidden="1" customHeight="1" x14ac:dyDescent="0.15">
      <c r="A167" s="1048"/>
      <c r="B167" s="1049"/>
      <c r="C167" s="1049"/>
      <c r="D167" s="1049"/>
      <c r="E167" s="1049"/>
      <c r="F167" s="1050"/>
      <c r="G167" s="600"/>
      <c r="H167" s="601"/>
      <c r="I167" s="601"/>
      <c r="J167" s="601"/>
      <c r="K167" s="602"/>
      <c r="L167" s="592"/>
      <c r="M167" s="593"/>
      <c r="N167" s="593"/>
      <c r="O167" s="593"/>
      <c r="P167" s="593"/>
      <c r="Q167" s="593"/>
      <c r="R167" s="593"/>
      <c r="S167" s="593"/>
      <c r="T167" s="593"/>
      <c r="U167" s="593"/>
      <c r="V167" s="593"/>
      <c r="W167" s="593"/>
      <c r="X167" s="594"/>
      <c r="Y167" s="595"/>
      <c r="Z167" s="596"/>
      <c r="AA167" s="596"/>
      <c r="AB167" s="606"/>
      <c r="AC167" s="600"/>
      <c r="AD167" s="601"/>
      <c r="AE167" s="601"/>
      <c r="AF167" s="601"/>
      <c r="AG167" s="602"/>
      <c r="AH167" s="592"/>
      <c r="AI167" s="593"/>
      <c r="AJ167" s="593"/>
      <c r="AK167" s="593"/>
      <c r="AL167" s="593"/>
      <c r="AM167" s="593"/>
      <c r="AN167" s="593"/>
      <c r="AO167" s="593"/>
      <c r="AP167" s="593"/>
      <c r="AQ167" s="593"/>
      <c r="AR167" s="593"/>
      <c r="AS167" s="593"/>
      <c r="AT167" s="594"/>
      <c r="AU167" s="595"/>
      <c r="AV167" s="596"/>
      <c r="AW167" s="596"/>
      <c r="AX167" s="597"/>
    </row>
    <row r="168" spans="1:50" ht="24.75" hidden="1" customHeight="1" x14ac:dyDescent="0.15">
      <c r="A168" s="1048"/>
      <c r="B168" s="1049"/>
      <c r="C168" s="1049"/>
      <c r="D168" s="1049"/>
      <c r="E168" s="1049"/>
      <c r="F168" s="1050"/>
      <c r="G168" s="600"/>
      <c r="H168" s="601"/>
      <c r="I168" s="601"/>
      <c r="J168" s="601"/>
      <c r="K168" s="602"/>
      <c r="L168" s="592"/>
      <c r="M168" s="593"/>
      <c r="N168" s="593"/>
      <c r="O168" s="593"/>
      <c r="P168" s="593"/>
      <c r="Q168" s="593"/>
      <c r="R168" s="593"/>
      <c r="S168" s="593"/>
      <c r="T168" s="593"/>
      <c r="U168" s="593"/>
      <c r="V168" s="593"/>
      <c r="W168" s="593"/>
      <c r="X168" s="594"/>
      <c r="Y168" s="595"/>
      <c r="Z168" s="596"/>
      <c r="AA168" s="596"/>
      <c r="AB168" s="606"/>
      <c r="AC168" s="600"/>
      <c r="AD168" s="601"/>
      <c r="AE168" s="601"/>
      <c r="AF168" s="601"/>
      <c r="AG168" s="602"/>
      <c r="AH168" s="592"/>
      <c r="AI168" s="593"/>
      <c r="AJ168" s="593"/>
      <c r="AK168" s="593"/>
      <c r="AL168" s="593"/>
      <c r="AM168" s="593"/>
      <c r="AN168" s="593"/>
      <c r="AO168" s="593"/>
      <c r="AP168" s="593"/>
      <c r="AQ168" s="593"/>
      <c r="AR168" s="593"/>
      <c r="AS168" s="593"/>
      <c r="AT168" s="594"/>
      <c r="AU168" s="595"/>
      <c r="AV168" s="596"/>
      <c r="AW168" s="596"/>
      <c r="AX168" s="597"/>
    </row>
    <row r="169" spans="1:50" ht="24.75" hidden="1" customHeight="1" x14ac:dyDescent="0.15">
      <c r="A169" s="1048"/>
      <c r="B169" s="1049"/>
      <c r="C169" s="1049"/>
      <c r="D169" s="1049"/>
      <c r="E169" s="1049"/>
      <c r="F169" s="1050"/>
      <c r="G169" s="600"/>
      <c r="H169" s="601"/>
      <c r="I169" s="601"/>
      <c r="J169" s="601"/>
      <c r="K169" s="602"/>
      <c r="L169" s="592"/>
      <c r="M169" s="593"/>
      <c r="N169" s="593"/>
      <c r="O169" s="593"/>
      <c r="P169" s="593"/>
      <c r="Q169" s="593"/>
      <c r="R169" s="593"/>
      <c r="S169" s="593"/>
      <c r="T169" s="593"/>
      <c r="U169" s="593"/>
      <c r="V169" s="593"/>
      <c r="W169" s="593"/>
      <c r="X169" s="594"/>
      <c r="Y169" s="595"/>
      <c r="Z169" s="596"/>
      <c r="AA169" s="596"/>
      <c r="AB169" s="606"/>
      <c r="AC169" s="600"/>
      <c r="AD169" s="601"/>
      <c r="AE169" s="601"/>
      <c r="AF169" s="601"/>
      <c r="AG169" s="602"/>
      <c r="AH169" s="592"/>
      <c r="AI169" s="593"/>
      <c r="AJ169" s="593"/>
      <c r="AK169" s="593"/>
      <c r="AL169" s="593"/>
      <c r="AM169" s="593"/>
      <c r="AN169" s="593"/>
      <c r="AO169" s="593"/>
      <c r="AP169" s="593"/>
      <c r="AQ169" s="593"/>
      <c r="AR169" s="593"/>
      <c r="AS169" s="593"/>
      <c r="AT169" s="594"/>
      <c r="AU169" s="595"/>
      <c r="AV169" s="596"/>
      <c r="AW169" s="596"/>
      <c r="AX169" s="597"/>
    </row>
    <row r="170" spans="1:50" ht="24.75" hidden="1" customHeight="1" x14ac:dyDescent="0.15">
      <c r="A170" s="1048"/>
      <c r="B170" s="1049"/>
      <c r="C170" s="1049"/>
      <c r="D170" s="1049"/>
      <c r="E170" s="1049"/>
      <c r="F170" s="1050"/>
      <c r="G170" s="600"/>
      <c r="H170" s="601"/>
      <c r="I170" s="601"/>
      <c r="J170" s="601"/>
      <c r="K170" s="602"/>
      <c r="L170" s="592"/>
      <c r="M170" s="593"/>
      <c r="N170" s="593"/>
      <c r="O170" s="593"/>
      <c r="P170" s="593"/>
      <c r="Q170" s="593"/>
      <c r="R170" s="593"/>
      <c r="S170" s="593"/>
      <c r="T170" s="593"/>
      <c r="U170" s="593"/>
      <c r="V170" s="593"/>
      <c r="W170" s="593"/>
      <c r="X170" s="594"/>
      <c r="Y170" s="595"/>
      <c r="Z170" s="596"/>
      <c r="AA170" s="596"/>
      <c r="AB170" s="606"/>
      <c r="AC170" s="600"/>
      <c r="AD170" s="601"/>
      <c r="AE170" s="601"/>
      <c r="AF170" s="601"/>
      <c r="AG170" s="602"/>
      <c r="AH170" s="592"/>
      <c r="AI170" s="593"/>
      <c r="AJ170" s="593"/>
      <c r="AK170" s="593"/>
      <c r="AL170" s="593"/>
      <c r="AM170" s="593"/>
      <c r="AN170" s="593"/>
      <c r="AO170" s="593"/>
      <c r="AP170" s="593"/>
      <c r="AQ170" s="593"/>
      <c r="AR170" s="593"/>
      <c r="AS170" s="593"/>
      <c r="AT170" s="594"/>
      <c r="AU170" s="595"/>
      <c r="AV170" s="596"/>
      <c r="AW170" s="596"/>
      <c r="AX170" s="597"/>
    </row>
    <row r="171" spans="1:50" ht="24.75" hidden="1" customHeight="1" x14ac:dyDescent="0.15">
      <c r="A171" s="1048"/>
      <c r="B171" s="1049"/>
      <c r="C171" s="1049"/>
      <c r="D171" s="1049"/>
      <c r="E171" s="1049"/>
      <c r="F171" s="1050"/>
      <c r="G171" s="600"/>
      <c r="H171" s="601"/>
      <c r="I171" s="601"/>
      <c r="J171" s="601"/>
      <c r="K171" s="602"/>
      <c r="L171" s="592"/>
      <c r="M171" s="593"/>
      <c r="N171" s="593"/>
      <c r="O171" s="593"/>
      <c r="P171" s="593"/>
      <c r="Q171" s="593"/>
      <c r="R171" s="593"/>
      <c r="S171" s="593"/>
      <c r="T171" s="593"/>
      <c r="U171" s="593"/>
      <c r="V171" s="593"/>
      <c r="W171" s="593"/>
      <c r="X171" s="594"/>
      <c r="Y171" s="595"/>
      <c r="Z171" s="596"/>
      <c r="AA171" s="596"/>
      <c r="AB171" s="606"/>
      <c r="AC171" s="600"/>
      <c r="AD171" s="601"/>
      <c r="AE171" s="601"/>
      <c r="AF171" s="601"/>
      <c r="AG171" s="602"/>
      <c r="AH171" s="592"/>
      <c r="AI171" s="593"/>
      <c r="AJ171" s="593"/>
      <c r="AK171" s="593"/>
      <c r="AL171" s="593"/>
      <c r="AM171" s="593"/>
      <c r="AN171" s="593"/>
      <c r="AO171" s="593"/>
      <c r="AP171" s="593"/>
      <c r="AQ171" s="593"/>
      <c r="AR171" s="593"/>
      <c r="AS171" s="593"/>
      <c r="AT171" s="594"/>
      <c r="AU171" s="595"/>
      <c r="AV171" s="596"/>
      <c r="AW171" s="596"/>
      <c r="AX171" s="597"/>
    </row>
    <row r="172" spans="1:50" ht="24.75" hidden="1" customHeight="1" x14ac:dyDescent="0.15">
      <c r="A172" s="1048"/>
      <c r="B172" s="1049"/>
      <c r="C172" s="1049"/>
      <c r="D172" s="1049"/>
      <c r="E172" s="1049"/>
      <c r="F172" s="1050"/>
      <c r="G172" s="600"/>
      <c r="H172" s="601"/>
      <c r="I172" s="601"/>
      <c r="J172" s="601"/>
      <c r="K172" s="602"/>
      <c r="L172" s="592"/>
      <c r="M172" s="593"/>
      <c r="N172" s="593"/>
      <c r="O172" s="593"/>
      <c r="P172" s="593"/>
      <c r="Q172" s="593"/>
      <c r="R172" s="593"/>
      <c r="S172" s="593"/>
      <c r="T172" s="593"/>
      <c r="U172" s="593"/>
      <c r="V172" s="593"/>
      <c r="W172" s="593"/>
      <c r="X172" s="594"/>
      <c r="Y172" s="595"/>
      <c r="Z172" s="596"/>
      <c r="AA172" s="596"/>
      <c r="AB172" s="606"/>
      <c r="AC172" s="600"/>
      <c r="AD172" s="601"/>
      <c r="AE172" s="601"/>
      <c r="AF172" s="601"/>
      <c r="AG172" s="602"/>
      <c r="AH172" s="592"/>
      <c r="AI172" s="593"/>
      <c r="AJ172" s="593"/>
      <c r="AK172" s="593"/>
      <c r="AL172" s="593"/>
      <c r="AM172" s="593"/>
      <c r="AN172" s="593"/>
      <c r="AO172" s="593"/>
      <c r="AP172" s="593"/>
      <c r="AQ172" s="593"/>
      <c r="AR172" s="593"/>
      <c r="AS172" s="593"/>
      <c r="AT172" s="594"/>
      <c r="AU172" s="595"/>
      <c r="AV172" s="596"/>
      <c r="AW172" s="596"/>
      <c r="AX172" s="597"/>
    </row>
    <row r="173" spans="1:50" ht="24.75" hidden="1" customHeight="1" thickBot="1" x14ac:dyDescent="0.2">
      <c r="A173" s="1048"/>
      <c r="B173" s="1049"/>
      <c r="C173" s="1049"/>
      <c r="D173" s="1049"/>
      <c r="E173" s="1049"/>
      <c r="F173" s="1050"/>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row>
    <row r="174" spans="1:50" ht="30" hidden="1" customHeight="1" x14ac:dyDescent="0.15">
      <c r="A174" s="1048"/>
      <c r="B174" s="1049"/>
      <c r="C174" s="1049"/>
      <c r="D174" s="1049"/>
      <c r="E174" s="1049"/>
      <c r="F174" s="1050"/>
      <c r="G174" s="832" t="s">
        <v>412</v>
      </c>
      <c r="H174" s="833"/>
      <c r="I174" s="833"/>
      <c r="J174" s="833"/>
      <c r="K174" s="833"/>
      <c r="L174" s="833"/>
      <c r="M174" s="833"/>
      <c r="N174" s="833"/>
      <c r="O174" s="833"/>
      <c r="P174" s="833"/>
      <c r="Q174" s="833"/>
      <c r="R174" s="833"/>
      <c r="S174" s="833"/>
      <c r="T174" s="833"/>
      <c r="U174" s="833"/>
      <c r="V174" s="833"/>
      <c r="W174" s="833"/>
      <c r="X174" s="833"/>
      <c r="Y174" s="833"/>
      <c r="Z174" s="833"/>
      <c r="AA174" s="833"/>
      <c r="AB174" s="834"/>
      <c r="AC174" s="832" t="s">
        <v>413</v>
      </c>
      <c r="AD174" s="833"/>
      <c r="AE174" s="833"/>
      <c r="AF174" s="833"/>
      <c r="AG174" s="833"/>
      <c r="AH174" s="833"/>
      <c r="AI174" s="833"/>
      <c r="AJ174" s="833"/>
      <c r="AK174" s="833"/>
      <c r="AL174" s="833"/>
      <c r="AM174" s="833"/>
      <c r="AN174" s="833"/>
      <c r="AO174" s="833"/>
      <c r="AP174" s="833"/>
      <c r="AQ174" s="833"/>
      <c r="AR174" s="833"/>
      <c r="AS174" s="833"/>
      <c r="AT174" s="833"/>
      <c r="AU174" s="833"/>
      <c r="AV174" s="833"/>
      <c r="AW174" s="833"/>
      <c r="AX174" s="835"/>
    </row>
    <row r="175" spans="1:50" ht="25.5" hidden="1" customHeight="1" x14ac:dyDescent="0.15">
      <c r="A175" s="1048"/>
      <c r="B175" s="1049"/>
      <c r="C175" s="1049"/>
      <c r="D175" s="1049"/>
      <c r="E175" s="1049"/>
      <c r="F175" s="1050"/>
      <c r="G175" s="810" t="s">
        <v>17</v>
      </c>
      <c r="H175" s="662"/>
      <c r="I175" s="662"/>
      <c r="J175" s="662"/>
      <c r="K175" s="662"/>
      <c r="L175" s="661" t="s">
        <v>18</v>
      </c>
      <c r="M175" s="662"/>
      <c r="N175" s="662"/>
      <c r="O175" s="662"/>
      <c r="P175" s="662"/>
      <c r="Q175" s="662"/>
      <c r="R175" s="662"/>
      <c r="S175" s="662"/>
      <c r="T175" s="662"/>
      <c r="U175" s="662"/>
      <c r="V175" s="662"/>
      <c r="W175" s="662"/>
      <c r="X175" s="663"/>
      <c r="Y175" s="647" t="s">
        <v>19</v>
      </c>
      <c r="Z175" s="648"/>
      <c r="AA175" s="648"/>
      <c r="AB175" s="793"/>
      <c r="AC175" s="810" t="s">
        <v>17</v>
      </c>
      <c r="AD175" s="662"/>
      <c r="AE175" s="662"/>
      <c r="AF175" s="662"/>
      <c r="AG175" s="662"/>
      <c r="AH175" s="661" t="s">
        <v>18</v>
      </c>
      <c r="AI175" s="662"/>
      <c r="AJ175" s="662"/>
      <c r="AK175" s="662"/>
      <c r="AL175" s="662"/>
      <c r="AM175" s="662"/>
      <c r="AN175" s="662"/>
      <c r="AO175" s="662"/>
      <c r="AP175" s="662"/>
      <c r="AQ175" s="662"/>
      <c r="AR175" s="662"/>
      <c r="AS175" s="662"/>
      <c r="AT175" s="663"/>
      <c r="AU175" s="647" t="s">
        <v>19</v>
      </c>
      <c r="AV175" s="648"/>
      <c r="AW175" s="648"/>
      <c r="AX175" s="649"/>
    </row>
    <row r="176" spans="1:50" ht="24.75" hidden="1" customHeight="1" x14ac:dyDescent="0.15">
      <c r="A176" s="1048"/>
      <c r="B176" s="1049"/>
      <c r="C176" s="1049"/>
      <c r="D176" s="1049"/>
      <c r="E176" s="1049"/>
      <c r="F176" s="1050"/>
      <c r="G176" s="664"/>
      <c r="H176" s="665"/>
      <c r="I176" s="665"/>
      <c r="J176" s="665"/>
      <c r="K176" s="666"/>
      <c r="L176" s="658"/>
      <c r="M176" s="659"/>
      <c r="N176" s="659"/>
      <c r="O176" s="659"/>
      <c r="P176" s="659"/>
      <c r="Q176" s="659"/>
      <c r="R176" s="659"/>
      <c r="S176" s="659"/>
      <c r="T176" s="659"/>
      <c r="U176" s="659"/>
      <c r="V176" s="659"/>
      <c r="W176" s="659"/>
      <c r="X176" s="660"/>
      <c r="Y176" s="384"/>
      <c r="Z176" s="385"/>
      <c r="AA176" s="385"/>
      <c r="AB176" s="800"/>
      <c r="AC176" s="664"/>
      <c r="AD176" s="665"/>
      <c r="AE176" s="665"/>
      <c r="AF176" s="665"/>
      <c r="AG176" s="666"/>
      <c r="AH176" s="658"/>
      <c r="AI176" s="659"/>
      <c r="AJ176" s="659"/>
      <c r="AK176" s="659"/>
      <c r="AL176" s="659"/>
      <c r="AM176" s="659"/>
      <c r="AN176" s="659"/>
      <c r="AO176" s="659"/>
      <c r="AP176" s="659"/>
      <c r="AQ176" s="659"/>
      <c r="AR176" s="659"/>
      <c r="AS176" s="659"/>
      <c r="AT176" s="660"/>
      <c r="AU176" s="384"/>
      <c r="AV176" s="385"/>
      <c r="AW176" s="385"/>
      <c r="AX176" s="386"/>
    </row>
    <row r="177" spans="1:50" ht="24.75" hidden="1" customHeight="1" x14ac:dyDescent="0.15">
      <c r="A177" s="1048"/>
      <c r="B177" s="1049"/>
      <c r="C177" s="1049"/>
      <c r="D177" s="1049"/>
      <c r="E177" s="1049"/>
      <c r="F177" s="1050"/>
      <c r="G177" s="600"/>
      <c r="H177" s="601"/>
      <c r="I177" s="601"/>
      <c r="J177" s="601"/>
      <c r="K177" s="602"/>
      <c r="L177" s="592"/>
      <c r="M177" s="593"/>
      <c r="N177" s="593"/>
      <c r="O177" s="593"/>
      <c r="P177" s="593"/>
      <c r="Q177" s="593"/>
      <c r="R177" s="593"/>
      <c r="S177" s="593"/>
      <c r="T177" s="593"/>
      <c r="U177" s="593"/>
      <c r="V177" s="593"/>
      <c r="W177" s="593"/>
      <c r="X177" s="594"/>
      <c r="Y177" s="595"/>
      <c r="Z177" s="596"/>
      <c r="AA177" s="596"/>
      <c r="AB177" s="606"/>
      <c r="AC177" s="600"/>
      <c r="AD177" s="601"/>
      <c r="AE177" s="601"/>
      <c r="AF177" s="601"/>
      <c r="AG177" s="602"/>
      <c r="AH177" s="592"/>
      <c r="AI177" s="593"/>
      <c r="AJ177" s="593"/>
      <c r="AK177" s="593"/>
      <c r="AL177" s="593"/>
      <c r="AM177" s="593"/>
      <c r="AN177" s="593"/>
      <c r="AO177" s="593"/>
      <c r="AP177" s="593"/>
      <c r="AQ177" s="593"/>
      <c r="AR177" s="593"/>
      <c r="AS177" s="593"/>
      <c r="AT177" s="594"/>
      <c r="AU177" s="595"/>
      <c r="AV177" s="596"/>
      <c r="AW177" s="596"/>
      <c r="AX177" s="597"/>
    </row>
    <row r="178" spans="1:50" ht="24.75" hidden="1" customHeight="1" x14ac:dyDescent="0.15">
      <c r="A178" s="1048"/>
      <c r="B178" s="1049"/>
      <c r="C178" s="1049"/>
      <c r="D178" s="1049"/>
      <c r="E178" s="1049"/>
      <c r="F178" s="1050"/>
      <c r="G178" s="600"/>
      <c r="H178" s="601"/>
      <c r="I178" s="601"/>
      <c r="J178" s="601"/>
      <c r="K178" s="602"/>
      <c r="L178" s="592"/>
      <c r="M178" s="593"/>
      <c r="N178" s="593"/>
      <c r="O178" s="593"/>
      <c r="P178" s="593"/>
      <c r="Q178" s="593"/>
      <c r="R178" s="593"/>
      <c r="S178" s="593"/>
      <c r="T178" s="593"/>
      <c r="U178" s="593"/>
      <c r="V178" s="593"/>
      <c r="W178" s="593"/>
      <c r="X178" s="594"/>
      <c r="Y178" s="595"/>
      <c r="Z178" s="596"/>
      <c r="AA178" s="596"/>
      <c r="AB178" s="606"/>
      <c r="AC178" s="600"/>
      <c r="AD178" s="601"/>
      <c r="AE178" s="601"/>
      <c r="AF178" s="601"/>
      <c r="AG178" s="602"/>
      <c r="AH178" s="592"/>
      <c r="AI178" s="593"/>
      <c r="AJ178" s="593"/>
      <c r="AK178" s="593"/>
      <c r="AL178" s="593"/>
      <c r="AM178" s="593"/>
      <c r="AN178" s="593"/>
      <c r="AO178" s="593"/>
      <c r="AP178" s="593"/>
      <c r="AQ178" s="593"/>
      <c r="AR178" s="593"/>
      <c r="AS178" s="593"/>
      <c r="AT178" s="594"/>
      <c r="AU178" s="595"/>
      <c r="AV178" s="596"/>
      <c r="AW178" s="596"/>
      <c r="AX178" s="597"/>
    </row>
    <row r="179" spans="1:50" ht="24.75" hidden="1" customHeight="1" x14ac:dyDescent="0.15">
      <c r="A179" s="1048"/>
      <c r="B179" s="1049"/>
      <c r="C179" s="1049"/>
      <c r="D179" s="1049"/>
      <c r="E179" s="1049"/>
      <c r="F179" s="1050"/>
      <c r="G179" s="600"/>
      <c r="H179" s="601"/>
      <c r="I179" s="601"/>
      <c r="J179" s="601"/>
      <c r="K179" s="602"/>
      <c r="L179" s="592"/>
      <c r="M179" s="593"/>
      <c r="N179" s="593"/>
      <c r="O179" s="593"/>
      <c r="P179" s="593"/>
      <c r="Q179" s="593"/>
      <c r="R179" s="593"/>
      <c r="S179" s="593"/>
      <c r="T179" s="593"/>
      <c r="U179" s="593"/>
      <c r="V179" s="593"/>
      <c r="W179" s="593"/>
      <c r="X179" s="594"/>
      <c r="Y179" s="595"/>
      <c r="Z179" s="596"/>
      <c r="AA179" s="596"/>
      <c r="AB179" s="606"/>
      <c r="AC179" s="600"/>
      <c r="AD179" s="601"/>
      <c r="AE179" s="601"/>
      <c r="AF179" s="601"/>
      <c r="AG179" s="602"/>
      <c r="AH179" s="592"/>
      <c r="AI179" s="593"/>
      <c r="AJ179" s="593"/>
      <c r="AK179" s="593"/>
      <c r="AL179" s="593"/>
      <c r="AM179" s="593"/>
      <c r="AN179" s="593"/>
      <c r="AO179" s="593"/>
      <c r="AP179" s="593"/>
      <c r="AQ179" s="593"/>
      <c r="AR179" s="593"/>
      <c r="AS179" s="593"/>
      <c r="AT179" s="594"/>
      <c r="AU179" s="595"/>
      <c r="AV179" s="596"/>
      <c r="AW179" s="596"/>
      <c r="AX179" s="597"/>
    </row>
    <row r="180" spans="1:50" ht="24.75" hidden="1" customHeight="1" x14ac:dyDescent="0.15">
      <c r="A180" s="1048"/>
      <c r="B180" s="1049"/>
      <c r="C180" s="1049"/>
      <c r="D180" s="1049"/>
      <c r="E180" s="1049"/>
      <c r="F180" s="1050"/>
      <c r="G180" s="600"/>
      <c r="H180" s="601"/>
      <c r="I180" s="601"/>
      <c r="J180" s="601"/>
      <c r="K180" s="602"/>
      <c r="L180" s="592"/>
      <c r="M180" s="593"/>
      <c r="N180" s="593"/>
      <c r="O180" s="593"/>
      <c r="P180" s="593"/>
      <c r="Q180" s="593"/>
      <c r="R180" s="593"/>
      <c r="S180" s="593"/>
      <c r="T180" s="593"/>
      <c r="U180" s="593"/>
      <c r="V180" s="593"/>
      <c r="W180" s="593"/>
      <c r="X180" s="594"/>
      <c r="Y180" s="595"/>
      <c r="Z180" s="596"/>
      <c r="AA180" s="596"/>
      <c r="AB180" s="606"/>
      <c r="AC180" s="600"/>
      <c r="AD180" s="601"/>
      <c r="AE180" s="601"/>
      <c r="AF180" s="601"/>
      <c r="AG180" s="602"/>
      <c r="AH180" s="592"/>
      <c r="AI180" s="593"/>
      <c r="AJ180" s="593"/>
      <c r="AK180" s="593"/>
      <c r="AL180" s="593"/>
      <c r="AM180" s="593"/>
      <c r="AN180" s="593"/>
      <c r="AO180" s="593"/>
      <c r="AP180" s="593"/>
      <c r="AQ180" s="593"/>
      <c r="AR180" s="593"/>
      <c r="AS180" s="593"/>
      <c r="AT180" s="594"/>
      <c r="AU180" s="595"/>
      <c r="AV180" s="596"/>
      <c r="AW180" s="596"/>
      <c r="AX180" s="597"/>
    </row>
    <row r="181" spans="1:50" ht="24.75" hidden="1" customHeight="1" x14ac:dyDescent="0.15">
      <c r="A181" s="1048"/>
      <c r="B181" s="1049"/>
      <c r="C181" s="1049"/>
      <c r="D181" s="1049"/>
      <c r="E181" s="1049"/>
      <c r="F181" s="1050"/>
      <c r="G181" s="600"/>
      <c r="H181" s="601"/>
      <c r="I181" s="601"/>
      <c r="J181" s="601"/>
      <c r="K181" s="602"/>
      <c r="L181" s="592"/>
      <c r="M181" s="593"/>
      <c r="N181" s="593"/>
      <c r="O181" s="593"/>
      <c r="P181" s="593"/>
      <c r="Q181" s="593"/>
      <c r="R181" s="593"/>
      <c r="S181" s="593"/>
      <c r="T181" s="593"/>
      <c r="U181" s="593"/>
      <c r="V181" s="593"/>
      <c r="W181" s="593"/>
      <c r="X181" s="594"/>
      <c r="Y181" s="595"/>
      <c r="Z181" s="596"/>
      <c r="AA181" s="596"/>
      <c r="AB181" s="606"/>
      <c r="AC181" s="600"/>
      <c r="AD181" s="601"/>
      <c r="AE181" s="601"/>
      <c r="AF181" s="601"/>
      <c r="AG181" s="602"/>
      <c r="AH181" s="592"/>
      <c r="AI181" s="593"/>
      <c r="AJ181" s="593"/>
      <c r="AK181" s="593"/>
      <c r="AL181" s="593"/>
      <c r="AM181" s="593"/>
      <c r="AN181" s="593"/>
      <c r="AO181" s="593"/>
      <c r="AP181" s="593"/>
      <c r="AQ181" s="593"/>
      <c r="AR181" s="593"/>
      <c r="AS181" s="593"/>
      <c r="AT181" s="594"/>
      <c r="AU181" s="595"/>
      <c r="AV181" s="596"/>
      <c r="AW181" s="596"/>
      <c r="AX181" s="597"/>
    </row>
    <row r="182" spans="1:50" ht="24.75" hidden="1" customHeight="1" x14ac:dyDescent="0.15">
      <c r="A182" s="1048"/>
      <c r="B182" s="1049"/>
      <c r="C182" s="1049"/>
      <c r="D182" s="1049"/>
      <c r="E182" s="1049"/>
      <c r="F182" s="1050"/>
      <c r="G182" s="600"/>
      <c r="H182" s="601"/>
      <c r="I182" s="601"/>
      <c r="J182" s="601"/>
      <c r="K182" s="602"/>
      <c r="L182" s="592"/>
      <c r="M182" s="593"/>
      <c r="N182" s="593"/>
      <c r="O182" s="593"/>
      <c r="P182" s="593"/>
      <c r="Q182" s="593"/>
      <c r="R182" s="593"/>
      <c r="S182" s="593"/>
      <c r="T182" s="593"/>
      <c r="U182" s="593"/>
      <c r="V182" s="593"/>
      <c r="W182" s="593"/>
      <c r="X182" s="594"/>
      <c r="Y182" s="595"/>
      <c r="Z182" s="596"/>
      <c r="AA182" s="596"/>
      <c r="AB182" s="606"/>
      <c r="AC182" s="600"/>
      <c r="AD182" s="601"/>
      <c r="AE182" s="601"/>
      <c r="AF182" s="601"/>
      <c r="AG182" s="602"/>
      <c r="AH182" s="592"/>
      <c r="AI182" s="593"/>
      <c r="AJ182" s="593"/>
      <c r="AK182" s="593"/>
      <c r="AL182" s="593"/>
      <c r="AM182" s="593"/>
      <c r="AN182" s="593"/>
      <c r="AO182" s="593"/>
      <c r="AP182" s="593"/>
      <c r="AQ182" s="593"/>
      <c r="AR182" s="593"/>
      <c r="AS182" s="593"/>
      <c r="AT182" s="594"/>
      <c r="AU182" s="595"/>
      <c r="AV182" s="596"/>
      <c r="AW182" s="596"/>
      <c r="AX182" s="597"/>
    </row>
    <row r="183" spans="1:50" ht="24.75" hidden="1" customHeight="1" x14ac:dyDescent="0.15">
      <c r="A183" s="1048"/>
      <c r="B183" s="1049"/>
      <c r="C183" s="1049"/>
      <c r="D183" s="1049"/>
      <c r="E183" s="1049"/>
      <c r="F183" s="1050"/>
      <c r="G183" s="600"/>
      <c r="H183" s="601"/>
      <c r="I183" s="601"/>
      <c r="J183" s="601"/>
      <c r="K183" s="602"/>
      <c r="L183" s="592"/>
      <c r="M183" s="593"/>
      <c r="N183" s="593"/>
      <c r="O183" s="593"/>
      <c r="P183" s="593"/>
      <c r="Q183" s="593"/>
      <c r="R183" s="593"/>
      <c r="S183" s="593"/>
      <c r="T183" s="593"/>
      <c r="U183" s="593"/>
      <c r="V183" s="593"/>
      <c r="W183" s="593"/>
      <c r="X183" s="594"/>
      <c r="Y183" s="595"/>
      <c r="Z183" s="596"/>
      <c r="AA183" s="596"/>
      <c r="AB183" s="606"/>
      <c r="AC183" s="600"/>
      <c r="AD183" s="601"/>
      <c r="AE183" s="601"/>
      <c r="AF183" s="601"/>
      <c r="AG183" s="602"/>
      <c r="AH183" s="592"/>
      <c r="AI183" s="593"/>
      <c r="AJ183" s="593"/>
      <c r="AK183" s="593"/>
      <c r="AL183" s="593"/>
      <c r="AM183" s="593"/>
      <c r="AN183" s="593"/>
      <c r="AO183" s="593"/>
      <c r="AP183" s="593"/>
      <c r="AQ183" s="593"/>
      <c r="AR183" s="593"/>
      <c r="AS183" s="593"/>
      <c r="AT183" s="594"/>
      <c r="AU183" s="595"/>
      <c r="AV183" s="596"/>
      <c r="AW183" s="596"/>
      <c r="AX183" s="597"/>
    </row>
    <row r="184" spans="1:50" ht="24.75" hidden="1" customHeight="1" x14ac:dyDescent="0.15">
      <c r="A184" s="1048"/>
      <c r="B184" s="1049"/>
      <c r="C184" s="1049"/>
      <c r="D184" s="1049"/>
      <c r="E184" s="1049"/>
      <c r="F184" s="1050"/>
      <c r="G184" s="600"/>
      <c r="H184" s="601"/>
      <c r="I184" s="601"/>
      <c r="J184" s="601"/>
      <c r="K184" s="602"/>
      <c r="L184" s="592"/>
      <c r="M184" s="593"/>
      <c r="N184" s="593"/>
      <c r="O184" s="593"/>
      <c r="P184" s="593"/>
      <c r="Q184" s="593"/>
      <c r="R184" s="593"/>
      <c r="S184" s="593"/>
      <c r="T184" s="593"/>
      <c r="U184" s="593"/>
      <c r="V184" s="593"/>
      <c r="W184" s="593"/>
      <c r="X184" s="594"/>
      <c r="Y184" s="595"/>
      <c r="Z184" s="596"/>
      <c r="AA184" s="596"/>
      <c r="AB184" s="606"/>
      <c r="AC184" s="600"/>
      <c r="AD184" s="601"/>
      <c r="AE184" s="601"/>
      <c r="AF184" s="601"/>
      <c r="AG184" s="602"/>
      <c r="AH184" s="592"/>
      <c r="AI184" s="593"/>
      <c r="AJ184" s="593"/>
      <c r="AK184" s="593"/>
      <c r="AL184" s="593"/>
      <c r="AM184" s="593"/>
      <c r="AN184" s="593"/>
      <c r="AO184" s="593"/>
      <c r="AP184" s="593"/>
      <c r="AQ184" s="593"/>
      <c r="AR184" s="593"/>
      <c r="AS184" s="593"/>
      <c r="AT184" s="594"/>
      <c r="AU184" s="595"/>
      <c r="AV184" s="596"/>
      <c r="AW184" s="596"/>
      <c r="AX184" s="597"/>
    </row>
    <row r="185" spans="1:50" ht="24.75" hidden="1" customHeight="1" x14ac:dyDescent="0.15">
      <c r="A185" s="1048"/>
      <c r="B185" s="1049"/>
      <c r="C185" s="1049"/>
      <c r="D185" s="1049"/>
      <c r="E185" s="1049"/>
      <c r="F185" s="1050"/>
      <c r="G185" s="600"/>
      <c r="H185" s="601"/>
      <c r="I185" s="601"/>
      <c r="J185" s="601"/>
      <c r="K185" s="602"/>
      <c r="L185" s="592"/>
      <c r="M185" s="593"/>
      <c r="N185" s="593"/>
      <c r="O185" s="593"/>
      <c r="P185" s="593"/>
      <c r="Q185" s="593"/>
      <c r="R185" s="593"/>
      <c r="S185" s="593"/>
      <c r="T185" s="593"/>
      <c r="U185" s="593"/>
      <c r="V185" s="593"/>
      <c r="W185" s="593"/>
      <c r="X185" s="594"/>
      <c r="Y185" s="595"/>
      <c r="Z185" s="596"/>
      <c r="AA185" s="596"/>
      <c r="AB185" s="606"/>
      <c r="AC185" s="600"/>
      <c r="AD185" s="601"/>
      <c r="AE185" s="601"/>
      <c r="AF185" s="601"/>
      <c r="AG185" s="602"/>
      <c r="AH185" s="592"/>
      <c r="AI185" s="593"/>
      <c r="AJ185" s="593"/>
      <c r="AK185" s="593"/>
      <c r="AL185" s="593"/>
      <c r="AM185" s="593"/>
      <c r="AN185" s="593"/>
      <c r="AO185" s="593"/>
      <c r="AP185" s="593"/>
      <c r="AQ185" s="593"/>
      <c r="AR185" s="593"/>
      <c r="AS185" s="593"/>
      <c r="AT185" s="594"/>
      <c r="AU185" s="595"/>
      <c r="AV185" s="596"/>
      <c r="AW185" s="596"/>
      <c r="AX185" s="597"/>
    </row>
    <row r="186" spans="1:50" ht="24.75" hidden="1" customHeight="1" thickBot="1" x14ac:dyDescent="0.2">
      <c r="A186" s="1048"/>
      <c r="B186" s="1049"/>
      <c r="C186" s="1049"/>
      <c r="D186" s="1049"/>
      <c r="E186" s="1049"/>
      <c r="F186" s="1050"/>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row>
    <row r="187" spans="1:50" ht="30" hidden="1" customHeight="1" x14ac:dyDescent="0.15">
      <c r="A187" s="1048"/>
      <c r="B187" s="1049"/>
      <c r="C187" s="1049"/>
      <c r="D187" s="1049"/>
      <c r="E187" s="1049"/>
      <c r="F187" s="1050"/>
      <c r="G187" s="832" t="s">
        <v>415</v>
      </c>
      <c r="H187" s="833"/>
      <c r="I187" s="833"/>
      <c r="J187" s="833"/>
      <c r="K187" s="833"/>
      <c r="L187" s="833"/>
      <c r="M187" s="833"/>
      <c r="N187" s="833"/>
      <c r="O187" s="833"/>
      <c r="P187" s="833"/>
      <c r="Q187" s="833"/>
      <c r="R187" s="833"/>
      <c r="S187" s="833"/>
      <c r="T187" s="833"/>
      <c r="U187" s="833"/>
      <c r="V187" s="833"/>
      <c r="W187" s="833"/>
      <c r="X187" s="833"/>
      <c r="Y187" s="833"/>
      <c r="Z187" s="833"/>
      <c r="AA187" s="833"/>
      <c r="AB187" s="834"/>
      <c r="AC187" s="832" t="s">
        <v>414</v>
      </c>
      <c r="AD187" s="833"/>
      <c r="AE187" s="833"/>
      <c r="AF187" s="833"/>
      <c r="AG187" s="833"/>
      <c r="AH187" s="833"/>
      <c r="AI187" s="833"/>
      <c r="AJ187" s="833"/>
      <c r="AK187" s="833"/>
      <c r="AL187" s="833"/>
      <c r="AM187" s="833"/>
      <c r="AN187" s="833"/>
      <c r="AO187" s="833"/>
      <c r="AP187" s="833"/>
      <c r="AQ187" s="833"/>
      <c r="AR187" s="833"/>
      <c r="AS187" s="833"/>
      <c r="AT187" s="833"/>
      <c r="AU187" s="833"/>
      <c r="AV187" s="833"/>
      <c r="AW187" s="833"/>
      <c r="AX187" s="835"/>
    </row>
    <row r="188" spans="1:50" ht="24.75" hidden="1" customHeight="1" x14ac:dyDescent="0.15">
      <c r="A188" s="1048"/>
      <c r="B188" s="1049"/>
      <c r="C188" s="1049"/>
      <c r="D188" s="1049"/>
      <c r="E188" s="1049"/>
      <c r="F188" s="1050"/>
      <c r="G188" s="810" t="s">
        <v>17</v>
      </c>
      <c r="H188" s="662"/>
      <c r="I188" s="662"/>
      <c r="J188" s="662"/>
      <c r="K188" s="662"/>
      <c r="L188" s="661" t="s">
        <v>18</v>
      </c>
      <c r="M188" s="662"/>
      <c r="N188" s="662"/>
      <c r="O188" s="662"/>
      <c r="P188" s="662"/>
      <c r="Q188" s="662"/>
      <c r="R188" s="662"/>
      <c r="S188" s="662"/>
      <c r="T188" s="662"/>
      <c r="U188" s="662"/>
      <c r="V188" s="662"/>
      <c r="W188" s="662"/>
      <c r="X188" s="663"/>
      <c r="Y188" s="647" t="s">
        <v>19</v>
      </c>
      <c r="Z188" s="648"/>
      <c r="AA188" s="648"/>
      <c r="AB188" s="793"/>
      <c r="AC188" s="810" t="s">
        <v>17</v>
      </c>
      <c r="AD188" s="662"/>
      <c r="AE188" s="662"/>
      <c r="AF188" s="662"/>
      <c r="AG188" s="662"/>
      <c r="AH188" s="661" t="s">
        <v>18</v>
      </c>
      <c r="AI188" s="662"/>
      <c r="AJ188" s="662"/>
      <c r="AK188" s="662"/>
      <c r="AL188" s="662"/>
      <c r="AM188" s="662"/>
      <c r="AN188" s="662"/>
      <c r="AO188" s="662"/>
      <c r="AP188" s="662"/>
      <c r="AQ188" s="662"/>
      <c r="AR188" s="662"/>
      <c r="AS188" s="662"/>
      <c r="AT188" s="663"/>
      <c r="AU188" s="647" t="s">
        <v>19</v>
      </c>
      <c r="AV188" s="648"/>
      <c r="AW188" s="648"/>
      <c r="AX188" s="649"/>
    </row>
    <row r="189" spans="1:50" ht="24.75" hidden="1" customHeight="1" x14ac:dyDescent="0.15">
      <c r="A189" s="1048"/>
      <c r="B189" s="1049"/>
      <c r="C189" s="1049"/>
      <c r="D189" s="1049"/>
      <c r="E189" s="1049"/>
      <c r="F189" s="1050"/>
      <c r="G189" s="664"/>
      <c r="H189" s="665"/>
      <c r="I189" s="665"/>
      <c r="J189" s="665"/>
      <c r="K189" s="666"/>
      <c r="L189" s="658"/>
      <c r="M189" s="659"/>
      <c r="N189" s="659"/>
      <c r="O189" s="659"/>
      <c r="P189" s="659"/>
      <c r="Q189" s="659"/>
      <c r="R189" s="659"/>
      <c r="S189" s="659"/>
      <c r="T189" s="659"/>
      <c r="U189" s="659"/>
      <c r="V189" s="659"/>
      <c r="W189" s="659"/>
      <c r="X189" s="660"/>
      <c r="Y189" s="384"/>
      <c r="Z189" s="385"/>
      <c r="AA189" s="385"/>
      <c r="AB189" s="800"/>
      <c r="AC189" s="664"/>
      <c r="AD189" s="665"/>
      <c r="AE189" s="665"/>
      <c r="AF189" s="665"/>
      <c r="AG189" s="666"/>
      <c r="AH189" s="658"/>
      <c r="AI189" s="659"/>
      <c r="AJ189" s="659"/>
      <c r="AK189" s="659"/>
      <c r="AL189" s="659"/>
      <c r="AM189" s="659"/>
      <c r="AN189" s="659"/>
      <c r="AO189" s="659"/>
      <c r="AP189" s="659"/>
      <c r="AQ189" s="659"/>
      <c r="AR189" s="659"/>
      <c r="AS189" s="659"/>
      <c r="AT189" s="660"/>
      <c r="AU189" s="384"/>
      <c r="AV189" s="385"/>
      <c r="AW189" s="385"/>
      <c r="AX189" s="386"/>
    </row>
    <row r="190" spans="1:50" ht="24.75" hidden="1" customHeight="1" x14ac:dyDescent="0.15">
      <c r="A190" s="1048"/>
      <c r="B190" s="1049"/>
      <c r="C190" s="1049"/>
      <c r="D190" s="1049"/>
      <c r="E190" s="1049"/>
      <c r="F190" s="1050"/>
      <c r="G190" s="600"/>
      <c r="H190" s="601"/>
      <c r="I190" s="601"/>
      <c r="J190" s="601"/>
      <c r="K190" s="602"/>
      <c r="L190" s="592"/>
      <c r="M190" s="593"/>
      <c r="N190" s="593"/>
      <c r="O190" s="593"/>
      <c r="P190" s="593"/>
      <c r="Q190" s="593"/>
      <c r="R190" s="593"/>
      <c r="S190" s="593"/>
      <c r="T190" s="593"/>
      <c r="U190" s="593"/>
      <c r="V190" s="593"/>
      <c r="W190" s="593"/>
      <c r="X190" s="594"/>
      <c r="Y190" s="595"/>
      <c r="Z190" s="596"/>
      <c r="AA190" s="596"/>
      <c r="AB190" s="606"/>
      <c r="AC190" s="600"/>
      <c r="AD190" s="601"/>
      <c r="AE190" s="601"/>
      <c r="AF190" s="601"/>
      <c r="AG190" s="602"/>
      <c r="AH190" s="592"/>
      <c r="AI190" s="593"/>
      <c r="AJ190" s="593"/>
      <c r="AK190" s="593"/>
      <c r="AL190" s="593"/>
      <c r="AM190" s="593"/>
      <c r="AN190" s="593"/>
      <c r="AO190" s="593"/>
      <c r="AP190" s="593"/>
      <c r="AQ190" s="593"/>
      <c r="AR190" s="593"/>
      <c r="AS190" s="593"/>
      <c r="AT190" s="594"/>
      <c r="AU190" s="595"/>
      <c r="AV190" s="596"/>
      <c r="AW190" s="596"/>
      <c r="AX190" s="597"/>
    </row>
    <row r="191" spans="1:50" ht="24.75" hidden="1" customHeight="1" x14ac:dyDescent="0.15">
      <c r="A191" s="1048"/>
      <c r="B191" s="1049"/>
      <c r="C191" s="1049"/>
      <c r="D191" s="1049"/>
      <c r="E191" s="1049"/>
      <c r="F191" s="1050"/>
      <c r="G191" s="600"/>
      <c r="H191" s="601"/>
      <c r="I191" s="601"/>
      <c r="J191" s="601"/>
      <c r="K191" s="602"/>
      <c r="L191" s="592"/>
      <c r="M191" s="593"/>
      <c r="N191" s="593"/>
      <c r="O191" s="593"/>
      <c r="P191" s="593"/>
      <c r="Q191" s="593"/>
      <c r="R191" s="593"/>
      <c r="S191" s="593"/>
      <c r="T191" s="593"/>
      <c r="U191" s="593"/>
      <c r="V191" s="593"/>
      <c r="W191" s="593"/>
      <c r="X191" s="594"/>
      <c r="Y191" s="595"/>
      <c r="Z191" s="596"/>
      <c r="AA191" s="596"/>
      <c r="AB191" s="606"/>
      <c r="AC191" s="600"/>
      <c r="AD191" s="601"/>
      <c r="AE191" s="601"/>
      <c r="AF191" s="601"/>
      <c r="AG191" s="602"/>
      <c r="AH191" s="592"/>
      <c r="AI191" s="593"/>
      <c r="AJ191" s="593"/>
      <c r="AK191" s="593"/>
      <c r="AL191" s="593"/>
      <c r="AM191" s="593"/>
      <c r="AN191" s="593"/>
      <c r="AO191" s="593"/>
      <c r="AP191" s="593"/>
      <c r="AQ191" s="593"/>
      <c r="AR191" s="593"/>
      <c r="AS191" s="593"/>
      <c r="AT191" s="594"/>
      <c r="AU191" s="595"/>
      <c r="AV191" s="596"/>
      <c r="AW191" s="596"/>
      <c r="AX191" s="597"/>
    </row>
    <row r="192" spans="1:50" ht="24.75" hidden="1" customHeight="1" x14ac:dyDescent="0.15">
      <c r="A192" s="1048"/>
      <c r="B192" s="1049"/>
      <c r="C192" s="1049"/>
      <c r="D192" s="1049"/>
      <c r="E192" s="1049"/>
      <c r="F192" s="1050"/>
      <c r="G192" s="600"/>
      <c r="H192" s="601"/>
      <c r="I192" s="601"/>
      <c r="J192" s="601"/>
      <c r="K192" s="602"/>
      <c r="L192" s="592"/>
      <c r="M192" s="593"/>
      <c r="N192" s="593"/>
      <c r="O192" s="593"/>
      <c r="P192" s="593"/>
      <c r="Q192" s="593"/>
      <c r="R192" s="593"/>
      <c r="S192" s="593"/>
      <c r="T192" s="593"/>
      <c r="U192" s="593"/>
      <c r="V192" s="593"/>
      <c r="W192" s="593"/>
      <c r="X192" s="594"/>
      <c r="Y192" s="595"/>
      <c r="Z192" s="596"/>
      <c r="AA192" s="596"/>
      <c r="AB192" s="606"/>
      <c r="AC192" s="600"/>
      <c r="AD192" s="601"/>
      <c r="AE192" s="601"/>
      <c r="AF192" s="601"/>
      <c r="AG192" s="602"/>
      <c r="AH192" s="592"/>
      <c r="AI192" s="593"/>
      <c r="AJ192" s="593"/>
      <c r="AK192" s="593"/>
      <c r="AL192" s="593"/>
      <c r="AM192" s="593"/>
      <c r="AN192" s="593"/>
      <c r="AO192" s="593"/>
      <c r="AP192" s="593"/>
      <c r="AQ192" s="593"/>
      <c r="AR192" s="593"/>
      <c r="AS192" s="593"/>
      <c r="AT192" s="594"/>
      <c r="AU192" s="595"/>
      <c r="AV192" s="596"/>
      <c r="AW192" s="596"/>
      <c r="AX192" s="597"/>
    </row>
    <row r="193" spans="1:50" ht="24.75" hidden="1" customHeight="1" x14ac:dyDescent="0.15">
      <c r="A193" s="1048"/>
      <c r="B193" s="1049"/>
      <c r="C193" s="1049"/>
      <c r="D193" s="1049"/>
      <c r="E193" s="1049"/>
      <c r="F193" s="1050"/>
      <c r="G193" s="600"/>
      <c r="H193" s="601"/>
      <c r="I193" s="601"/>
      <c r="J193" s="601"/>
      <c r="K193" s="602"/>
      <c r="L193" s="592"/>
      <c r="M193" s="593"/>
      <c r="N193" s="593"/>
      <c r="O193" s="593"/>
      <c r="P193" s="593"/>
      <c r="Q193" s="593"/>
      <c r="R193" s="593"/>
      <c r="S193" s="593"/>
      <c r="T193" s="593"/>
      <c r="U193" s="593"/>
      <c r="V193" s="593"/>
      <c r="W193" s="593"/>
      <c r="X193" s="594"/>
      <c r="Y193" s="595"/>
      <c r="Z193" s="596"/>
      <c r="AA193" s="596"/>
      <c r="AB193" s="606"/>
      <c r="AC193" s="600"/>
      <c r="AD193" s="601"/>
      <c r="AE193" s="601"/>
      <c r="AF193" s="601"/>
      <c r="AG193" s="602"/>
      <c r="AH193" s="592"/>
      <c r="AI193" s="593"/>
      <c r="AJ193" s="593"/>
      <c r="AK193" s="593"/>
      <c r="AL193" s="593"/>
      <c r="AM193" s="593"/>
      <c r="AN193" s="593"/>
      <c r="AO193" s="593"/>
      <c r="AP193" s="593"/>
      <c r="AQ193" s="593"/>
      <c r="AR193" s="593"/>
      <c r="AS193" s="593"/>
      <c r="AT193" s="594"/>
      <c r="AU193" s="595"/>
      <c r="AV193" s="596"/>
      <c r="AW193" s="596"/>
      <c r="AX193" s="597"/>
    </row>
    <row r="194" spans="1:50" ht="24.75" hidden="1" customHeight="1" x14ac:dyDescent="0.15">
      <c r="A194" s="1048"/>
      <c r="B194" s="1049"/>
      <c r="C194" s="1049"/>
      <c r="D194" s="1049"/>
      <c r="E194" s="1049"/>
      <c r="F194" s="1050"/>
      <c r="G194" s="600"/>
      <c r="H194" s="601"/>
      <c r="I194" s="601"/>
      <c r="J194" s="601"/>
      <c r="K194" s="602"/>
      <c r="L194" s="592"/>
      <c r="M194" s="593"/>
      <c r="N194" s="593"/>
      <c r="O194" s="593"/>
      <c r="P194" s="593"/>
      <c r="Q194" s="593"/>
      <c r="R194" s="593"/>
      <c r="S194" s="593"/>
      <c r="T194" s="593"/>
      <c r="U194" s="593"/>
      <c r="V194" s="593"/>
      <c r="W194" s="593"/>
      <c r="X194" s="594"/>
      <c r="Y194" s="595"/>
      <c r="Z194" s="596"/>
      <c r="AA194" s="596"/>
      <c r="AB194" s="606"/>
      <c r="AC194" s="600"/>
      <c r="AD194" s="601"/>
      <c r="AE194" s="601"/>
      <c r="AF194" s="601"/>
      <c r="AG194" s="602"/>
      <c r="AH194" s="592"/>
      <c r="AI194" s="593"/>
      <c r="AJ194" s="593"/>
      <c r="AK194" s="593"/>
      <c r="AL194" s="593"/>
      <c r="AM194" s="593"/>
      <c r="AN194" s="593"/>
      <c r="AO194" s="593"/>
      <c r="AP194" s="593"/>
      <c r="AQ194" s="593"/>
      <c r="AR194" s="593"/>
      <c r="AS194" s="593"/>
      <c r="AT194" s="594"/>
      <c r="AU194" s="595"/>
      <c r="AV194" s="596"/>
      <c r="AW194" s="596"/>
      <c r="AX194" s="597"/>
    </row>
    <row r="195" spans="1:50" ht="24.75" hidden="1" customHeight="1" x14ac:dyDescent="0.15">
      <c r="A195" s="1048"/>
      <c r="B195" s="1049"/>
      <c r="C195" s="1049"/>
      <c r="D195" s="1049"/>
      <c r="E195" s="1049"/>
      <c r="F195" s="1050"/>
      <c r="G195" s="600"/>
      <c r="H195" s="601"/>
      <c r="I195" s="601"/>
      <c r="J195" s="601"/>
      <c r="K195" s="602"/>
      <c r="L195" s="592"/>
      <c r="M195" s="593"/>
      <c r="N195" s="593"/>
      <c r="O195" s="593"/>
      <c r="P195" s="593"/>
      <c r="Q195" s="593"/>
      <c r="R195" s="593"/>
      <c r="S195" s="593"/>
      <c r="T195" s="593"/>
      <c r="U195" s="593"/>
      <c r="V195" s="593"/>
      <c r="W195" s="593"/>
      <c r="X195" s="594"/>
      <c r="Y195" s="595"/>
      <c r="Z195" s="596"/>
      <c r="AA195" s="596"/>
      <c r="AB195" s="606"/>
      <c r="AC195" s="600"/>
      <c r="AD195" s="601"/>
      <c r="AE195" s="601"/>
      <c r="AF195" s="601"/>
      <c r="AG195" s="602"/>
      <c r="AH195" s="592"/>
      <c r="AI195" s="593"/>
      <c r="AJ195" s="593"/>
      <c r="AK195" s="593"/>
      <c r="AL195" s="593"/>
      <c r="AM195" s="593"/>
      <c r="AN195" s="593"/>
      <c r="AO195" s="593"/>
      <c r="AP195" s="593"/>
      <c r="AQ195" s="593"/>
      <c r="AR195" s="593"/>
      <c r="AS195" s="593"/>
      <c r="AT195" s="594"/>
      <c r="AU195" s="595"/>
      <c r="AV195" s="596"/>
      <c r="AW195" s="596"/>
      <c r="AX195" s="597"/>
    </row>
    <row r="196" spans="1:50" ht="24.75" hidden="1" customHeight="1" x14ac:dyDescent="0.15">
      <c r="A196" s="1048"/>
      <c r="B196" s="1049"/>
      <c r="C196" s="1049"/>
      <c r="D196" s="1049"/>
      <c r="E196" s="1049"/>
      <c r="F196" s="1050"/>
      <c r="G196" s="600"/>
      <c r="H196" s="601"/>
      <c r="I196" s="601"/>
      <c r="J196" s="601"/>
      <c r="K196" s="602"/>
      <c r="L196" s="592"/>
      <c r="M196" s="593"/>
      <c r="N196" s="593"/>
      <c r="O196" s="593"/>
      <c r="P196" s="593"/>
      <c r="Q196" s="593"/>
      <c r="R196" s="593"/>
      <c r="S196" s="593"/>
      <c r="T196" s="593"/>
      <c r="U196" s="593"/>
      <c r="V196" s="593"/>
      <c r="W196" s="593"/>
      <c r="X196" s="594"/>
      <c r="Y196" s="595"/>
      <c r="Z196" s="596"/>
      <c r="AA196" s="596"/>
      <c r="AB196" s="606"/>
      <c r="AC196" s="600"/>
      <c r="AD196" s="601"/>
      <c r="AE196" s="601"/>
      <c r="AF196" s="601"/>
      <c r="AG196" s="602"/>
      <c r="AH196" s="592"/>
      <c r="AI196" s="593"/>
      <c r="AJ196" s="593"/>
      <c r="AK196" s="593"/>
      <c r="AL196" s="593"/>
      <c r="AM196" s="593"/>
      <c r="AN196" s="593"/>
      <c r="AO196" s="593"/>
      <c r="AP196" s="593"/>
      <c r="AQ196" s="593"/>
      <c r="AR196" s="593"/>
      <c r="AS196" s="593"/>
      <c r="AT196" s="594"/>
      <c r="AU196" s="595"/>
      <c r="AV196" s="596"/>
      <c r="AW196" s="596"/>
      <c r="AX196" s="597"/>
    </row>
    <row r="197" spans="1:50" ht="24.75" hidden="1" customHeight="1" x14ac:dyDescent="0.15">
      <c r="A197" s="1048"/>
      <c r="B197" s="1049"/>
      <c r="C197" s="1049"/>
      <c r="D197" s="1049"/>
      <c r="E197" s="1049"/>
      <c r="F197" s="1050"/>
      <c r="G197" s="600"/>
      <c r="H197" s="601"/>
      <c r="I197" s="601"/>
      <c r="J197" s="601"/>
      <c r="K197" s="602"/>
      <c r="L197" s="592"/>
      <c r="M197" s="593"/>
      <c r="N197" s="593"/>
      <c r="O197" s="593"/>
      <c r="P197" s="593"/>
      <c r="Q197" s="593"/>
      <c r="R197" s="593"/>
      <c r="S197" s="593"/>
      <c r="T197" s="593"/>
      <c r="U197" s="593"/>
      <c r="V197" s="593"/>
      <c r="W197" s="593"/>
      <c r="X197" s="594"/>
      <c r="Y197" s="595"/>
      <c r="Z197" s="596"/>
      <c r="AA197" s="596"/>
      <c r="AB197" s="606"/>
      <c r="AC197" s="600"/>
      <c r="AD197" s="601"/>
      <c r="AE197" s="601"/>
      <c r="AF197" s="601"/>
      <c r="AG197" s="602"/>
      <c r="AH197" s="592"/>
      <c r="AI197" s="593"/>
      <c r="AJ197" s="593"/>
      <c r="AK197" s="593"/>
      <c r="AL197" s="593"/>
      <c r="AM197" s="593"/>
      <c r="AN197" s="593"/>
      <c r="AO197" s="593"/>
      <c r="AP197" s="593"/>
      <c r="AQ197" s="593"/>
      <c r="AR197" s="593"/>
      <c r="AS197" s="593"/>
      <c r="AT197" s="594"/>
      <c r="AU197" s="595"/>
      <c r="AV197" s="596"/>
      <c r="AW197" s="596"/>
      <c r="AX197" s="597"/>
    </row>
    <row r="198" spans="1:50" ht="24.75" hidden="1" customHeight="1" x14ac:dyDescent="0.15">
      <c r="A198" s="1048"/>
      <c r="B198" s="1049"/>
      <c r="C198" s="1049"/>
      <c r="D198" s="1049"/>
      <c r="E198" s="1049"/>
      <c r="F198" s="1050"/>
      <c r="G198" s="600"/>
      <c r="H198" s="601"/>
      <c r="I198" s="601"/>
      <c r="J198" s="601"/>
      <c r="K198" s="602"/>
      <c r="L198" s="592"/>
      <c r="M198" s="593"/>
      <c r="N198" s="593"/>
      <c r="O198" s="593"/>
      <c r="P198" s="593"/>
      <c r="Q198" s="593"/>
      <c r="R198" s="593"/>
      <c r="S198" s="593"/>
      <c r="T198" s="593"/>
      <c r="U198" s="593"/>
      <c r="V198" s="593"/>
      <c r="W198" s="593"/>
      <c r="X198" s="594"/>
      <c r="Y198" s="595"/>
      <c r="Z198" s="596"/>
      <c r="AA198" s="596"/>
      <c r="AB198" s="606"/>
      <c r="AC198" s="600"/>
      <c r="AD198" s="601"/>
      <c r="AE198" s="601"/>
      <c r="AF198" s="601"/>
      <c r="AG198" s="602"/>
      <c r="AH198" s="592"/>
      <c r="AI198" s="593"/>
      <c r="AJ198" s="593"/>
      <c r="AK198" s="593"/>
      <c r="AL198" s="593"/>
      <c r="AM198" s="593"/>
      <c r="AN198" s="593"/>
      <c r="AO198" s="593"/>
      <c r="AP198" s="593"/>
      <c r="AQ198" s="593"/>
      <c r="AR198" s="593"/>
      <c r="AS198" s="593"/>
      <c r="AT198" s="594"/>
      <c r="AU198" s="595"/>
      <c r="AV198" s="596"/>
      <c r="AW198" s="596"/>
      <c r="AX198" s="597"/>
    </row>
    <row r="199" spans="1:50" ht="24.75" hidden="1" customHeight="1" thickBot="1" x14ac:dyDescent="0.2">
      <c r="A199" s="1048"/>
      <c r="B199" s="1049"/>
      <c r="C199" s="1049"/>
      <c r="D199" s="1049"/>
      <c r="E199" s="1049"/>
      <c r="F199" s="1050"/>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row>
    <row r="200" spans="1:50" ht="30" hidden="1" customHeight="1" x14ac:dyDescent="0.15">
      <c r="A200" s="1048"/>
      <c r="B200" s="1049"/>
      <c r="C200" s="1049"/>
      <c r="D200" s="1049"/>
      <c r="E200" s="1049"/>
      <c r="F200" s="1050"/>
      <c r="G200" s="832" t="s">
        <v>416</v>
      </c>
      <c r="H200" s="833"/>
      <c r="I200" s="833"/>
      <c r="J200" s="833"/>
      <c r="K200" s="833"/>
      <c r="L200" s="833"/>
      <c r="M200" s="833"/>
      <c r="N200" s="833"/>
      <c r="O200" s="833"/>
      <c r="P200" s="833"/>
      <c r="Q200" s="833"/>
      <c r="R200" s="833"/>
      <c r="S200" s="833"/>
      <c r="T200" s="833"/>
      <c r="U200" s="833"/>
      <c r="V200" s="833"/>
      <c r="W200" s="833"/>
      <c r="X200" s="833"/>
      <c r="Y200" s="833"/>
      <c r="Z200" s="833"/>
      <c r="AA200" s="833"/>
      <c r="AB200" s="834"/>
      <c r="AC200" s="832" t="s">
        <v>308</v>
      </c>
      <c r="AD200" s="833"/>
      <c r="AE200" s="833"/>
      <c r="AF200" s="833"/>
      <c r="AG200" s="833"/>
      <c r="AH200" s="833"/>
      <c r="AI200" s="833"/>
      <c r="AJ200" s="833"/>
      <c r="AK200" s="833"/>
      <c r="AL200" s="833"/>
      <c r="AM200" s="833"/>
      <c r="AN200" s="833"/>
      <c r="AO200" s="833"/>
      <c r="AP200" s="833"/>
      <c r="AQ200" s="833"/>
      <c r="AR200" s="833"/>
      <c r="AS200" s="833"/>
      <c r="AT200" s="833"/>
      <c r="AU200" s="833"/>
      <c r="AV200" s="833"/>
      <c r="AW200" s="833"/>
      <c r="AX200" s="835"/>
    </row>
    <row r="201" spans="1:50" ht="24.75" hidden="1" customHeight="1" x14ac:dyDescent="0.15">
      <c r="A201" s="1048"/>
      <c r="B201" s="1049"/>
      <c r="C201" s="1049"/>
      <c r="D201" s="1049"/>
      <c r="E201" s="1049"/>
      <c r="F201" s="1050"/>
      <c r="G201" s="810" t="s">
        <v>17</v>
      </c>
      <c r="H201" s="662"/>
      <c r="I201" s="662"/>
      <c r="J201" s="662"/>
      <c r="K201" s="662"/>
      <c r="L201" s="661" t="s">
        <v>18</v>
      </c>
      <c r="M201" s="662"/>
      <c r="N201" s="662"/>
      <c r="O201" s="662"/>
      <c r="P201" s="662"/>
      <c r="Q201" s="662"/>
      <c r="R201" s="662"/>
      <c r="S201" s="662"/>
      <c r="T201" s="662"/>
      <c r="U201" s="662"/>
      <c r="V201" s="662"/>
      <c r="W201" s="662"/>
      <c r="X201" s="663"/>
      <c r="Y201" s="647" t="s">
        <v>19</v>
      </c>
      <c r="Z201" s="648"/>
      <c r="AA201" s="648"/>
      <c r="AB201" s="793"/>
      <c r="AC201" s="810" t="s">
        <v>17</v>
      </c>
      <c r="AD201" s="662"/>
      <c r="AE201" s="662"/>
      <c r="AF201" s="662"/>
      <c r="AG201" s="662"/>
      <c r="AH201" s="661" t="s">
        <v>18</v>
      </c>
      <c r="AI201" s="662"/>
      <c r="AJ201" s="662"/>
      <c r="AK201" s="662"/>
      <c r="AL201" s="662"/>
      <c r="AM201" s="662"/>
      <c r="AN201" s="662"/>
      <c r="AO201" s="662"/>
      <c r="AP201" s="662"/>
      <c r="AQ201" s="662"/>
      <c r="AR201" s="662"/>
      <c r="AS201" s="662"/>
      <c r="AT201" s="663"/>
      <c r="AU201" s="647" t="s">
        <v>19</v>
      </c>
      <c r="AV201" s="648"/>
      <c r="AW201" s="648"/>
      <c r="AX201" s="649"/>
    </row>
    <row r="202" spans="1:50" ht="24.75" hidden="1" customHeight="1" x14ac:dyDescent="0.15">
      <c r="A202" s="1048"/>
      <c r="B202" s="1049"/>
      <c r="C202" s="1049"/>
      <c r="D202" s="1049"/>
      <c r="E202" s="1049"/>
      <c r="F202" s="1050"/>
      <c r="G202" s="664"/>
      <c r="H202" s="665"/>
      <c r="I202" s="665"/>
      <c r="J202" s="665"/>
      <c r="K202" s="666"/>
      <c r="L202" s="658"/>
      <c r="M202" s="659"/>
      <c r="N202" s="659"/>
      <c r="O202" s="659"/>
      <c r="P202" s="659"/>
      <c r="Q202" s="659"/>
      <c r="R202" s="659"/>
      <c r="S202" s="659"/>
      <c r="T202" s="659"/>
      <c r="U202" s="659"/>
      <c r="V202" s="659"/>
      <c r="W202" s="659"/>
      <c r="X202" s="660"/>
      <c r="Y202" s="384"/>
      <c r="Z202" s="385"/>
      <c r="AA202" s="385"/>
      <c r="AB202" s="800"/>
      <c r="AC202" s="664"/>
      <c r="AD202" s="665"/>
      <c r="AE202" s="665"/>
      <c r="AF202" s="665"/>
      <c r="AG202" s="666"/>
      <c r="AH202" s="658"/>
      <c r="AI202" s="659"/>
      <c r="AJ202" s="659"/>
      <c r="AK202" s="659"/>
      <c r="AL202" s="659"/>
      <c r="AM202" s="659"/>
      <c r="AN202" s="659"/>
      <c r="AO202" s="659"/>
      <c r="AP202" s="659"/>
      <c r="AQ202" s="659"/>
      <c r="AR202" s="659"/>
      <c r="AS202" s="659"/>
      <c r="AT202" s="660"/>
      <c r="AU202" s="384"/>
      <c r="AV202" s="385"/>
      <c r="AW202" s="385"/>
      <c r="AX202" s="386"/>
    </row>
    <row r="203" spans="1:50" ht="24.75" hidden="1" customHeight="1" x14ac:dyDescent="0.15">
      <c r="A203" s="1048"/>
      <c r="B203" s="1049"/>
      <c r="C203" s="1049"/>
      <c r="D203" s="1049"/>
      <c r="E203" s="1049"/>
      <c r="F203" s="1050"/>
      <c r="G203" s="600"/>
      <c r="H203" s="601"/>
      <c r="I203" s="601"/>
      <c r="J203" s="601"/>
      <c r="K203" s="602"/>
      <c r="L203" s="592"/>
      <c r="M203" s="593"/>
      <c r="N203" s="593"/>
      <c r="O203" s="593"/>
      <c r="P203" s="593"/>
      <c r="Q203" s="593"/>
      <c r="R203" s="593"/>
      <c r="S203" s="593"/>
      <c r="T203" s="593"/>
      <c r="U203" s="593"/>
      <c r="V203" s="593"/>
      <c r="W203" s="593"/>
      <c r="X203" s="594"/>
      <c r="Y203" s="595"/>
      <c r="Z203" s="596"/>
      <c r="AA203" s="596"/>
      <c r="AB203" s="606"/>
      <c r="AC203" s="600"/>
      <c r="AD203" s="601"/>
      <c r="AE203" s="601"/>
      <c r="AF203" s="601"/>
      <c r="AG203" s="602"/>
      <c r="AH203" s="592"/>
      <c r="AI203" s="593"/>
      <c r="AJ203" s="593"/>
      <c r="AK203" s="593"/>
      <c r="AL203" s="593"/>
      <c r="AM203" s="593"/>
      <c r="AN203" s="593"/>
      <c r="AO203" s="593"/>
      <c r="AP203" s="593"/>
      <c r="AQ203" s="593"/>
      <c r="AR203" s="593"/>
      <c r="AS203" s="593"/>
      <c r="AT203" s="594"/>
      <c r="AU203" s="595"/>
      <c r="AV203" s="596"/>
      <c r="AW203" s="596"/>
      <c r="AX203" s="597"/>
    </row>
    <row r="204" spans="1:50" ht="24.75" hidden="1" customHeight="1" x14ac:dyDescent="0.15">
      <c r="A204" s="1048"/>
      <c r="B204" s="1049"/>
      <c r="C204" s="1049"/>
      <c r="D204" s="1049"/>
      <c r="E204" s="1049"/>
      <c r="F204" s="1050"/>
      <c r="G204" s="600"/>
      <c r="H204" s="601"/>
      <c r="I204" s="601"/>
      <c r="J204" s="601"/>
      <c r="K204" s="602"/>
      <c r="L204" s="592"/>
      <c r="M204" s="593"/>
      <c r="N204" s="593"/>
      <c r="O204" s="593"/>
      <c r="P204" s="593"/>
      <c r="Q204" s="593"/>
      <c r="R204" s="593"/>
      <c r="S204" s="593"/>
      <c r="T204" s="593"/>
      <c r="U204" s="593"/>
      <c r="V204" s="593"/>
      <c r="W204" s="593"/>
      <c r="X204" s="594"/>
      <c r="Y204" s="595"/>
      <c r="Z204" s="596"/>
      <c r="AA204" s="596"/>
      <c r="AB204" s="606"/>
      <c r="AC204" s="600"/>
      <c r="AD204" s="601"/>
      <c r="AE204" s="601"/>
      <c r="AF204" s="601"/>
      <c r="AG204" s="602"/>
      <c r="AH204" s="592"/>
      <c r="AI204" s="593"/>
      <c r="AJ204" s="593"/>
      <c r="AK204" s="593"/>
      <c r="AL204" s="593"/>
      <c r="AM204" s="593"/>
      <c r="AN204" s="593"/>
      <c r="AO204" s="593"/>
      <c r="AP204" s="593"/>
      <c r="AQ204" s="593"/>
      <c r="AR204" s="593"/>
      <c r="AS204" s="593"/>
      <c r="AT204" s="594"/>
      <c r="AU204" s="595"/>
      <c r="AV204" s="596"/>
      <c r="AW204" s="596"/>
      <c r="AX204" s="597"/>
    </row>
    <row r="205" spans="1:50" ht="24.75" hidden="1" customHeight="1" x14ac:dyDescent="0.15">
      <c r="A205" s="1048"/>
      <c r="B205" s="1049"/>
      <c r="C205" s="1049"/>
      <c r="D205" s="1049"/>
      <c r="E205" s="1049"/>
      <c r="F205" s="1050"/>
      <c r="G205" s="600"/>
      <c r="H205" s="601"/>
      <c r="I205" s="601"/>
      <c r="J205" s="601"/>
      <c r="K205" s="602"/>
      <c r="L205" s="592"/>
      <c r="M205" s="593"/>
      <c r="N205" s="593"/>
      <c r="O205" s="593"/>
      <c r="P205" s="593"/>
      <c r="Q205" s="593"/>
      <c r="R205" s="593"/>
      <c r="S205" s="593"/>
      <c r="T205" s="593"/>
      <c r="U205" s="593"/>
      <c r="V205" s="593"/>
      <c r="W205" s="593"/>
      <c r="X205" s="594"/>
      <c r="Y205" s="595"/>
      <c r="Z205" s="596"/>
      <c r="AA205" s="596"/>
      <c r="AB205" s="606"/>
      <c r="AC205" s="600"/>
      <c r="AD205" s="601"/>
      <c r="AE205" s="601"/>
      <c r="AF205" s="601"/>
      <c r="AG205" s="602"/>
      <c r="AH205" s="592"/>
      <c r="AI205" s="593"/>
      <c r="AJ205" s="593"/>
      <c r="AK205" s="593"/>
      <c r="AL205" s="593"/>
      <c r="AM205" s="593"/>
      <c r="AN205" s="593"/>
      <c r="AO205" s="593"/>
      <c r="AP205" s="593"/>
      <c r="AQ205" s="593"/>
      <c r="AR205" s="593"/>
      <c r="AS205" s="593"/>
      <c r="AT205" s="594"/>
      <c r="AU205" s="595"/>
      <c r="AV205" s="596"/>
      <c r="AW205" s="596"/>
      <c r="AX205" s="597"/>
    </row>
    <row r="206" spans="1:50" ht="24.75" hidden="1" customHeight="1" x14ac:dyDescent="0.15">
      <c r="A206" s="1048"/>
      <c r="B206" s="1049"/>
      <c r="C206" s="1049"/>
      <c r="D206" s="1049"/>
      <c r="E206" s="1049"/>
      <c r="F206" s="1050"/>
      <c r="G206" s="600"/>
      <c r="H206" s="601"/>
      <c r="I206" s="601"/>
      <c r="J206" s="601"/>
      <c r="K206" s="602"/>
      <c r="L206" s="592"/>
      <c r="M206" s="593"/>
      <c r="N206" s="593"/>
      <c r="O206" s="593"/>
      <c r="P206" s="593"/>
      <c r="Q206" s="593"/>
      <c r="R206" s="593"/>
      <c r="S206" s="593"/>
      <c r="T206" s="593"/>
      <c r="U206" s="593"/>
      <c r="V206" s="593"/>
      <c r="W206" s="593"/>
      <c r="X206" s="594"/>
      <c r="Y206" s="595"/>
      <c r="Z206" s="596"/>
      <c r="AA206" s="596"/>
      <c r="AB206" s="606"/>
      <c r="AC206" s="600"/>
      <c r="AD206" s="601"/>
      <c r="AE206" s="601"/>
      <c r="AF206" s="601"/>
      <c r="AG206" s="602"/>
      <c r="AH206" s="592"/>
      <c r="AI206" s="593"/>
      <c r="AJ206" s="593"/>
      <c r="AK206" s="593"/>
      <c r="AL206" s="593"/>
      <c r="AM206" s="593"/>
      <c r="AN206" s="593"/>
      <c r="AO206" s="593"/>
      <c r="AP206" s="593"/>
      <c r="AQ206" s="593"/>
      <c r="AR206" s="593"/>
      <c r="AS206" s="593"/>
      <c r="AT206" s="594"/>
      <c r="AU206" s="595"/>
      <c r="AV206" s="596"/>
      <c r="AW206" s="596"/>
      <c r="AX206" s="597"/>
    </row>
    <row r="207" spans="1:50" ht="24.75" hidden="1" customHeight="1" x14ac:dyDescent="0.15">
      <c r="A207" s="1048"/>
      <c r="B207" s="1049"/>
      <c r="C207" s="1049"/>
      <c r="D207" s="1049"/>
      <c r="E207" s="1049"/>
      <c r="F207" s="1050"/>
      <c r="G207" s="600"/>
      <c r="H207" s="601"/>
      <c r="I207" s="601"/>
      <c r="J207" s="601"/>
      <c r="K207" s="602"/>
      <c r="L207" s="592"/>
      <c r="M207" s="593"/>
      <c r="N207" s="593"/>
      <c r="O207" s="593"/>
      <c r="P207" s="593"/>
      <c r="Q207" s="593"/>
      <c r="R207" s="593"/>
      <c r="S207" s="593"/>
      <c r="T207" s="593"/>
      <c r="U207" s="593"/>
      <c r="V207" s="593"/>
      <c r="W207" s="593"/>
      <c r="X207" s="594"/>
      <c r="Y207" s="595"/>
      <c r="Z207" s="596"/>
      <c r="AA207" s="596"/>
      <c r="AB207" s="606"/>
      <c r="AC207" s="600"/>
      <c r="AD207" s="601"/>
      <c r="AE207" s="601"/>
      <c r="AF207" s="601"/>
      <c r="AG207" s="602"/>
      <c r="AH207" s="592"/>
      <c r="AI207" s="593"/>
      <c r="AJ207" s="593"/>
      <c r="AK207" s="593"/>
      <c r="AL207" s="593"/>
      <c r="AM207" s="593"/>
      <c r="AN207" s="593"/>
      <c r="AO207" s="593"/>
      <c r="AP207" s="593"/>
      <c r="AQ207" s="593"/>
      <c r="AR207" s="593"/>
      <c r="AS207" s="593"/>
      <c r="AT207" s="594"/>
      <c r="AU207" s="595"/>
      <c r="AV207" s="596"/>
      <c r="AW207" s="596"/>
      <c r="AX207" s="597"/>
    </row>
    <row r="208" spans="1:50" ht="24.75" hidden="1" customHeight="1" x14ac:dyDescent="0.15">
      <c r="A208" s="1048"/>
      <c r="B208" s="1049"/>
      <c r="C208" s="1049"/>
      <c r="D208" s="1049"/>
      <c r="E208" s="1049"/>
      <c r="F208" s="1050"/>
      <c r="G208" s="600"/>
      <c r="H208" s="601"/>
      <c r="I208" s="601"/>
      <c r="J208" s="601"/>
      <c r="K208" s="602"/>
      <c r="L208" s="592"/>
      <c r="M208" s="593"/>
      <c r="N208" s="593"/>
      <c r="O208" s="593"/>
      <c r="P208" s="593"/>
      <c r="Q208" s="593"/>
      <c r="R208" s="593"/>
      <c r="S208" s="593"/>
      <c r="T208" s="593"/>
      <c r="U208" s="593"/>
      <c r="V208" s="593"/>
      <c r="W208" s="593"/>
      <c r="X208" s="594"/>
      <c r="Y208" s="595"/>
      <c r="Z208" s="596"/>
      <c r="AA208" s="596"/>
      <c r="AB208" s="606"/>
      <c r="AC208" s="600"/>
      <c r="AD208" s="601"/>
      <c r="AE208" s="601"/>
      <c r="AF208" s="601"/>
      <c r="AG208" s="602"/>
      <c r="AH208" s="592"/>
      <c r="AI208" s="593"/>
      <c r="AJ208" s="593"/>
      <c r="AK208" s="593"/>
      <c r="AL208" s="593"/>
      <c r="AM208" s="593"/>
      <c r="AN208" s="593"/>
      <c r="AO208" s="593"/>
      <c r="AP208" s="593"/>
      <c r="AQ208" s="593"/>
      <c r="AR208" s="593"/>
      <c r="AS208" s="593"/>
      <c r="AT208" s="594"/>
      <c r="AU208" s="595"/>
      <c r="AV208" s="596"/>
      <c r="AW208" s="596"/>
      <c r="AX208" s="597"/>
    </row>
    <row r="209" spans="1:50" ht="24.75" hidden="1" customHeight="1" x14ac:dyDescent="0.15">
      <c r="A209" s="1048"/>
      <c r="B209" s="1049"/>
      <c r="C209" s="1049"/>
      <c r="D209" s="1049"/>
      <c r="E209" s="1049"/>
      <c r="F209" s="1050"/>
      <c r="G209" s="600"/>
      <c r="H209" s="601"/>
      <c r="I209" s="601"/>
      <c r="J209" s="601"/>
      <c r="K209" s="602"/>
      <c r="L209" s="592"/>
      <c r="M209" s="593"/>
      <c r="N209" s="593"/>
      <c r="O209" s="593"/>
      <c r="P209" s="593"/>
      <c r="Q209" s="593"/>
      <c r="R209" s="593"/>
      <c r="S209" s="593"/>
      <c r="T209" s="593"/>
      <c r="U209" s="593"/>
      <c r="V209" s="593"/>
      <c r="W209" s="593"/>
      <c r="X209" s="594"/>
      <c r="Y209" s="595"/>
      <c r="Z209" s="596"/>
      <c r="AA209" s="596"/>
      <c r="AB209" s="606"/>
      <c r="AC209" s="600"/>
      <c r="AD209" s="601"/>
      <c r="AE209" s="601"/>
      <c r="AF209" s="601"/>
      <c r="AG209" s="602"/>
      <c r="AH209" s="592"/>
      <c r="AI209" s="593"/>
      <c r="AJ209" s="593"/>
      <c r="AK209" s="593"/>
      <c r="AL209" s="593"/>
      <c r="AM209" s="593"/>
      <c r="AN209" s="593"/>
      <c r="AO209" s="593"/>
      <c r="AP209" s="593"/>
      <c r="AQ209" s="593"/>
      <c r="AR209" s="593"/>
      <c r="AS209" s="593"/>
      <c r="AT209" s="594"/>
      <c r="AU209" s="595"/>
      <c r="AV209" s="596"/>
      <c r="AW209" s="596"/>
      <c r="AX209" s="597"/>
    </row>
    <row r="210" spans="1:50" ht="24.75" hidden="1" customHeight="1" x14ac:dyDescent="0.15">
      <c r="A210" s="1048"/>
      <c r="B210" s="1049"/>
      <c r="C210" s="1049"/>
      <c r="D210" s="1049"/>
      <c r="E210" s="1049"/>
      <c r="F210" s="1050"/>
      <c r="G210" s="600"/>
      <c r="H210" s="601"/>
      <c r="I210" s="601"/>
      <c r="J210" s="601"/>
      <c r="K210" s="602"/>
      <c r="L210" s="592"/>
      <c r="M210" s="593"/>
      <c r="N210" s="593"/>
      <c r="O210" s="593"/>
      <c r="P210" s="593"/>
      <c r="Q210" s="593"/>
      <c r="R210" s="593"/>
      <c r="S210" s="593"/>
      <c r="T210" s="593"/>
      <c r="U210" s="593"/>
      <c r="V210" s="593"/>
      <c r="W210" s="593"/>
      <c r="X210" s="594"/>
      <c r="Y210" s="595"/>
      <c r="Z210" s="596"/>
      <c r="AA210" s="596"/>
      <c r="AB210" s="606"/>
      <c r="AC210" s="600"/>
      <c r="AD210" s="601"/>
      <c r="AE210" s="601"/>
      <c r="AF210" s="601"/>
      <c r="AG210" s="602"/>
      <c r="AH210" s="592"/>
      <c r="AI210" s="593"/>
      <c r="AJ210" s="593"/>
      <c r="AK210" s="593"/>
      <c r="AL210" s="593"/>
      <c r="AM210" s="593"/>
      <c r="AN210" s="593"/>
      <c r="AO210" s="593"/>
      <c r="AP210" s="593"/>
      <c r="AQ210" s="593"/>
      <c r="AR210" s="593"/>
      <c r="AS210" s="593"/>
      <c r="AT210" s="594"/>
      <c r="AU210" s="595"/>
      <c r="AV210" s="596"/>
      <c r="AW210" s="596"/>
      <c r="AX210" s="597"/>
    </row>
    <row r="211" spans="1:50" ht="24.75" hidden="1" customHeight="1" x14ac:dyDescent="0.15">
      <c r="A211" s="1048"/>
      <c r="B211" s="1049"/>
      <c r="C211" s="1049"/>
      <c r="D211" s="1049"/>
      <c r="E211" s="1049"/>
      <c r="F211" s="1050"/>
      <c r="G211" s="600"/>
      <c r="H211" s="601"/>
      <c r="I211" s="601"/>
      <c r="J211" s="601"/>
      <c r="K211" s="602"/>
      <c r="L211" s="592"/>
      <c r="M211" s="593"/>
      <c r="N211" s="593"/>
      <c r="O211" s="593"/>
      <c r="P211" s="593"/>
      <c r="Q211" s="593"/>
      <c r="R211" s="593"/>
      <c r="S211" s="593"/>
      <c r="T211" s="593"/>
      <c r="U211" s="593"/>
      <c r="V211" s="593"/>
      <c r="W211" s="593"/>
      <c r="X211" s="594"/>
      <c r="Y211" s="595"/>
      <c r="Z211" s="596"/>
      <c r="AA211" s="596"/>
      <c r="AB211" s="606"/>
      <c r="AC211" s="600"/>
      <c r="AD211" s="601"/>
      <c r="AE211" s="601"/>
      <c r="AF211" s="601"/>
      <c r="AG211" s="602"/>
      <c r="AH211" s="592"/>
      <c r="AI211" s="593"/>
      <c r="AJ211" s="593"/>
      <c r="AK211" s="593"/>
      <c r="AL211" s="593"/>
      <c r="AM211" s="593"/>
      <c r="AN211" s="593"/>
      <c r="AO211" s="593"/>
      <c r="AP211" s="593"/>
      <c r="AQ211" s="593"/>
      <c r="AR211" s="593"/>
      <c r="AS211" s="593"/>
      <c r="AT211" s="594"/>
      <c r="AU211" s="595"/>
      <c r="AV211" s="596"/>
      <c r="AW211" s="596"/>
      <c r="AX211" s="597"/>
    </row>
    <row r="212" spans="1:50" ht="24.75" hidden="1"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hidden="1" customHeight="1" thickBot="1" x14ac:dyDescent="0.2"/>
    <row r="214" spans="1:50" ht="30" hidden="1" customHeight="1" x14ac:dyDescent="0.15">
      <c r="A214" s="1045" t="s">
        <v>28</v>
      </c>
      <c r="B214" s="1046"/>
      <c r="C214" s="1046"/>
      <c r="D214" s="1046"/>
      <c r="E214" s="1046"/>
      <c r="F214" s="1047"/>
      <c r="G214" s="832" t="s">
        <v>309</v>
      </c>
      <c r="H214" s="833"/>
      <c r="I214" s="833"/>
      <c r="J214" s="833"/>
      <c r="K214" s="833"/>
      <c r="L214" s="833"/>
      <c r="M214" s="833"/>
      <c r="N214" s="833"/>
      <c r="O214" s="833"/>
      <c r="P214" s="833"/>
      <c r="Q214" s="833"/>
      <c r="R214" s="833"/>
      <c r="S214" s="833"/>
      <c r="T214" s="833"/>
      <c r="U214" s="833"/>
      <c r="V214" s="833"/>
      <c r="W214" s="833"/>
      <c r="X214" s="833"/>
      <c r="Y214" s="833"/>
      <c r="Z214" s="833"/>
      <c r="AA214" s="833"/>
      <c r="AB214" s="834"/>
      <c r="AC214" s="832" t="s">
        <v>417</v>
      </c>
      <c r="AD214" s="833"/>
      <c r="AE214" s="833"/>
      <c r="AF214" s="833"/>
      <c r="AG214" s="833"/>
      <c r="AH214" s="833"/>
      <c r="AI214" s="833"/>
      <c r="AJ214" s="833"/>
      <c r="AK214" s="833"/>
      <c r="AL214" s="833"/>
      <c r="AM214" s="833"/>
      <c r="AN214" s="833"/>
      <c r="AO214" s="833"/>
      <c r="AP214" s="833"/>
      <c r="AQ214" s="833"/>
      <c r="AR214" s="833"/>
      <c r="AS214" s="833"/>
      <c r="AT214" s="833"/>
      <c r="AU214" s="833"/>
      <c r="AV214" s="833"/>
      <c r="AW214" s="833"/>
      <c r="AX214" s="835"/>
    </row>
    <row r="215" spans="1:50" ht="24.75" hidden="1" customHeight="1" x14ac:dyDescent="0.15">
      <c r="A215" s="1048"/>
      <c r="B215" s="1049"/>
      <c r="C215" s="1049"/>
      <c r="D215" s="1049"/>
      <c r="E215" s="1049"/>
      <c r="F215" s="1050"/>
      <c r="G215" s="810" t="s">
        <v>17</v>
      </c>
      <c r="H215" s="662"/>
      <c r="I215" s="662"/>
      <c r="J215" s="662"/>
      <c r="K215" s="662"/>
      <c r="L215" s="661" t="s">
        <v>18</v>
      </c>
      <c r="M215" s="662"/>
      <c r="N215" s="662"/>
      <c r="O215" s="662"/>
      <c r="P215" s="662"/>
      <c r="Q215" s="662"/>
      <c r="R215" s="662"/>
      <c r="S215" s="662"/>
      <c r="T215" s="662"/>
      <c r="U215" s="662"/>
      <c r="V215" s="662"/>
      <c r="W215" s="662"/>
      <c r="X215" s="663"/>
      <c r="Y215" s="647" t="s">
        <v>19</v>
      </c>
      <c r="Z215" s="648"/>
      <c r="AA215" s="648"/>
      <c r="AB215" s="793"/>
      <c r="AC215" s="810" t="s">
        <v>17</v>
      </c>
      <c r="AD215" s="662"/>
      <c r="AE215" s="662"/>
      <c r="AF215" s="662"/>
      <c r="AG215" s="662"/>
      <c r="AH215" s="661" t="s">
        <v>18</v>
      </c>
      <c r="AI215" s="662"/>
      <c r="AJ215" s="662"/>
      <c r="AK215" s="662"/>
      <c r="AL215" s="662"/>
      <c r="AM215" s="662"/>
      <c r="AN215" s="662"/>
      <c r="AO215" s="662"/>
      <c r="AP215" s="662"/>
      <c r="AQ215" s="662"/>
      <c r="AR215" s="662"/>
      <c r="AS215" s="662"/>
      <c r="AT215" s="663"/>
      <c r="AU215" s="647" t="s">
        <v>19</v>
      </c>
      <c r="AV215" s="648"/>
      <c r="AW215" s="648"/>
      <c r="AX215" s="649"/>
    </row>
    <row r="216" spans="1:50" ht="24.75" hidden="1" customHeight="1" x14ac:dyDescent="0.15">
      <c r="A216" s="1048"/>
      <c r="B216" s="1049"/>
      <c r="C216" s="1049"/>
      <c r="D216" s="1049"/>
      <c r="E216" s="1049"/>
      <c r="F216" s="1050"/>
      <c r="G216" s="664"/>
      <c r="H216" s="665"/>
      <c r="I216" s="665"/>
      <c r="J216" s="665"/>
      <c r="K216" s="666"/>
      <c r="L216" s="658"/>
      <c r="M216" s="659"/>
      <c r="N216" s="659"/>
      <c r="O216" s="659"/>
      <c r="P216" s="659"/>
      <c r="Q216" s="659"/>
      <c r="R216" s="659"/>
      <c r="S216" s="659"/>
      <c r="T216" s="659"/>
      <c r="U216" s="659"/>
      <c r="V216" s="659"/>
      <c r="W216" s="659"/>
      <c r="X216" s="660"/>
      <c r="Y216" s="384"/>
      <c r="Z216" s="385"/>
      <c r="AA216" s="385"/>
      <c r="AB216" s="800"/>
      <c r="AC216" s="664"/>
      <c r="AD216" s="665"/>
      <c r="AE216" s="665"/>
      <c r="AF216" s="665"/>
      <c r="AG216" s="666"/>
      <c r="AH216" s="658"/>
      <c r="AI216" s="659"/>
      <c r="AJ216" s="659"/>
      <c r="AK216" s="659"/>
      <c r="AL216" s="659"/>
      <c r="AM216" s="659"/>
      <c r="AN216" s="659"/>
      <c r="AO216" s="659"/>
      <c r="AP216" s="659"/>
      <c r="AQ216" s="659"/>
      <c r="AR216" s="659"/>
      <c r="AS216" s="659"/>
      <c r="AT216" s="660"/>
      <c r="AU216" s="384"/>
      <c r="AV216" s="385"/>
      <c r="AW216" s="385"/>
      <c r="AX216" s="386"/>
    </row>
    <row r="217" spans="1:50" ht="24.75" hidden="1" customHeight="1" x14ac:dyDescent="0.15">
      <c r="A217" s="1048"/>
      <c r="B217" s="1049"/>
      <c r="C217" s="1049"/>
      <c r="D217" s="1049"/>
      <c r="E217" s="1049"/>
      <c r="F217" s="1050"/>
      <c r="G217" s="600"/>
      <c r="H217" s="601"/>
      <c r="I217" s="601"/>
      <c r="J217" s="601"/>
      <c r="K217" s="602"/>
      <c r="L217" s="592"/>
      <c r="M217" s="593"/>
      <c r="N217" s="593"/>
      <c r="O217" s="593"/>
      <c r="P217" s="593"/>
      <c r="Q217" s="593"/>
      <c r="R217" s="593"/>
      <c r="S217" s="593"/>
      <c r="T217" s="593"/>
      <c r="U217" s="593"/>
      <c r="V217" s="593"/>
      <c r="W217" s="593"/>
      <c r="X217" s="594"/>
      <c r="Y217" s="595"/>
      <c r="Z217" s="596"/>
      <c r="AA217" s="596"/>
      <c r="AB217" s="606"/>
      <c r="AC217" s="600"/>
      <c r="AD217" s="601"/>
      <c r="AE217" s="601"/>
      <c r="AF217" s="601"/>
      <c r="AG217" s="602"/>
      <c r="AH217" s="592"/>
      <c r="AI217" s="593"/>
      <c r="AJ217" s="593"/>
      <c r="AK217" s="593"/>
      <c r="AL217" s="593"/>
      <c r="AM217" s="593"/>
      <c r="AN217" s="593"/>
      <c r="AO217" s="593"/>
      <c r="AP217" s="593"/>
      <c r="AQ217" s="593"/>
      <c r="AR217" s="593"/>
      <c r="AS217" s="593"/>
      <c r="AT217" s="594"/>
      <c r="AU217" s="595"/>
      <c r="AV217" s="596"/>
      <c r="AW217" s="596"/>
      <c r="AX217" s="597"/>
    </row>
    <row r="218" spans="1:50" ht="24.75" hidden="1" customHeight="1" x14ac:dyDescent="0.15">
      <c r="A218" s="1048"/>
      <c r="B218" s="1049"/>
      <c r="C218" s="1049"/>
      <c r="D218" s="1049"/>
      <c r="E218" s="1049"/>
      <c r="F218" s="1050"/>
      <c r="G218" s="600"/>
      <c r="H218" s="601"/>
      <c r="I218" s="601"/>
      <c r="J218" s="601"/>
      <c r="K218" s="602"/>
      <c r="L218" s="592"/>
      <c r="M218" s="593"/>
      <c r="N218" s="593"/>
      <c r="O218" s="593"/>
      <c r="P218" s="593"/>
      <c r="Q218" s="593"/>
      <c r="R218" s="593"/>
      <c r="S218" s="593"/>
      <c r="T218" s="593"/>
      <c r="U218" s="593"/>
      <c r="V218" s="593"/>
      <c r="W218" s="593"/>
      <c r="X218" s="594"/>
      <c r="Y218" s="595"/>
      <c r="Z218" s="596"/>
      <c r="AA218" s="596"/>
      <c r="AB218" s="606"/>
      <c r="AC218" s="600"/>
      <c r="AD218" s="601"/>
      <c r="AE218" s="601"/>
      <c r="AF218" s="601"/>
      <c r="AG218" s="602"/>
      <c r="AH218" s="592"/>
      <c r="AI218" s="593"/>
      <c r="AJ218" s="593"/>
      <c r="AK218" s="593"/>
      <c r="AL218" s="593"/>
      <c r="AM218" s="593"/>
      <c r="AN218" s="593"/>
      <c r="AO218" s="593"/>
      <c r="AP218" s="593"/>
      <c r="AQ218" s="593"/>
      <c r="AR218" s="593"/>
      <c r="AS218" s="593"/>
      <c r="AT218" s="594"/>
      <c r="AU218" s="595"/>
      <c r="AV218" s="596"/>
      <c r="AW218" s="596"/>
      <c r="AX218" s="597"/>
    </row>
    <row r="219" spans="1:50" ht="24.75" hidden="1" customHeight="1" x14ac:dyDescent="0.15">
      <c r="A219" s="1048"/>
      <c r="B219" s="1049"/>
      <c r="C219" s="1049"/>
      <c r="D219" s="1049"/>
      <c r="E219" s="1049"/>
      <c r="F219" s="1050"/>
      <c r="G219" s="600"/>
      <c r="H219" s="601"/>
      <c r="I219" s="601"/>
      <c r="J219" s="601"/>
      <c r="K219" s="602"/>
      <c r="L219" s="592"/>
      <c r="M219" s="593"/>
      <c r="N219" s="593"/>
      <c r="O219" s="593"/>
      <c r="P219" s="593"/>
      <c r="Q219" s="593"/>
      <c r="R219" s="593"/>
      <c r="S219" s="593"/>
      <c r="T219" s="593"/>
      <c r="U219" s="593"/>
      <c r="V219" s="593"/>
      <c r="W219" s="593"/>
      <c r="X219" s="594"/>
      <c r="Y219" s="595"/>
      <c r="Z219" s="596"/>
      <c r="AA219" s="596"/>
      <c r="AB219" s="606"/>
      <c r="AC219" s="600"/>
      <c r="AD219" s="601"/>
      <c r="AE219" s="601"/>
      <c r="AF219" s="601"/>
      <c r="AG219" s="602"/>
      <c r="AH219" s="592"/>
      <c r="AI219" s="593"/>
      <c r="AJ219" s="593"/>
      <c r="AK219" s="593"/>
      <c r="AL219" s="593"/>
      <c r="AM219" s="593"/>
      <c r="AN219" s="593"/>
      <c r="AO219" s="593"/>
      <c r="AP219" s="593"/>
      <c r="AQ219" s="593"/>
      <c r="AR219" s="593"/>
      <c r="AS219" s="593"/>
      <c r="AT219" s="594"/>
      <c r="AU219" s="595"/>
      <c r="AV219" s="596"/>
      <c r="AW219" s="596"/>
      <c r="AX219" s="597"/>
    </row>
    <row r="220" spans="1:50" ht="24.75" hidden="1" customHeight="1" x14ac:dyDescent="0.15">
      <c r="A220" s="1048"/>
      <c r="B220" s="1049"/>
      <c r="C220" s="1049"/>
      <c r="D220" s="1049"/>
      <c r="E220" s="1049"/>
      <c r="F220" s="1050"/>
      <c r="G220" s="600"/>
      <c r="H220" s="601"/>
      <c r="I220" s="601"/>
      <c r="J220" s="601"/>
      <c r="K220" s="602"/>
      <c r="L220" s="592"/>
      <c r="M220" s="593"/>
      <c r="N220" s="593"/>
      <c r="O220" s="593"/>
      <c r="P220" s="593"/>
      <c r="Q220" s="593"/>
      <c r="R220" s="593"/>
      <c r="S220" s="593"/>
      <c r="T220" s="593"/>
      <c r="U220" s="593"/>
      <c r="V220" s="593"/>
      <c r="W220" s="593"/>
      <c r="X220" s="594"/>
      <c r="Y220" s="595"/>
      <c r="Z220" s="596"/>
      <c r="AA220" s="596"/>
      <c r="AB220" s="606"/>
      <c r="AC220" s="600"/>
      <c r="AD220" s="601"/>
      <c r="AE220" s="601"/>
      <c r="AF220" s="601"/>
      <c r="AG220" s="602"/>
      <c r="AH220" s="592"/>
      <c r="AI220" s="593"/>
      <c r="AJ220" s="593"/>
      <c r="AK220" s="593"/>
      <c r="AL220" s="593"/>
      <c r="AM220" s="593"/>
      <c r="AN220" s="593"/>
      <c r="AO220" s="593"/>
      <c r="AP220" s="593"/>
      <c r="AQ220" s="593"/>
      <c r="AR220" s="593"/>
      <c r="AS220" s="593"/>
      <c r="AT220" s="594"/>
      <c r="AU220" s="595"/>
      <c r="AV220" s="596"/>
      <c r="AW220" s="596"/>
      <c r="AX220" s="597"/>
    </row>
    <row r="221" spans="1:50" ht="24.75" hidden="1" customHeight="1" x14ac:dyDescent="0.15">
      <c r="A221" s="1048"/>
      <c r="B221" s="1049"/>
      <c r="C221" s="1049"/>
      <c r="D221" s="1049"/>
      <c r="E221" s="1049"/>
      <c r="F221" s="1050"/>
      <c r="G221" s="600"/>
      <c r="H221" s="601"/>
      <c r="I221" s="601"/>
      <c r="J221" s="601"/>
      <c r="K221" s="602"/>
      <c r="L221" s="592"/>
      <c r="M221" s="593"/>
      <c r="N221" s="593"/>
      <c r="O221" s="593"/>
      <c r="P221" s="593"/>
      <c r="Q221" s="593"/>
      <c r="R221" s="593"/>
      <c r="S221" s="593"/>
      <c r="T221" s="593"/>
      <c r="U221" s="593"/>
      <c r="V221" s="593"/>
      <c r="W221" s="593"/>
      <c r="X221" s="594"/>
      <c r="Y221" s="595"/>
      <c r="Z221" s="596"/>
      <c r="AA221" s="596"/>
      <c r="AB221" s="606"/>
      <c r="AC221" s="600"/>
      <c r="AD221" s="601"/>
      <c r="AE221" s="601"/>
      <c r="AF221" s="601"/>
      <c r="AG221" s="602"/>
      <c r="AH221" s="592"/>
      <c r="AI221" s="593"/>
      <c r="AJ221" s="593"/>
      <c r="AK221" s="593"/>
      <c r="AL221" s="593"/>
      <c r="AM221" s="593"/>
      <c r="AN221" s="593"/>
      <c r="AO221" s="593"/>
      <c r="AP221" s="593"/>
      <c r="AQ221" s="593"/>
      <c r="AR221" s="593"/>
      <c r="AS221" s="593"/>
      <c r="AT221" s="594"/>
      <c r="AU221" s="595"/>
      <c r="AV221" s="596"/>
      <c r="AW221" s="596"/>
      <c r="AX221" s="597"/>
    </row>
    <row r="222" spans="1:50" ht="24.75" hidden="1" customHeight="1" x14ac:dyDescent="0.15">
      <c r="A222" s="1048"/>
      <c r="B222" s="1049"/>
      <c r="C222" s="1049"/>
      <c r="D222" s="1049"/>
      <c r="E222" s="1049"/>
      <c r="F222" s="1050"/>
      <c r="G222" s="600"/>
      <c r="H222" s="601"/>
      <c r="I222" s="601"/>
      <c r="J222" s="601"/>
      <c r="K222" s="602"/>
      <c r="L222" s="592"/>
      <c r="M222" s="593"/>
      <c r="N222" s="593"/>
      <c r="O222" s="593"/>
      <c r="P222" s="593"/>
      <c r="Q222" s="593"/>
      <c r="R222" s="593"/>
      <c r="S222" s="593"/>
      <c r="T222" s="593"/>
      <c r="U222" s="593"/>
      <c r="V222" s="593"/>
      <c r="W222" s="593"/>
      <c r="X222" s="594"/>
      <c r="Y222" s="595"/>
      <c r="Z222" s="596"/>
      <c r="AA222" s="596"/>
      <c r="AB222" s="606"/>
      <c r="AC222" s="600"/>
      <c r="AD222" s="601"/>
      <c r="AE222" s="601"/>
      <c r="AF222" s="601"/>
      <c r="AG222" s="602"/>
      <c r="AH222" s="592"/>
      <c r="AI222" s="593"/>
      <c r="AJ222" s="593"/>
      <c r="AK222" s="593"/>
      <c r="AL222" s="593"/>
      <c r="AM222" s="593"/>
      <c r="AN222" s="593"/>
      <c r="AO222" s="593"/>
      <c r="AP222" s="593"/>
      <c r="AQ222" s="593"/>
      <c r="AR222" s="593"/>
      <c r="AS222" s="593"/>
      <c r="AT222" s="594"/>
      <c r="AU222" s="595"/>
      <c r="AV222" s="596"/>
      <c r="AW222" s="596"/>
      <c r="AX222" s="597"/>
    </row>
    <row r="223" spans="1:50" ht="24.75" hidden="1" customHeight="1" x14ac:dyDescent="0.15">
      <c r="A223" s="1048"/>
      <c r="B223" s="1049"/>
      <c r="C223" s="1049"/>
      <c r="D223" s="1049"/>
      <c r="E223" s="1049"/>
      <c r="F223" s="1050"/>
      <c r="G223" s="600"/>
      <c r="H223" s="601"/>
      <c r="I223" s="601"/>
      <c r="J223" s="601"/>
      <c r="K223" s="602"/>
      <c r="L223" s="592"/>
      <c r="M223" s="593"/>
      <c r="N223" s="593"/>
      <c r="O223" s="593"/>
      <c r="P223" s="593"/>
      <c r="Q223" s="593"/>
      <c r="R223" s="593"/>
      <c r="S223" s="593"/>
      <c r="T223" s="593"/>
      <c r="U223" s="593"/>
      <c r="V223" s="593"/>
      <c r="W223" s="593"/>
      <c r="X223" s="594"/>
      <c r="Y223" s="595"/>
      <c r="Z223" s="596"/>
      <c r="AA223" s="596"/>
      <c r="AB223" s="606"/>
      <c r="AC223" s="600"/>
      <c r="AD223" s="601"/>
      <c r="AE223" s="601"/>
      <c r="AF223" s="601"/>
      <c r="AG223" s="602"/>
      <c r="AH223" s="592"/>
      <c r="AI223" s="593"/>
      <c r="AJ223" s="593"/>
      <c r="AK223" s="593"/>
      <c r="AL223" s="593"/>
      <c r="AM223" s="593"/>
      <c r="AN223" s="593"/>
      <c r="AO223" s="593"/>
      <c r="AP223" s="593"/>
      <c r="AQ223" s="593"/>
      <c r="AR223" s="593"/>
      <c r="AS223" s="593"/>
      <c r="AT223" s="594"/>
      <c r="AU223" s="595"/>
      <c r="AV223" s="596"/>
      <c r="AW223" s="596"/>
      <c r="AX223" s="597"/>
    </row>
    <row r="224" spans="1:50" ht="24.75" hidden="1" customHeight="1" x14ac:dyDescent="0.15">
      <c r="A224" s="1048"/>
      <c r="B224" s="1049"/>
      <c r="C224" s="1049"/>
      <c r="D224" s="1049"/>
      <c r="E224" s="1049"/>
      <c r="F224" s="1050"/>
      <c r="G224" s="600"/>
      <c r="H224" s="601"/>
      <c r="I224" s="601"/>
      <c r="J224" s="601"/>
      <c r="K224" s="602"/>
      <c r="L224" s="592"/>
      <c r="M224" s="593"/>
      <c r="N224" s="593"/>
      <c r="O224" s="593"/>
      <c r="P224" s="593"/>
      <c r="Q224" s="593"/>
      <c r="R224" s="593"/>
      <c r="S224" s="593"/>
      <c r="T224" s="593"/>
      <c r="U224" s="593"/>
      <c r="V224" s="593"/>
      <c r="W224" s="593"/>
      <c r="X224" s="594"/>
      <c r="Y224" s="595"/>
      <c r="Z224" s="596"/>
      <c r="AA224" s="596"/>
      <c r="AB224" s="606"/>
      <c r="AC224" s="600"/>
      <c r="AD224" s="601"/>
      <c r="AE224" s="601"/>
      <c r="AF224" s="601"/>
      <c r="AG224" s="602"/>
      <c r="AH224" s="592"/>
      <c r="AI224" s="593"/>
      <c r="AJ224" s="593"/>
      <c r="AK224" s="593"/>
      <c r="AL224" s="593"/>
      <c r="AM224" s="593"/>
      <c r="AN224" s="593"/>
      <c r="AO224" s="593"/>
      <c r="AP224" s="593"/>
      <c r="AQ224" s="593"/>
      <c r="AR224" s="593"/>
      <c r="AS224" s="593"/>
      <c r="AT224" s="594"/>
      <c r="AU224" s="595"/>
      <c r="AV224" s="596"/>
      <c r="AW224" s="596"/>
      <c r="AX224" s="597"/>
    </row>
    <row r="225" spans="1:50" ht="24.75" hidden="1" customHeight="1" x14ac:dyDescent="0.15">
      <c r="A225" s="1048"/>
      <c r="B225" s="1049"/>
      <c r="C225" s="1049"/>
      <c r="D225" s="1049"/>
      <c r="E225" s="1049"/>
      <c r="F225" s="1050"/>
      <c r="G225" s="600"/>
      <c r="H225" s="601"/>
      <c r="I225" s="601"/>
      <c r="J225" s="601"/>
      <c r="K225" s="602"/>
      <c r="L225" s="592"/>
      <c r="M225" s="593"/>
      <c r="N225" s="593"/>
      <c r="O225" s="593"/>
      <c r="P225" s="593"/>
      <c r="Q225" s="593"/>
      <c r="R225" s="593"/>
      <c r="S225" s="593"/>
      <c r="T225" s="593"/>
      <c r="U225" s="593"/>
      <c r="V225" s="593"/>
      <c r="W225" s="593"/>
      <c r="X225" s="594"/>
      <c r="Y225" s="595"/>
      <c r="Z225" s="596"/>
      <c r="AA225" s="596"/>
      <c r="AB225" s="606"/>
      <c r="AC225" s="600"/>
      <c r="AD225" s="601"/>
      <c r="AE225" s="601"/>
      <c r="AF225" s="601"/>
      <c r="AG225" s="602"/>
      <c r="AH225" s="592"/>
      <c r="AI225" s="593"/>
      <c r="AJ225" s="593"/>
      <c r="AK225" s="593"/>
      <c r="AL225" s="593"/>
      <c r="AM225" s="593"/>
      <c r="AN225" s="593"/>
      <c r="AO225" s="593"/>
      <c r="AP225" s="593"/>
      <c r="AQ225" s="593"/>
      <c r="AR225" s="593"/>
      <c r="AS225" s="593"/>
      <c r="AT225" s="594"/>
      <c r="AU225" s="595"/>
      <c r="AV225" s="596"/>
      <c r="AW225" s="596"/>
      <c r="AX225" s="597"/>
    </row>
    <row r="226" spans="1:50" ht="24.75" hidden="1" customHeight="1" thickBot="1" x14ac:dyDescent="0.2">
      <c r="A226" s="1048"/>
      <c r="B226" s="1049"/>
      <c r="C226" s="1049"/>
      <c r="D226" s="1049"/>
      <c r="E226" s="1049"/>
      <c r="F226" s="1050"/>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row>
    <row r="227" spans="1:50" ht="30" hidden="1" customHeight="1" x14ac:dyDescent="0.15">
      <c r="A227" s="1048"/>
      <c r="B227" s="1049"/>
      <c r="C227" s="1049"/>
      <c r="D227" s="1049"/>
      <c r="E227" s="1049"/>
      <c r="F227" s="1050"/>
      <c r="G227" s="832" t="s">
        <v>418</v>
      </c>
      <c r="H227" s="833"/>
      <c r="I227" s="833"/>
      <c r="J227" s="833"/>
      <c r="K227" s="833"/>
      <c r="L227" s="833"/>
      <c r="M227" s="833"/>
      <c r="N227" s="833"/>
      <c r="O227" s="833"/>
      <c r="P227" s="833"/>
      <c r="Q227" s="833"/>
      <c r="R227" s="833"/>
      <c r="S227" s="833"/>
      <c r="T227" s="833"/>
      <c r="U227" s="833"/>
      <c r="V227" s="833"/>
      <c r="W227" s="833"/>
      <c r="X227" s="833"/>
      <c r="Y227" s="833"/>
      <c r="Z227" s="833"/>
      <c r="AA227" s="833"/>
      <c r="AB227" s="834"/>
      <c r="AC227" s="832" t="s">
        <v>419</v>
      </c>
      <c r="AD227" s="833"/>
      <c r="AE227" s="833"/>
      <c r="AF227" s="833"/>
      <c r="AG227" s="833"/>
      <c r="AH227" s="833"/>
      <c r="AI227" s="833"/>
      <c r="AJ227" s="833"/>
      <c r="AK227" s="833"/>
      <c r="AL227" s="833"/>
      <c r="AM227" s="833"/>
      <c r="AN227" s="833"/>
      <c r="AO227" s="833"/>
      <c r="AP227" s="833"/>
      <c r="AQ227" s="833"/>
      <c r="AR227" s="833"/>
      <c r="AS227" s="833"/>
      <c r="AT227" s="833"/>
      <c r="AU227" s="833"/>
      <c r="AV227" s="833"/>
      <c r="AW227" s="833"/>
      <c r="AX227" s="835"/>
    </row>
    <row r="228" spans="1:50" ht="25.5" hidden="1" customHeight="1" x14ac:dyDescent="0.15">
      <c r="A228" s="1048"/>
      <c r="B228" s="1049"/>
      <c r="C228" s="1049"/>
      <c r="D228" s="1049"/>
      <c r="E228" s="1049"/>
      <c r="F228" s="1050"/>
      <c r="G228" s="810" t="s">
        <v>17</v>
      </c>
      <c r="H228" s="662"/>
      <c r="I228" s="662"/>
      <c r="J228" s="662"/>
      <c r="K228" s="662"/>
      <c r="L228" s="661" t="s">
        <v>18</v>
      </c>
      <c r="M228" s="662"/>
      <c r="N228" s="662"/>
      <c r="O228" s="662"/>
      <c r="P228" s="662"/>
      <c r="Q228" s="662"/>
      <c r="R228" s="662"/>
      <c r="S228" s="662"/>
      <c r="T228" s="662"/>
      <c r="U228" s="662"/>
      <c r="V228" s="662"/>
      <c r="W228" s="662"/>
      <c r="X228" s="663"/>
      <c r="Y228" s="647" t="s">
        <v>19</v>
      </c>
      <c r="Z228" s="648"/>
      <c r="AA228" s="648"/>
      <c r="AB228" s="793"/>
      <c r="AC228" s="810" t="s">
        <v>17</v>
      </c>
      <c r="AD228" s="662"/>
      <c r="AE228" s="662"/>
      <c r="AF228" s="662"/>
      <c r="AG228" s="662"/>
      <c r="AH228" s="661" t="s">
        <v>18</v>
      </c>
      <c r="AI228" s="662"/>
      <c r="AJ228" s="662"/>
      <c r="AK228" s="662"/>
      <c r="AL228" s="662"/>
      <c r="AM228" s="662"/>
      <c r="AN228" s="662"/>
      <c r="AO228" s="662"/>
      <c r="AP228" s="662"/>
      <c r="AQ228" s="662"/>
      <c r="AR228" s="662"/>
      <c r="AS228" s="662"/>
      <c r="AT228" s="663"/>
      <c r="AU228" s="647" t="s">
        <v>19</v>
      </c>
      <c r="AV228" s="648"/>
      <c r="AW228" s="648"/>
      <c r="AX228" s="649"/>
    </row>
    <row r="229" spans="1:50" ht="24.75" hidden="1" customHeight="1" x14ac:dyDescent="0.15">
      <c r="A229" s="1048"/>
      <c r="B229" s="1049"/>
      <c r="C229" s="1049"/>
      <c r="D229" s="1049"/>
      <c r="E229" s="1049"/>
      <c r="F229" s="1050"/>
      <c r="G229" s="664"/>
      <c r="H229" s="665"/>
      <c r="I229" s="665"/>
      <c r="J229" s="665"/>
      <c r="K229" s="666"/>
      <c r="L229" s="658"/>
      <c r="M229" s="659"/>
      <c r="N229" s="659"/>
      <c r="O229" s="659"/>
      <c r="P229" s="659"/>
      <c r="Q229" s="659"/>
      <c r="R229" s="659"/>
      <c r="S229" s="659"/>
      <c r="T229" s="659"/>
      <c r="U229" s="659"/>
      <c r="V229" s="659"/>
      <c r="W229" s="659"/>
      <c r="X229" s="660"/>
      <c r="Y229" s="384"/>
      <c r="Z229" s="385"/>
      <c r="AA229" s="385"/>
      <c r="AB229" s="800"/>
      <c r="AC229" s="664"/>
      <c r="AD229" s="665"/>
      <c r="AE229" s="665"/>
      <c r="AF229" s="665"/>
      <c r="AG229" s="666"/>
      <c r="AH229" s="658"/>
      <c r="AI229" s="659"/>
      <c r="AJ229" s="659"/>
      <c r="AK229" s="659"/>
      <c r="AL229" s="659"/>
      <c r="AM229" s="659"/>
      <c r="AN229" s="659"/>
      <c r="AO229" s="659"/>
      <c r="AP229" s="659"/>
      <c r="AQ229" s="659"/>
      <c r="AR229" s="659"/>
      <c r="AS229" s="659"/>
      <c r="AT229" s="660"/>
      <c r="AU229" s="384"/>
      <c r="AV229" s="385"/>
      <c r="AW229" s="385"/>
      <c r="AX229" s="386"/>
    </row>
    <row r="230" spans="1:50" ht="24.75" hidden="1" customHeight="1" x14ac:dyDescent="0.15">
      <c r="A230" s="1048"/>
      <c r="B230" s="1049"/>
      <c r="C230" s="1049"/>
      <c r="D230" s="1049"/>
      <c r="E230" s="1049"/>
      <c r="F230" s="1050"/>
      <c r="G230" s="600"/>
      <c r="H230" s="601"/>
      <c r="I230" s="601"/>
      <c r="J230" s="601"/>
      <c r="K230" s="602"/>
      <c r="L230" s="592"/>
      <c r="M230" s="593"/>
      <c r="N230" s="593"/>
      <c r="O230" s="593"/>
      <c r="P230" s="593"/>
      <c r="Q230" s="593"/>
      <c r="R230" s="593"/>
      <c r="S230" s="593"/>
      <c r="T230" s="593"/>
      <c r="U230" s="593"/>
      <c r="V230" s="593"/>
      <c r="W230" s="593"/>
      <c r="X230" s="594"/>
      <c r="Y230" s="595"/>
      <c r="Z230" s="596"/>
      <c r="AA230" s="596"/>
      <c r="AB230" s="606"/>
      <c r="AC230" s="600"/>
      <c r="AD230" s="601"/>
      <c r="AE230" s="601"/>
      <c r="AF230" s="601"/>
      <c r="AG230" s="602"/>
      <c r="AH230" s="592"/>
      <c r="AI230" s="593"/>
      <c r="AJ230" s="593"/>
      <c r="AK230" s="593"/>
      <c r="AL230" s="593"/>
      <c r="AM230" s="593"/>
      <c r="AN230" s="593"/>
      <c r="AO230" s="593"/>
      <c r="AP230" s="593"/>
      <c r="AQ230" s="593"/>
      <c r="AR230" s="593"/>
      <c r="AS230" s="593"/>
      <c r="AT230" s="594"/>
      <c r="AU230" s="595"/>
      <c r="AV230" s="596"/>
      <c r="AW230" s="596"/>
      <c r="AX230" s="597"/>
    </row>
    <row r="231" spans="1:50" ht="24.75" hidden="1" customHeight="1" x14ac:dyDescent="0.15">
      <c r="A231" s="1048"/>
      <c r="B231" s="1049"/>
      <c r="C231" s="1049"/>
      <c r="D231" s="1049"/>
      <c r="E231" s="1049"/>
      <c r="F231" s="1050"/>
      <c r="G231" s="600"/>
      <c r="H231" s="601"/>
      <c r="I231" s="601"/>
      <c r="J231" s="601"/>
      <c r="K231" s="602"/>
      <c r="L231" s="592"/>
      <c r="M231" s="593"/>
      <c r="N231" s="593"/>
      <c r="O231" s="593"/>
      <c r="P231" s="593"/>
      <c r="Q231" s="593"/>
      <c r="R231" s="593"/>
      <c r="S231" s="593"/>
      <c r="T231" s="593"/>
      <c r="U231" s="593"/>
      <c r="V231" s="593"/>
      <c r="W231" s="593"/>
      <c r="X231" s="594"/>
      <c r="Y231" s="595"/>
      <c r="Z231" s="596"/>
      <c r="AA231" s="596"/>
      <c r="AB231" s="606"/>
      <c r="AC231" s="600"/>
      <c r="AD231" s="601"/>
      <c r="AE231" s="601"/>
      <c r="AF231" s="601"/>
      <c r="AG231" s="602"/>
      <c r="AH231" s="592"/>
      <c r="AI231" s="593"/>
      <c r="AJ231" s="593"/>
      <c r="AK231" s="593"/>
      <c r="AL231" s="593"/>
      <c r="AM231" s="593"/>
      <c r="AN231" s="593"/>
      <c r="AO231" s="593"/>
      <c r="AP231" s="593"/>
      <c r="AQ231" s="593"/>
      <c r="AR231" s="593"/>
      <c r="AS231" s="593"/>
      <c r="AT231" s="594"/>
      <c r="AU231" s="595"/>
      <c r="AV231" s="596"/>
      <c r="AW231" s="596"/>
      <c r="AX231" s="597"/>
    </row>
    <row r="232" spans="1:50" ht="24.75" hidden="1" customHeight="1" x14ac:dyDescent="0.15">
      <c r="A232" s="1048"/>
      <c r="B232" s="1049"/>
      <c r="C232" s="1049"/>
      <c r="D232" s="1049"/>
      <c r="E232" s="1049"/>
      <c r="F232" s="1050"/>
      <c r="G232" s="600"/>
      <c r="H232" s="601"/>
      <c r="I232" s="601"/>
      <c r="J232" s="601"/>
      <c r="K232" s="602"/>
      <c r="L232" s="592"/>
      <c r="M232" s="593"/>
      <c r="N232" s="593"/>
      <c r="O232" s="593"/>
      <c r="P232" s="593"/>
      <c r="Q232" s="593"/>
      <c r="R232" s="593"/>
      <c r="S232" s="593"/>
      <c r="T232" s="593"/>
      <c r="U232" s="593"/>
      <c r="V232" s="593"/>
      <c r="W232" s="593"/>
      <c r="X232" s="594"/>
      <c r="Y232" s="595"/>
      <c r="Z232" s="596"/>
      <c r="AA232" s="596"/>
      <c r="AB232" s="606"/>
      <c r="AC232" s="600"/>
      <c r="AD232" s="601"/>
      <c r="AE232" s="601"/>
      <c r="AF232" s="601"/>
      <c r="AG232" s="602"/>
      <c r="AH232" s="592"/>
      <c r="AI232" s="593"/>
      <c r="AJ232" s="593"/>
      <c r="AK232" s="593"/>
      <c r="AL232" s="593"/>
      <c r="AM232" s="593"/>
      <c r="AN232" s="593"/>
      <c r="AO232" s="593"/>
      <c r="AP232" s="593"/>
      <c r="AQ232" s="593"/>
      <c r="AR232" s="593"/>
      <c r="AS232" s="593"/>
      <c r="AT232" s="594"/>
      <c r="AU232" s="595"/>
      <c r="AV232" s="596"/>
      <c r="AW232" s="596"/>
      <c r="AX232" s="597"/>
    </row>
    <row r="233" spans="1:50" ht="24.75" hidden="1" customHeight="1" x14ac:dyDescent="0.15">
      <c r="A233" s="1048"/>
      <c r="B233" s="1049"/>
      <c r="C233" s="1049"/>
      <c r="D233" s="1049"/>
      <c r="E233" s="1049"/>
      <c r="F233" s="1050"/>
      <c r="G233" s="600"/>
      <c r="H233" s="601"/>
      <c r="I233" s="601"/>
      <c r="J233" s="601"/>
      <c r="K233" s="602"/>
      <c r="L233" s="592"/>
      <c r="M233" s="593"/>
      <c r="N233" s="593"/>
      <c r="O233" s="593"/>
      <c r="P233" s="593"/>
      <c r="Q233" s="593"/>
      <c r="R233" s="593"/>
      <c r="S233" s="593"/>
      <c r="T233" s="593"/>
      <c r="U233" s="593"/>
      <c r="V233" s="593"/>
      <c r="W233" s="593"/>
      <c r="X233" s="594"/>
      <c r="Y233" s="595"/>
      <c r="Z233" s="596"/>
      <c r="AA233" s="596"/>
      <c r="AB233" s="606"/>
      <c r="AC233" s="600"/>
      <c r="AD233" s="601"/>
      <c r="AE233" s="601"/>
      <c r="AF233" s="601"/>
      <c r="AG233" s="602"/>
      <c r="AH233" s="592"/>
      <c r="AI233" s="593"/>
      <c r="AJ233" s="593"/>
      <c r="AK233" s="593"/>
      <c r="AL233" s="593"/>
      <c r="AM233" s="593"/>
      <c r="AN233" s="593"/>
      <c r="AO233" s="593"/>
      <c r="AP233" s="593"/>
      <c r="AQ233" s="593"/>
      <c r="AR233" s="593"/>
      <c r="AS233" s="593"/>
      <c r="AT233" s="594"/>
      <c r="AU233" s="595"/>
      <c r="AV233" s="596"/>
      <c r="AW233" s="596"/>
      <c r="AX233" s="597"/>
    </row>
    <row r="234" spans="1:50" ht="24.75" hidden="1" customHeight="1" x14ac:dyDescent="0.15">
      <c r="A234" s="1048"/>
      <c r="B234" s="1049"/>
      <c r="C234" s="1049"/>
      <c r="D234" s="1049"/>
      <c r="E234" s="1049"/>
      <c r="F234" s="1050"/>
      <c r="G234" s="600"/>
      <c r="H234" s="601"/>
      <c r="I234" s="601"/>
      <c r="J234" s="601"/>
      <c r="K234" s="602"/>
      <c r="L234" s="592"/>
      <c r="M234" s="593"/>
      <c r="N234" s="593"/>
      <c r="O234" s="593"/>
      <c r="P234" s="593"/>
      <c r="Q234" s="593"/>
      <c r="R234" s="593"/>
      <c r="S234" s="593"/>
      <c r="T234" s="593"/>
      <c r="U234" s="593"/>
      <c r="V234" s="593"/>
      <c r="W234" s="593"/>
      <c r="X234" s="594"/>
      <c r="Y234" s="595"/>
      <c r="Z234" s="596"/>
      <c r="AA234" s="596"/>
      <c r="AB234" s="606"/>
      <c r="AC234" s="600"/>
      <c r="AD234" s="601"/>
      <c r="AE234" s="601"/>
      <c r="AF234" s="601"/>
      <c r="AG234" s="602"/>
      <c r="AH234" s="592"/>
      <c r="AI234" s="593"/>
      <c r="AJ234" s="593"/>
      <c r="AK234" s="593"/>
      <c r="AL234" s="593"/>
      <c r="AM234" s="593"/>
      <c r="AN234" s="593"/>
      <c r="AO234" s="593"/>
      <c r="AP234" s="593"/>
      <c r="AQ234" s="593"/>
      <c r="AR234" s="593"/>
      <c r="AS234" s="593"/>
      <c r="AT234" s="594"/>
      <c r="AU234" s="595"/>
      <c r="AV234" s="596"/>
      <c r="AW234" s="596"/>
      <c r="AX234" s="597"/>
    </row>
    <row r="235" spans="1:50" ht="24.75" hidden="1" customHeight="1" x14ac:dyDescent="0.15">
      <c r="A235" s="1048"/>
      <c r="B235" s="1049"/>
      <c r="C235" s="1049"/>
      <c r="D235" s="1049"/>
      <c r="E235" s="1049"/>
      <c r="F235" s="1050"/>
      <c r="G235" s="600"/>
      <c r="H235" s="601"/>
      <c r="I235" s="601"/>
      <c r="J235" s="601"/>
      <c r="K235" s="602"/>
      <c r="L235" s="592"/>
      <c r="M235" s="593"/>
      <c r="N235" s="593"/>
      <c r="O235" s="593"/>
      <c r="P235" s="593"/>
      <c r="Q235" s="593"/>
      <c r="R235" s="593"/>
      <c r="S235" s="593"/>
      <c r="T235" s="593"/>
      <c r="U235" s="593"/>
      <c r="V235" s="593"/>
      <c r="W235" s="593"/>
      <c r="X235" s="594"/>
      <c r="Y235" s="595"/>
      <c r="Z235" s="596"/>
      <c r="AA235" s="596"/>
      <c r="AB235" s="606"/>
      <c r="AC235" s="600"/>
      <c r="AD235" s="601"/>
      <c r="AE235" s="601"/>
      <c r="AF235" s="601"/>
      <c r="AG235" s="602"/>
      <c r="AH235" s="592"/>
      <c r="AI235" s="593"/>
      <c r="AJ235" s="593"/>
      <c r="AK235" s="593"/>
      <c r="AL235" s="593"/>
      <c r="AM235" s="593"/>
      <c r="AN235" s="593"/>
      <c r="AO235" s="593"/>
      <c r="AP235" s="593"/>
      <c r="AQ235" s="593"/>
      <c r="AR235" s="593"/>
      <c r="AS235" s="593"/>
      <c r="AT235" s="594"/>
      <c r="AU235" s="595"/>
      <c r="AV235" s="596"/>
      <c r="AW235" s="596"/>
      <c r="AX235" s="597"/>
    </row>
    <row r="236" spans="1:50" ht="24.75" hidden="1" customHeight="1" x14ac:dyDescent="0.15">
      <c r="A236" s="1048"/>
      <c r="B236" s="1049"/>
      <c r="C236" s="1049"/>
      <c r="D236" s="1049"/>
      <c r="E236" s="1049"/>
      <c r="F236" s="1050"/>
      <c r="G236" s="600"/>
      <c r="H236" s="601"/>
      <c r="I236" s="601"/>
      <c r="J236" s="601"/>
      <c r="K236" s="602"/>
      <c r="L236" s="592"/>
      <c r="M236" s="593"/>
      <c r="N236" s="593"/>
      <c r="O236" s="593"/>
      <c r="P236" s="593"/>
      <c r="Q236" s="593"/>
      <c r="R236" s="593"/>
      <c r="S236" s="593"/>
      <c r="T236" s="593"/>
      <c r="U236" s="593"/>
      <c r="V236" s="593"/>
      <c r="W236" s="593"/>
      <c r="X236" s="594"/>
      <c r="Y236" s="595"/>
      <c r="Z236" s="596"/>
      <c r="AA236" s="596"/>
      <c r="AB236" s="606"/>
      <c r="AC236" s="600"/>
      <c r="AD236" s="601"/>
      <c r="AE236" s="601"/>
      <c r="AF236" s="601"/>
      <c r="AG236" s="602"/>
      <c r="AH236" s="592"/>
      <c r="AI236" s="593"/>
      <c r="AJ236" s="593"/>
      <c r="AK236" s="593"/>
      <c r="AL236" s="593"/>
      <c r="AM236" s="593"/>
      <c r="AN236" s="593"/>
      <c r="AO236" s="593"/>
      <c r="AP236" s="593"/>
      <c r="AQ236" s="593"/>
      <c r="AR236" s="593"/>
      <c r="AS236" s="593"/>
      <c r="AT236" s="594"/>
      <c r="AU236" s="595"/>
      <c r="AV236" s="596"/>
      <c r="AW236" s="596"/>
      <c r="AX236" s="597"/>
    </row>
    <row r="237" spans="1:50" ht="24.75" hidden="1" customHeight="1" x14ac:dyDescent="0.15">
      <c r="A237" s="1048"/>
      <c r="B237" s="1049"/>
      <c r="C237" s="1049"/>
      <c r="D237" s="1049"/>
      <c r="E237" s="1049"/>
      <c r="F237" s="1050"/>
      <c r="G237" s="600"/>
      <c r="H237" s="601"/>
      <c r="I237" s="601"/>
      <c r="J237" s="601"/>
      <c r="K237" s="602"/>
      <c r="L237" s="592"/>
      <c r="M237" s="593"/>
      <c r="N237" s="593"/>
      <c r="O237" s="593"/>
      <c r="P237" s="593"/>
      <c r="Q237" s="593"/>
      <c r="R237" s="593"/>
      <c r="S237" s="593"/>
      <c r="T237" s="593"/>
      <c r="U237" s="593"/>
      <c r="V237" s="593"/>
      <c r="W237" s="593"/>
      <c r="X237" s="594"/>
      <c r="Y237" s="595"/>
      <c r="Z237" s="596"/>
      <c r="AA237" s="596"/>
      <c r="AB237" s="606"/>
      <c r="AC237" s="600"/>
      <c r="AD237" s="601"/>
      <c r="AE237" s="601"/>
      <c r="AF237" s="601"/>
      <c r="AG237" s="602"/>
      <c r="AH237" s="592"/>
      <c r="AI237" s="593"/>
      <c r="AJ237" s="593"/>
      <c r="AK237" s="593"/>
      <c r="AL237" s="593"/>
      <c r="AM237" s="593"/>
      <c r="AN237" s="593"/>
      <c r="AO237" s="593"/>
      <c r="AP237" s="593"/>
      <c r="AQ237" s="593"/>
      <c r="AR237" s="593"/>
      <c r="AS237" s="593"/>
      <c r="AT237" s="594"/>
      <c r="AU237" s="595"/>
      <c r="AV237" s="596"/>
      <c r="AW237" s="596"/>
      <c r="AX237" s="597"/>
    </row>
    <row r="238" spans="1:50" ht="24.75" hidden="1" customHeight="1" x14ac:dyDescent="0.15">
      <c r="A238" s="1048"/>
      <c r="B238" s="1049"/>
      <c r="C238" s="1049"/>
      <c r="D238" s="1049"/>
      <c r="E238" s="1049"/>
      <c r="F238" s="1050"/>
      <c r="G238" s="600"/>
      <c r="H238" s="601"/>
      <c r="I238" s="601"/>
      <c r="J238" s="601"/>
      <c r="K238" s="602"/>
      <c r="L238" s="592"/>
      <c r="M238" s="593"/>
      <c r="N238" s="593"/>
      <c r="O238" s="593"/>
      <c r="P238" s="593"/>
      <c r="Q238" s="593"/>
      <c r="R238" s="593"/>
      <c r="S238" s="593"/>
      <c r="T238" s="593"/>
      <c r="U238" s="593"/>
      <c r="V238" s="593"/>
      <c r="W238" s="593"/>
      <c r="X238" s="594"/>
      <c r="Y238" s="595"/>
      <c r="Z238" s="596"/>
      <c r="AA238" s="596"/>
      <c r="AB238" s="606"/>
      <c r="AC238" s="600"/>
      <c r="AD238" s="601"/>
      <c r="AE238" s="601"/>
      <c r="AF238" s="601"/>
      <c r="AG238" s="602"/>
      <c r="AH238" s="592"/>
      <c r="AI238" s="593"/>
      <c r="AJ238" s="593"/>
      <c r="AK238" s="593"/>
      <c r="AL238" s="593"/>
      <c r="AM238" s="593"/>
      <c r="AN238" s="593"/>
      <c r="AO238" s="593"/>
      <c r="AP238" s="593"/>
      <c r="AQ238" s="593"/>
      <c r="AR238" s="593"/>
      <c r="AS238" s="593"/>
      <c r="AT238" s="594"/>
      <c r="AU238" s="595"/>
      <c r="AV238" s="596"/>
      <c r="AW238" s="596"/>
      <c r="AX238" s="597"/>
    </row>
    <row r="239" spans="1:50" ht="24.75" hidden="1" customHeight="1" thickBot="1" x14ac:dyDescent="0.2">
      <c r="A239" s="1048"/>
      <c r="B239" s="1049"/>
      <c r="C239" s="1049"/>
      <c r="D239" s="1049"/>
      <c r="E239" s="1049"/>
      <c r="F239" s="1050"/>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row>
    <row r="240" spans="1:50" ht="30" hidden="1" customHeight="1" x14ac:dyDescent="0.15">
      <c r="A240" s="1048"/>
      <c r="B240" s="1049"/>
      <c r="C240" s="1049"/>
      <c r="D240" s="1049"/>
      <c r="E240" s="1049"/>
      <c r="F240" s="1050"/>
      <c r="G240" s="832" t="s">
        <v>420</v>
      </c>
      <c r="H240" s="833"/>
      <c r="I240" s="833"/>
      <c r="J240" s="833"/>
      <c r="K240" s="833"/>
      <c r="L240" s="833"/>
      <c r="M240" s="833"/>
      <c r="N240" s="833"/>
      <c r="O240" s="833"/>
      <c r="P240" s="833"/>
      <c r="Q240" s="833"/>
      <c r="R240" s="833"/>
      <c r="S240" s="833"/>
      <c r="T240" s="833"/>
      <c r="U240" s="833"/>
      <c r="V240" s="833"/>
      <c r="W240" s="833"/>
      <c r="X240" s="833"/>
      <c r="Y240" s="833"/>
      <c r="Z240" s="833"/>
      <c r="AA240" s="833"/>
      <c r="AB240" s="834"/>
      <c r="AC240" s="832" t="s">
        <v>421</v>
      </c>
      <c r="AD240" s="833"/>
      <c r="AE240" s="833"/>
      <c r="AF240" s="833"/>
      <c r="AG240" s="833"/>
      <c r="AH240" s="833"/>
      <c r="AI240" s="833"/>
      <c r="AJ240" s="833"/>
      <c r="AK240" s="833"/>
      <c r="AL240" s="833"/>
      <c r="AM240" s="833"/>
      <c r="AN240" s="833"/>
      <c r="AO240" s="833"/>
      <c r="AP240" s="833"/>
      <c r="AQ240" s="833"/>
      <c r="AR240" s="833"/>
      <c r="AS240" s="833"/>
      <c r="AT240" s="833"/>
      <c r="AU240" s="833"/>
      <c r="AV240" s="833"/>
      <c r="AW240" s="833"/>
      <c r="AX240" s="835"/>
    </row>
    <row r="241" spans="1:50" ht="24.75" hidden="1" customHeight="1" x14ac:dyDescent="0.15">
      <c r="A241" s="1048"/>
      <c r="B241" s="1049"/>
      <c r="C241" s="1049"/>
      <c r="D241" s="1049"/>
      <c r="E241" s="1049"/>
      <c r="F241" s="1050"/>
      <c r="G241" s="810" t="s">
        <v>17</v>
      </c>
      <c r="H241" s="662"/>
      <c r="I241" s="662"/>
      <c r="J241" s="662"/>
      <c r="K241" s="662"/>
      <c r="L241" s="661" t="s">
        <v>18</v>
      </c>
      <c r="M241" s="662"/>
      <c r="N241" s="662"/>
      <c r="O241" s="662"/>
      <c r="P241" s="662"/>
      <c r="Q241" s="662"/>
      <c r="R241" s="662"/>
      <c r="S241" s="662"/>
      <c r="T241" s="662"/>
      <c r="U241" s="662"/>
      <c r="V241" s="662"/>
      <c r="W241" s="662"/>
      <c r="X241" s="663"/>
      <c r="Y241" s="647" t="s">
        <v>19</v>
      </c>
      <c r="Z241" s="648"/>
      <c r="AA241" s="648"/>
      <c r="AB241" s="793"/>
      <c r="AC241" s="810" t="s">
        <v>17</v>
      </c>
      <c r="AD241" s="662"/>
      <c r="AE241" s="662"/>
      <c r="AF241" s="662"/>
      <c r="AG241" s="662"/>
      <c r="AH241" s="661" t="s">
        <v>18</v>
      </c>
      <c r="AI241" s="662"/>
      <c r="AJ241" s="662"/>
      <c r="AK241" s="662"/>
      <c r="AL241" s="662"/>
      <c r="AM241" s="662"/>
      <c r="AN241" s="662"/>
      <c r="AO241" s="662"/>
      <c r="AP241" s="662"/>
      <c r="AQ241" s="662"/>
      <c r="AR241" s="662"/>
      <c r="AS241" s="662"/>
      <c r="AT241" s="663"/>
      <c r="AU241" s="647" t="s">
        <v>19</v>
      </c>
      <c r="AV241" s="648"/>
      <c r="AW241" s="648"/>
      <c r="AX241" s="649"/>
    </row>
    <row r="242" spans="1:50" ht="24.75" hidden="1" customHeight="1" x14ac:dyDescent="0.15">
      <c r="A242" s="1048"/>
      <c r="B242" s="1049"/>
      <c r="C242" s="1049"/>
      <c r="D242" s="1049"/>
      <c r="E242" s="1049"/>
      <c r="F242" s="1050"/>
      <c r="G242" s="664"/>
      <c r="H242" s="665"/>
      <c r="I242" s="665"/>
      <c r="J242" s="665"/>
      <c r="K242" s="666"/>
      <c r="L242" s="658"/>
      <c r="M242" s="659"/>
      <c r="N242" s="659"/>
      <c r="O242" s="659"/>
      <c r="P242" s="659"/>
      <c r="Q242" s="659"/>
      <c r="R242" s="659"/>
      <c r="S242" s="659"/>
      <c r="T242" s="659"/>
      <c r="U242" s="659"/>
      <c r="V242" s="659"/>
      <c r="W242" s="659"/>
      <c r="X242" s="660"/>
      <c r="Y242" s="384"/>
      <c r="Z242" s="385"/>
      <c r="AA242" s="385"/>
      <c r="AB242" s="800"/>
      <c r="AC242" s="664"/>
      <c r="AD242" s="665"/>
      <c r="AE242" s="665"/>
      <c r="AF242" s="665"/>
      <c r="AG242" s="666"/>
      <c r="AH242" s="658"/>
      <c r="AI242" s="659"/>
      <c r="AJ242" s="659"/>
      <c r="AK242" s="659"/>
      <c r="AL242" s="659"/>
      <c r="AM242" s="659"/>
      <c r="AN242" s="659"/>
      <c r="AO242" s="659"/>
      <c r="AP242" s="659"/>
      <c r="AQ242" s="659"/>
      <c r="AR242" s="659"/>
      <c r="AS242" s="659"/>
      <c r="AT242" s="660"/>
      <c r="AU242" s="384"/>
      <c r="AV242" s="385"/>
      <c r="AW242" s="385"/>
      <c r="AX242" s="386"/>
    </row>
    <row r="243" spans="1:50" ht="24.75" hidden="1" customHeight="1" x14ac:dyDescent="0.15">
      <c r="A243" s="1048"/>
      <c r="B243" s="1049"/>
      <c r="C243" s="1049"/>
      <c r="D243" s="1049"/>
      <c r="E243" s="1049"/>
      <c r="F243" s="1050"/>
      <c r="G243" s="600"/>
      <c r="H243" s="601"/>
      <c r="I243" s="601"/>
      <c r="J243" s="601"/>
      <c r="K243" s="602"/>
      <c r="L243" s="592"/>
      <c r="M243" s="593"/>
      <c r="N243" s="593"/>
      <c r="O243" s="593"/>
      <c r="P243" s="593"/>
      <c r="Q243" s="593"/>
      <c r="R243" s="593"/>
      <c r="S243" s="593"/>
      <c r="T243" s="593"/>
      <c r="U243" s="593"/>
      <c r="V243" s="593"/>
      <c r="W243" s="593"/>
      <c r="X243" s="594"/>
      <c r="Y243" s="595"/>
      <c r="Z243" s="596"/>
      <c r="AA243" s="596"/>
      <c r="AB243" s="606"/>
      <c r="AC243" s="600"/>
      <c r="AD243" s="601"/>
      <c r="AE243" s="601"/>
      <c r="AF243" s="601"/>
      <c r="AG243" s="602"/>
      <c r="AH243" s="592"/>
      <c r="AI243" s="593"/>
      <c r="AJ243" s="593"/>
      <c r="AK243" s="593"/>
      <c r="AL243" s="593"/>
      <c r="AM243" s="593"/>
      <c r="AN243" s="593"/>
      <c r="AO243" s="593"/>
      <c r="AP243" s="593"/>
      <c r="AQ243" s="593"/>
      <c r="AR243" s="593"/>
      <c r="AS243" s="593"/>
      <c r="AT243" s="594"/>
      <c r="AU243" s="595"/>
      <c r="AV243" s="596"/>
      <c r="AW243" s="596"/>
      <c r="AX243" s="597"/>
    </row>
    <row r="244" spans="1:50" ht="24.75" hidden="1" customHeight="1" x14ac:dyDescent="0.15">
      <c r="A244" s="1048"/>
      <c r="B244" s="1049"/>
      <c r="C244" s="1049"/>
      <c r="D244" s="1049"/>
      <c r="E244" s="1049"/>
      <c r="F244" s="1050"/>
      <c r="G244" s="600"/>
      <c r="H244" s="601"/>
      <c r="I244" s="601"/>
      <c r="J244" s="601"/>
      <c r="K244" s="602"/>
      <c r="L244" s="592"/>
      <c r="M244" s="593"/>
      <c r="N244" s="593"/>
      <c r="O244" s="593"/>
      <c r="P244" s="593"/>
      <c r="Q244" s="593"/>
      <c r="R244" s="593"/>
      <c r="S244" s="593"/>
      <c r="T244" s="593"/>
      <c r="U244" s="593"/>
      <c r="V244" s="593"/>
      <c r="W244" s="593"/>
      <c r="X244" s="594"/>
      <c r="Y244" s="595"/>
      <c r="Z244" s="596"/>
      <c r="AA244" s="596"/>
      <c r="AB244" s="606"/>
      <c r="AC244" s="600"/>
      <c r="AD244" s="601"/>
      <c r="AE244" s="601"/>
      <c r="AF244" s="601"/>
      <c r="AG244" s="602"/>
      <c r="AH244" s="592"/>
      <c r="AI244" s="593"/>
      <c r="AJ244" s="593"/>
      <c r="AK244" s="593"/>
      <c r="AL244" s="593"/>
      <c r="AM244" s="593"/>
      <c r="AN244" s="593"/>
      <c r="AO244" s="593"/>
      <c r="AP244" s="593"/>
      <c r="AQ244" s="593"/>
      <c r="AR244" s="593"/>
      <c r="AS244" s="593"/>
      <c r="AT244" s="594"/>
      <c r="AU244" s="595"/>
      <c r="AV244" s="596"/>
      <c r="AW244" s="596"/>
      <c r="AX244" s="597"/>
    </row>
    <row r="245" spans="1:50" ht="24.75" hidden="1" customHeight="1" x14ac:dyDescent="0.15">
      <c r="A245" s="1048"/>
      <c r="B245" s="1049"/>
      <c r="C245" s="1049"/>
      <c r="D245" s="1049"/>
      <c r="E245" s="1049"/>
      <c r="F245" s="1050"/>
      <c r="G245" s="600"/>
      <c r="H245" s="601"/>
      <c r="I245" s="601"/>
      <c r="J245" s="601"/>
      <c r="K245" s="602"/>
      <c r="L245" s="592"/>
      <c r="M245" s="593"/>
      <c r="N245" s="593"/>
      <c r="O245" s="593"/>
      <c r="P245" s="593"/>
      <c r="Q245" s="593"/>
      <c r="R245" s="593"/>
      <c r="S245" s="593"/>
      <c r="T245" s="593"/>
      <c r="U245" s="593"/>
      <c r="V245" s="593"/>
      <c r="W245" s="593"/>
      <c r="X245" s="594"/>
      <c r="Y245" s="595"/>
      <c r="Z245" s="596"/>
      <c r="AA245" s="596"/>
      <c r="AB245" s="606"/>
      <c r="AC245" s="600"/>
      <c r="AD245" s="601"/>
      <c r="AE245" s="601"/>
      <c r="AF245" s="601"/>
      <c r="AG245" s="602"/>
      <c r="AH245" s="592"/>
      <c r="AI245" s="593"/>
      <c r="AJ245" s="593"/>
      <c r="AK245" s="593"/>
      <c r="AL245" s="593"/>
      <c r="AM245" s="593"/>
      <c r="AN245" s="593"/>
      <c r="AO245" s="593"/>
      <c r="AP245" s="593"/>
      <c r="AQ245" s="593"/>
      <c r="AR245" s="593"/>
      <c r="AS245" s="593"/>
      <c r="AT245" s="594"/>
      <c r="AU245" s="595"/>
      <c r="AV245" s="596"/>
      <c r="AW245" s="596"/>
      <c r="AX245" s="597"/>
    </row>
    <row r="246" spans="1:50" ht="24.75" hidden="1" customHeight="1" x14ac:dyDescent="0.15">
      <c r="A246" s="1048"/>
      <c r="B246" s="1049"/>
      <c r="C246" s="1049"/>
      <c r="D246" s="1049"/>
      <c r="E246" s="1049"/>
      <c r="F246" s="1050"/>
      <c r="G246" s="600"/>
      <c r="H246" s="601"/>
      <c r="I246" s="601"/>
      <c r="J246" s="601"/>
      <c r="K246" s="602"/>
      <c r="L246" s="592"/>
      <c r="M246" s="593"/>
      <c r="N246" s="593"/>
      <c r="O246" s="593"/>
      <c r="P246" s="593"/>
      <c r="Q246" s="593"/>
      <c r="R246" s="593"/>
      <c r="S246" s="593"/>
      <c r="T246" s="593"/>
      <c r="U246" s="593"/>
      <c r="V246" s="593"/>
      <c r="W246" s="593"/>
      <c r="X246" s="594"/>
      <c r="Y246" s="595"/>
      <c r="Z246" s="596"/>
      <c r="AA246" s="596"/>
      <c r="AB246" s="606"/>
      <c r="AC246" s="600"/>
      <c r="AD246" s="601"/>
      <c r="AE246" s="601"/>
      <c r="AF246" s="601"/>
      <c r="AG246" s="602"/>
      <c r="AH246" s="592"/>
      <c r="AI246" s="593"/>
      <c r="AJ246" s="593"/>
      <c r="AK246" s="593"/>
      <c r="AL246" s="593"/>
      <c r="AM246" s="593"/>
      <c r="AN246" s="593"/>
      <c r="AO246" s="593"/>
      <c r="AP246" s="593"/>
      <c r="AQ246" s="593"/>
      <c r="AR246" s="593"/>
      <c r="AS246" s="593"/>
      <c r="AT246" s="594"/>
      <c r="AU246" s="595"/>
      <c r="AV246" s="596"/>
      <c r="AW246" s="596"/>
      <c r="AX246" s="597"/>
    </row>
    <row r="247" spans="1:50" ht="24.75" hidden="1" customHeight="1" x14ac:dyDescent="0.15">
      <c r="A247" s="1048"/>
      <c r="B247" s="1049"/>
      <c r="C247" s="1049"/>
      <c r="D247" s="1049"/>
      <c r="E247" s="1049"/>
      <c r="F247" s="1050"/>
      <c r="G247" s="600"/>
      <c r="H247" s="601"/>
      <c r="I247" s="601"/>
      <c r="J247" s="601"/>
      <c r="K247" s="602"/>
      <c r="L247" s="592"/>
      <c r="M247" s="593"/>
      <c r="N247" s="593"/>
      <c r="O247" s="593"/>
      <c r="P247" s="593"/>
      <c r="Q247" s="593"/>
      <c r="R247" s="593"/>
      <c r="S247" s="593"/>
      <c r="T247" s="593"/>
      <c r="U247" s="593"/>
      <c r="V247" s="593"/>
      <c r="W247" s="593"/>
      <c r="X247" s="594"/>
      <c r="Y247" s="595"/>
      <c r="Z247" s="596"/>
      <c r="AA247" s="596"/>
      <c r="AB247" s="606"/>
      <c r="AC247" s="600"/>
      <c r="AD247" s="601"/>
      <c r="AE247" s="601"/>
      <c r="AF247" s="601"/>
      <c r="AG247" s="602"/>
      <c r="AH247" s="592"/>
      <c r="AI247" s="593"/>
      <c r="AJ247" s="593"/>
      <c r="AK247" s="593"/>
      <c r="AL247" s="593"/>
      <c r="AM247" s="593"/>
      <c r="AN247" s="593"/>
      <c r="AO247" s="593"/>
      <c r="AP247" s="593"/>
      <c r="AQ247" s="593"/>
      <c r="AR247" s="593"/>
      <c r="AS247" s="593"/>
      <c r="AT247" s="594"/>
      <c r="AU247" s="595"/>
      <c r="AV247" s="596"/>
      <c r="AW247" s="596"/>
      <c r="AX247" s="597"/>
    </row>
    <row r="248" spans="1:50" ht="24.75" hidden="1" customHeight="1" x14ac:dyDescent="0.15">
      <c r="A248" s="1048"/>
      <c r="B248" s="1049"/>
      <c r="C248" s="1049"/>
      <c r="D248" s="1049"/>
      <c r="E248" s="1049"/>
      <c r="F248" s="1050"/>
      <c r="G248" s="600"/>
      <c r="H248" s="601"/>
      <c r="I248" s="601"/>
      <c r="J248" s="601"/>
      <c r="K248" s="602"/>
      <c r="L248" s="592"/>
      <c r="M248" s="593"/>
      <c r="N248" s="593"/>
      <c r="O248" s="593"/>
      <c r="P248" s="593"/>
      <c r="Q248" s="593"/>
      <c r="R248" s="593"/>
      <c r="S248" s="593"/>
      <c r="T248" s="593"/>
      <c r="U248" s="593"/>
      <c r="V248" s="593"/>
      <c r="W248" s="593"/>
      <c r="X248" s="594"/>
      <c r="Y248" s="595"/>
      <c r="Z248" s="596"/>
      <c r="AA248" s="596"/>
      <c r="AB248" s="606"/>
      <c r="AC248" s="600"/>
      <c r="AD248" s="601"/>
      <c r="AE248" s="601"/>
      <c r="AF248" s="601"/>
      <c r="AG248" s="602"/>
      <c r="AH248" s="592"/>
      <c r="AI248" s="593"/>
      <c r="AJ248" s="593"/>
      <c r="AK248" s="593"/>
      <c r="AL248" s="593"/>
      <c r="AM248" s="593"/>
      <c r="AN248" s="593"/>
      <c r="AO248" s="593"/>
      <c r="AP248" s="593"/>
      <c r="AQ248" s="593"/>
      <c r="AR248" s="593"/>
      <c r="AS248" s="593"/>
      <c r="AT248" s="594"/>
      <c r="AU248" s="595"/>
      <c r="AV248" s="596"/>
      <c r="AW248" s="596"/>
      <c r="AX248" s="597"/>
    </row>
    <row r="249" spans="1:50" ht="24.75" hidden="1" customHeight="1" x14ac:dyDescent="0.15">
      <c r="A249" s="1048"/>
      <c r="B249" s="1049"/>
      <c r="C249" s="1049"/>
      <c r="D249" s="1049"/>
      <c r="E249" s="1049"/>
      <c r="F249" s="1050"/>
      <c r="G249" s="600"/>
      <c r="H249" s="601"/>
      <c r="I249" s="601"/>
      <c r="J249" s="601"/>
      <c r="K249" s="602"/>
      <c r="L249" s="592"/>
      <c r="M249" s="593"/>
      <c r="N249" s="593"/>
      <c r="O249" s="593"/>
      <c r="P249" s="593"/>
      <c r="Q249" s="593"/>
      <c r="R249" s="593"/>
      <c r="S249" s="593"/>
      <c r="T249" s="593"/>
      <c r="U249" s="593"/>
      <c r="V249" s="593"/>
      <c r="W249" s="593"/>
      <c r="X249" s="594"/>
      <c r="Y249" s="595"/>
      <c r="Z249" s="596"/>
      <c r="AA249" s="596"/>
      <c r="AB249" s="606"/>
      <c r="AC249" s="600"/>
      <c r="AD249" s="601"/>
      <c r="AE249" s="601"/>
      <c r="AF249" s="601"/>
      <c r="AG249" s="602"/>
      <c r="AH249" s="592"/>
      <c r="AI249" s="593"/>
      <c r="AJ249" s="593"/>
      <c r="AK249" s="593"/>
      <c r="AL249" s="593"/>
      <c r="AM249" s="593"/>
      <c r="AN249" s="593"/>
      <c r="AO249" s="593"/>
      <c r="AP249" s="593"/>
      <c r="AQ249" s="593"/>
      <c r="AR249" s="593"/>
      <c r="AS249" s="593"/>
      <c r="AT249" s="594"/>
      <c r="AU249" s="595"/>
      <c r="AV249" s="596"/>
      <c r="AW249" s="596"/>
      <c r="AX249" s="597"/>
    </row>
    <row r="250" spans="1:50" ht="24.75" hidden="1" customHeight="1" x14ac:dyDescent="0.15">
      <c r="A250" s="1048"/>
      <c r="B250" s="1049"/>
      <c r="C250" s="1049"/>
      <c r="D250" s="1049"/>
      <c r="E250" s="1049"/>
      <c r="F250" s="1050"/>
      <c r="G250" s="600"/>
      <c r="H250" s="601"/>
      <c r="I250" s="601"/>
      <c r="J250" s="601"/>
      <c r="K250" s="602"/>
      <c r="L250" s="592"/>
      <c r="M250" s="593"/>
      <c r="N250" s="593"/>
      <c r="O250" s="593"/>
      <c r="P250" s="593"/>
      <c r="Q250" s="593"/>
      <c r="R250" s="593"/>
      <c r="S250" s="593"/>
      <c r="T250" s="593"/>
      <c r="U250" s="593"/>
      <c r="V250" s="593"/>
      <c r="W250" s="593"/>
      <c r="X250" s="594"/>
      <c r="Y250" s="595"/>
      <c r="Z250" s="596"/>
      <c r="AA250" s="596"/>
      <c r="AB250" s="606"/>
      <c r="AC250" s="600"/>
      <c r="AD250" s="601"/>
      <c r="AE250" s="601"/>
      <c r="AF250" s="601"/>
      <c r="AG250" s="602"/>
      <c r="AH250" s="592"/>
      <c r="AI250" s="593"/>
      <c r="AJ250" s="593"/>
      <c r="AK250" s="593"/>
      <c r="AL250" s="593"/>
      <c r="AM250" s="593"/>
      <c r="AN250" s="593"/>
      <c r="AO250" s="593"/>
      <c r="AP250" s="593"/>
      <c r="AQ250" s="593"/>
      <c r="AR250" s="593"/>
      <c r="AS250" s="593"/>
      <c r="AT250" s="594"/>
      <c r="AU250" s="595"/>
      <c r="AV250" s="596"/>
      <c r="AW250" s="596"/>
      <c r="AX250" s="597"/>
    </row>
    <row r="251" spans="1:50" ht="24.75" hidden="1" customHeight="1" x14ac:dyDescent="0.15">
      <c r="A251" s="1048"/>
      <c r="B251" s="1049"/>
      <c r="C251" s="1049"/>
      <c r="D251" s="1049"/>
      <c r="E251" s="1049"/>
      <c r="F251" s="1050"/>
      <c r="G251" s="600"/>
      <c r="H251" s="601"/>
      <c r="I251" s="601"/>
      <c r="J251" s="601"/>
      <c r="K251" s="602"/>
      <c r="L251" s="592"/>
      <c r="M251" s="593"/>
      <c r="N251" s="593"/>
      <c r="O251" s="593"/>
      <c r="P251" s="593"/>
      <c r="Q251" s="593"/>
      <c r="R251" s="593"/>
      <c r="S251" s="593"/>
      <c r="T251" s="593"/>
      <c r="U251" s="593"/>
      <c r="V251" s="593"/>
      <c r="W251" s="593"/>
      <c r="X251" s="594"/>
      <c r="Y251" s="595"/>
      <c r="Z251" s="596"/>
      <c r="AA251" s="596"/>
      <c r="AB251" s="606"/>
      <c r="AC251" s="600"/>
      <c r="AD251" s="601"/>
      <c r="AE251" s="601"/>
      <c r="AF251" s="601"/>
      <c r="AG251" s="602"/>
      <c r="AH251" s="592"/>
      <c r="AI251" s="593"/>
      <c r="AJ251" s="593"/>
      <c r="AK251" s="593"/>
      <c r="AL251" s="593"/>
      <c r="AM251" s="593"/>
      <c r="AN251" s="593"/>
      <c r="AO251" s="593"/>
      <c r="AP251" s="593"/>
      <c r="AQ251" s="593"/>
      <c r="AR251" s="593"/>
      <c r="AS251" s="593"/>
      <c r="AT251" s="594"/>
      <c r="AU251" s="595"/>
      <c r="AV251" s="596"/>
      <c r="AW251" s="596"/>
      <c r="AX251" s="597"/>
    </row>
    <row r="252" spans="1:50" ht="24.75" hidden="1" customHeight="1" thickBot="1" x14ac:dyDescent="0.2">
      <c r="A252" s="1048"/>
      <c r="B252" s="1049"/>
      <c r="C252" s="1049"/>
      <c r="D252" s="1049"/>
      <c r="E252" s="1049"/>
      <c r="F252" s="1050"/>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row>
    <row r="253" spans="1:50" ht="30" hidden="1" customHeight="1" x14ac:dyDescent="0.15">
      <c r="A253" s="1048"/>
      <c r="B253" s="1049"/>
      <c r="C253" s="1049"/>
      <c r="D253" s="1049"/>
      <c r="E253" s="1049"/>
      <c r="F253" s="1050"/>
      <c r="G253" s="832" t="s">
        <v>422</v>
      </c>
      <c r="H253" s="833"/>
      <c r="I253" s="833"/>
      <c r="J253" s="833"/>
      <c r="K253" s="833"/>
      <c r="L253" s="833"/>
      <c r="M253" s="833"/>
      <c r="N253" s="833"/>
      <c r="O253" s="833"/>
      <c r="P253" s="833"/>
      <c r="Q253" s="833"/>
      <c r="R253" s="833"/>
      <c r="S253" s="833"/>
      <c r="T253" s="833"/>
      <c r="U253" s="833"/>
      <c r="V253" s="833"/>
      <c r="W253" s="833"/>
      <c r="X253" s="833"/>
      <c r="Y253" s="833"/>
      <c r="Z253" s="833"/>
      <c r="AA253" s="833"/>
      <c r="AB253" s="834"/>
      <c r="AC253" s="832" t="s">
        <v>310</v>
      </c>
      <c r="AD253" s="833"/>
      <c r="AE253" s="833"/>
      <c r="AF253" s="833"/>
      <c r="AG253" s="833"/>
      <c r="AH253" s="833"/>
      <c r="AI253" s="833"/>
      <c r="AJ253" s="833"/>
      <c r="AK253" s="833"/>
      <c r="AL253" s="833"/>
      <c r="AM253" s="833"/>
      <c r="AN253" s="833"/>
      <c r="AO253" s="833"/>
      <c r="AP253" s="833"/>
      <c r="AQ253" s="833"/>
      <c r="AR253" s="833"/>
      <c r="AS253" s="833"/>
      <c r="AT253" s="833"/>
      <c r="AU253" s="833"/>
      <c r="AV253" s="833"/>
      <c r="AW253" s="833"/>
      <c r="AX253" s="835"/>
    </row>
    <row r="254" spans="1:50" ht="24.75" hidden="1" customHeight="1" x14ac:dyDescent="0.15">
      <c r="A254" s="1048"/>
      <c r="B254" s="1049"/>
      <c r="C254" s="1049"/>
      <c r="D254" s="1049"/>
      <c r="E254" s="1049"/>
      <c r="F254" s="1050"/>
      <c r="G254" s="810" t="s">
        <v>17</v>
      </c>
      <c r="H254" s="662"/>
      <c r="I254" s="662"/>
      <c r="J254" s="662"/>
      <c r="K254" s="662"/>
      <c r="L254" s="661" t="s">
        <v>18</v>
      </c>
      <c r="M254" s="662"/>
      <c r="N254" s="662"/>
      <c r="O254" s="662"/>
      <c r="P254" s="662"/>
      <c r="Q254" s="662"/>
      <c r="R254" s="662"/>
      <c r="S254" s="662"/>
      <c r="T254" s="662"/>
      <c r="U254" s="662"/>
      <c r="V254" s="662"/>
      <c r="W254" s="662"/>
      <c r="X254" s="663"/>
      <c r="Y254" s="647" t="s">
        <v>19</v>
      </c>
      <c r="Z254" s="648"/>
      <c r="AA254" s="648"/>
      <c r="AB254" s="793"/>
      <c r="AC254" s="810" t="s">
        <v>17</v>
      </c>
      <c r="AD254" s="662"/>
      <c r="AE254" s="662"/>
      <c r="AF254" s="662"/>
      <c r="AG254" s="662"/>
      <c r="AH254" s="661" t="s">
        <v>18</v>
      </c>
      <c r="AI254" s="662"/>
      <c r="AJ254" s="662"/>
      <c r="AK254" s="662"/>
      <c r="AL254" s="662"/>
      <c r="AM254" s="662"/>
      <c r="AN254" s="662"/>
      <c r="AO254" s="662"/>
      <c r="AP254" s="662"/>
      <c r="AQ254" s="662"/>
      <c r="AR254" s="662"/>
      <c r="AS254" s="662"/>
      <c r="AT254" s="663"/>
      <c r="AU254" s="647" t="s">
        <v>19</v>
      </c>
      <c r="AV254" s="648"/>
      <c r="AW254" s="648"/>
      <c r="AX254" s="649"/>
    </row>
    <row r="255" spans="1:50" ht="24.75" hidden="1" customHeight="1" x14ac:dyDescent="0.15">
      <c r="A255" s="1048"/>
      <c r="B255" s="1049"/>
      <c r="C255" s="1049"/>
      <c r="D255" s="1049"/>
      <c r="E255" s="1049"/>
      <c r="F255" s="1050"/>
      <c r="G255" s="664"/>
      <c r="H255" s="665"/>
      <c r="I255" s="665"/>
      <c r="J255" s="665"/>
      <c r="K255" s="666"/>
      <c r="L255" s="658"/>
      <c r="M255" s="659"/>
      <c r="N255" s="659"/>
      <c r="O255" s="659"/>
      <c r="P255" s="659"/>
      <c r="Q255" s="659"/>
      <c r="R255" s="659"/>
      <c r="S255" s="659"/>
      <c r="T255" s="659"/>
      <c r="U255" s="659"/>
      <c r="V255" s="659"/>
      <c r="W255" s="659"/>
      <c r="X255" s="660"/>
      <c r="Y255" s="384"/>
      <c r="Z255" s="385"/>
      <c r="AA255" s="385"/>
      <c r="AB255" s="800"/>
      <c r="AC255" s="664"/>
      <c r="AD255" s="665"/>
      <c r="AE255" s="665"/>
      <c r="AF255" s="665"/>
      <c r="AG255" s="666"/>
      <c r="AH255" s="658"/>
      <c r="AI255" s="659"/>
      <c r="AJ255" s="659"/>
      <c r="AK255" s="659"/>
      <c r="AL255" s="659"/>
      <c r="AM255" s="659"/>
      <c r="AN255" s="659"/>
      <c r="AO255" s="659"/>
      <c r="AP255" s="659"/>
      <c r="AQ255" s="659"/>
      <c r="AR255" s="659"/>
      <c r="AS255" s="659"/>
      <c r="AT255" s="660"/>
      <c r="AU255" s="384"/>
      <c r="AV255" s="385"/>
      <c r="AW255" s="385"/>
      <c r="AX255" s="386"/>
    </row>
    <row r="256" spans="1:50" ht="24.75" hidden="1" customHeight="1" x14ac:dyDescent="0.15">
      <c r="A256" s="1048"/>
      <c r="B256" s="1049"/>
      <c r="C256" s="1049"/>
      <c r="D256" s="1049"/>
      <c r="E256" s="1049"/>
      <c r="F256" s="1050"/>
      <c r="G256" s="600"/>
      <c r="H256" s="601"/>
      <c r="I256" s="601"/>
      <c r="J256" s="601"/>
      <c r="K256" s="602"/>
      <c r="L256" s="592"/>
      <c r="M256" s="593"/>
      <c r="N256" s="593"/>
      <c r="O256" s="593"/>
      <c r="P256" s="593"/>
      <c r="Q256" s="593"/>
      <c r="R256" s="593"/>
      <c r="S256" s="593"/>
      <c r="T256" s="593"/>
      <c r="U256" s="593"/>
      <c r="V256" s="593"/>
      <c r="W256" s="593"/>
      <c r="X256" s="594"/>
      <c r="Y256" s="595"/>
      <c r="Z256" s="596"/>
      <c r="AA256" s="596"/>
      <c r="AB256" s="606"/>
      <c r="AC256" s="600"/>
      <c r="AD256" s="601"/>
      <c r="AE256" s="601"/>
      <c r="AF256" s="601"/>
      <c r="AG256" s="602"/>
      <c r="AH256" s="592"/>
      <c r="AI256" s="593"/>
      <c r="AJ256" s="593"/>
      <c r="AK256" s="593"/>
      <c r="AL256" s="593"/>
      <c r="AM256" s="593"/>
      <c r="AN256" s="593"/>
      <c r="AO256" s="593"/>
      <c r="AP256" s="593"/>
      <c r="AQ256" s="593"/>
      <c r="AR256" s="593"/>
      <c r="AS256" s="593"/>
      <c r="AT256" s="594"/>
      <c r="AU256" s="595"/>
      <c r="AV256" s="596"/>
      <c r="AW256" s="596"/>
      <c r="AX256" s="597"/>
    </row>
    <row r="257" spans="1:50" ht="24.75" hidden="1" customHeight="1" x14ac:dyDescent="0.15">
      <c r="A257" s="1048"/>
      <c r="B257" s="1049"/>
      <c r="C257" s="1049"/>
      <c r="D257" s="1049"/>
      <c r="E257" s="1049"/>
      <c r="F257" s="1050"/>
      <c r="G257" s="600"/>
      <c r="H257" s="601"/>
      <c r="I257" s="601"/>
      <c r="J257" s="601"/>
      <c r="K257" s="602"/>
      <c r="L257" s="592"/>
      <c r="M257" s="593"/>
      <c r="N257" s="593"/>
      <c r="O257" s="593"/>
      <c r="P257" s="593"/>
      <c r="Q257" s="593"/>
      <c r="R257" s="593"/>
      <c r="S257" s="593"/>
      <c r="T257" s="593"/>
      <c r="U257" s="593"/>
      <c r="V257" s="593"/>
      <c r="W257" s="593"/>
      <c r="X257" s="594"/>
      <c r="Y257" s="595"/>
      <c r="Z257" s="596"/>
      <c r="AA257" s="596"/>
      <c r="AB257" s="606"/>
      <c r="AC257" s="600"/>
      <c r="AD257" s="601"/>
      <c r="AE257" s="601"/>
      <c r="AF257" s="601"/>
      <c r="AG257" s="602"/>
      <c r="AH257" s="592"/>
      <c r="AI257" s="593"/>
      <c r="AJ257" s="593"/>
      <c r="AK257" s="593"/>
      <c r="AL257" s="593"/>
      <c r="AM257" s="593"/>
      <c r="AN257" s="593"/>
      <c r="AO257" s="593"/>
      <c r="AP257" s="593"/>
      <c r="AQ257" s="593"/>
      <c r="AR257" s="593"/>
      <c r="AS257" s="593"/>
      <c r="AT257" s="594"/>
      <c r="AU257" s="595"/>
      <c r="AV257" s="596"/>
      <c r="AW257" s="596"/>
      <c r="AX257" s="597"/>
    </row>
    <row r="258" spans="1:50" ht="24.75" hidden="1" customHeight="1" x14ac:dyDescent="0.15">
      <c r="A258" s="1048"/>
      <c r="B258" s="1049"/>
      <c r="C258" s="1049"/>
      <c r="D258" s="1049"/>
      <c r="E258" s="1049"/>
      <c r="F258" s="1050"/>
      <c r="G258" s="600"/>
      <c r="H258" s="601"/>
      <c r="I258" s="601"/>
      <c r="J258" s="601"/>
      <c r="K258" s="602"/>
      <c r="L258" s="592"/>
      <c r="M258" s="593"/>
      <c r="N258" s="593"/>
      <c r="O258" s="593"/>
      <c r="P258" s="593"/>
      <c r="Q258" s="593"/>
      <c r="R258" s="593"/>
      <c r="S258" s="593"/>
      <c r="T258" s="593"/>
      <c r="U258" s="593"/>
      <c r="V258" s="593"/>
      <c r="W258" s="593"/>
      <c r="X258" s="594"/>
      <c r="Y258" s="595"/>
      <c r="Z258" s="596"/>
      <c r="AA258" s="596"/>
      <c r="AB258" s="606"/>
      <c r="AC258" s="600"/>
      <c r="AD258" s="601"/>
      <c r="AE258" s="601"/>
      <c r="AF258" s="601"/>
      <c r="AG258" s="602"/>
      <c r="AH258" s="592"/>
      <c r="AI258" s="593"/>
      <c r="AJ258" s="593"/>
      <c r="AK258" s="593"/>
      <c r="AL258" s="593"/>
      <c r="AM258" s="593"/>
      <c r="AN258" s="593"/>
      <c r="AO258" s="593"/>
      <c r="AP258" s="593"/>
      <c r="AQ258" s="593"/>
      <c r="AR258" s="593"/>
      <c r="AS258" s="593"/>
      <c r="AT258" s="594"/>
      <c r="AU258" s="595"/>
      <c r="AV258" s="596"/>
      <c r="AW258" s="596"/>
      <c r="AX258" s="597"/>
    </row>
    <row r="259" spans="1:50" ht="24.75" hidden="1" customHeight="1" x14ac:dyDescent="0.15">
      <c r="A259" s="1048"/>
      <c r="B259" s="1049"/>
      <c r="C259" s="1049"/>
      <c r="D259" s="1049"/>
      <c r="E259" s="1049"/>
      <c r="F259" s="1050"/>
      <c r="G259" s="600"/>
      <c r="H259" s="601"/>
      <c r="I259" s="601"/>
      <c r="J259" s="601"/>
      <c r="K259" s="602"/>
      <c r="L259" s="592"/>
      <c r="M259" s="593"/>
      <c r="N259" s="593"/>
      <c r="O259" s="593"/>
      <c r="P259" s="593"/>
      <c r="Q259" s="593"/>
      <c r="R259" s="593"/>
      <c r="S259" s="593"/>
      <c r="T259" s="593"/>
      <c r="U259" s="593"/>
      <c r="V259" s="593"/>
      <c r="W259" s="593"/>
      <c r="X259" s="594"/>
      <c r="Y259" s="595"/>
      <c r="Z259" s="596"/>
      <c r="AA259" s="596"/>
      <c r="AB259" s="606"/>
      <c r="AC259" s="600"/>
      <c r="AD259" s="601"/>
      <c r="AE259" s="601"/>
      <c r="AF259" s="601"/>
      <c r="AG259" s="602"/>
      <c r="AH259" s="592"/>
      <c r="AI259" s="593"/>
      <c r="AJ259" s="593"/>
      <c r="AK259" s="593"/>
      <c r="AL259" s="593"/>
      <c r="AM259" s="593"/>
      <c r="AN259" s="593"/>
      <c r="AO259" s="593"/>
      <c r="AP259" s="593"/>
      <c r="AQ259" s="593"/>
      <c r="AR259" s="593"/>
      <c r="AS259" s="593"/>
      <c r="AT259" s="594"/>
      <c r="AU259" s="595"/>
      <c r="AV259" s="596"/>
      <c r="AW259" s="596"/>
      <c r="AX259" s="597"/>
    </row>
    <row r="260" spans="1:50" ht="24.75" hidden="1" customHeight="1" x14ac:dyDescent="0.15">
      <c r="A260" s="1048"/>
      <c r="B260" s="1049"/>
      <c r="C260" s="1049"/>
      <c r="D260" s="1049"/>
      <c r="E260" s="1049"/>
      <c r="F260" s="1050"/>
      <c r="G260" s="600"/>
      <c r="H260" s="601"/>
      <c r="I260" s="601"/>
      <c r="J260" s="601"/>
      <c r="K260" s="602"/>
      <c r="L260" s="592"/>
      <c r="M260" s="593"/>
      <c r="N260" s="593"/>
      <c r="O260" s="593"/>
      <c r="P260" s="593"/>
      <c r="Q260" s="593"/>
      <c r="R260" s="593"/>
      <c r="S260" s="593"/>
      <c r="T260" s="593"/>
      <c r="U260" s="593"/>
      <c r="V260" s="593"/>
      <c r="W260" s="593"/>
      <c r="X260" s="594"/>
      <c r="Y260" s="595"/>
      <c r="Z260" s="596"/>
      <c r="AA260" s="596"/>
      <c r="AB260" s="606"/>
      <c r="AC260" s="600"/>
      <c r="AD260" s="601"/>
      <c r="AE260" s="601"/>
      <c r="AF260" s="601"/>
      <c r="AG260" s="602"/>
      <c r="AH260" s="592"/>
      <c r="AI260" s="593"/>
      <c r="AJ260" s="593"/>
      <c r="AK260" s="593"/>
      <c r="AL260" s="593"/>
      <c r="AM260" s="593"/>
      <c r="AN260" s="593"/>
      <c r="AO260" s="593"/>
      <c r="AP260" s="593"/>
      <c r="AQ260" s="593"/>
      <c r="AR260" s="593"/>
      <c r="AS260" s="593"/>
      <c r="AT260" s="594"/>
      <c r="AU260" s="595"/>
      <c r="AV260" s="596"/>
      <c r="AW260" s="596"/>
      <c r="AX260" s="597"/>
    </row>
    <row r="261" spans="1:50" ht="24.75" hidden="1" customHeight="1" x14ac:dyDescent="0.15">
      <c r="A261" s="1048"/>
      <c r="B261" s="1049"/>
      <c r="C261" s="1049"/>
      <c r="D261" s="1049"/>
      <c r="E261" s="1049"/>
      <c r="F261" s="1050"/>
      <c r="G261" s="600"/>
      <c r="H261" s="601"/>
      <c r="I261" s="601"/>
      <c r="J261" s="601"/>
      <c r="K261" s="602"/>
      <c r="L261" s="592"/>
      <c r="M261" s="593"/>
      <c r="N261" s="593"/>
      <c r="O261" s="593"/>
      <c r="P261" s="593"/>
      <c r="Q261" s="593"/>
      <c r="R261" s="593"/>
      <c r="S261" s="593"/>
      <c r="T261" s="593"/>
      <c r="U261" s="593"/>
      <c r="V261" s="593"/>
      <c r="W261" s="593"/>
      <c r="X261" s="594"/>
      <c r="Y261" s="595"/>
      <c r="Z261" s="596"/>
      <c r="AA261" s="596"/>
      <c r="AB261" s="606"/>
      <c r="AC261" s="600"/>
      <c r="AD261" s="601"/>
      <c r="AE261" s="601"/>
      <c r="AF261" s="601"/>
      <c r="AG261" s="602"/>
      <c r="AH261" s="592"/>
      <c r="AI261" s="593"/>
      <c r="AJ261" s="593"/>
      <c r="AK261" s="593"/>
      <c r="AL261" s="593"/>
      <c r="AM261" s="593"/>
      <c r="AN261" s="593"/>
      <c r="AO261" s="593"/>
      <c r="AP261" s="593"/>
      <c r="AQ261" s="593"/>
      <c r="AR261" s="593"/>
      <c r="AS261" s="593"/>
      <c r="AT261" s="594"/>
      <c r="AU261" s="595"/>
      <c r="AV261" s="596"/>
      <c r="AW261" s="596"/>
      <c r="AX261" s="597"/>
    </row>
    <row r="262" spans="1:50" ht="24.75" hidden="1" customHeight="1" x14ac:dyDescent="0.15">
      <c r="A262" s="1048"/>
      <c r="B262" s="1049"/>
      <c r="C262" s="1049"/>
      <c r="D262" s="1049"/>
      <c r="E262" s="1049"/>
      <c r="F262" s="1050"/>
      <c r="G262" s="600"/>
      <c r="H262" s="601"/>
      <c r="I262" s="601"/>
      <c r="J262" s="601"/>
      <c r="K262" s="602"/>
      <c r="L262" s="592"/>
      <c r="M262" s="593"/>
      <c r="N262" s="593"/>
      <c r="O262" s="593"/>
      <c r="P262" s="593"/>
      <c r="Q262" s="593"/>
      <c r="R262" s="593"/>
      <c r="S262" s="593"/>
      <c r="T262" s="593"/>
      <c r="U262" s="593"/>
      <c r="V262" s="593"/>
      <c r="W262" s="593"/>
      <c r="X262" s="594"/>
      <c r="Y262" s="595"/>
      <c r="Z262" s="596"/>
      <c r="AA262" s="596"/>
      <c r="AB262" s="606"/>
      <c r="AC262" s="600"/>
      <c r="AD262" s="601"/>
      <c r="AE262" s="601"/>
      <c r="AF262" s="601"/>
      <c r="AG262" s="602"/>
      <c r="AH262" s="592"/>
      <c r="AI262" s="593"/>
      <c r="AJ262" s="593"/>
      <c r="AK262" s="593"/>
      <c r="AL262" s="593"/>
      <c r="AM262" s="593"/>
      <c r="AN262" s="593"/>
      <c r="AO262" s="593"/>
      <c r="AP262" s="593"/>
      <c r="AQ262" s="593"/>
      <c r="AR262" s="593"/>
      <c r="AS262" s="593"/>
      <c r="AT262" s="594"/>
      <c r="AU262" s="595"/>
      <c r="AV262" s="596"/>
      <c r="AW262" s="596"/>
      <c r="AX262" s="597"/>
    </row>
    <row r="263" spans="1:50" ht="24.75" hidden="1" customHeight="1" x14ac:dyDescent="0.15">
      <c r="A263" s="1048"/>
      <c r="B263" s="1049"/>
      <c r="C263" s="1049"/>
      <c r="D263" s="1049"/>
      <c r="E263" s="1049"/>
      <c r="F263" s="1050"/>
      <c r="G263" s="600"/>
      <c r="H263" s="601"/>
      <c r="I263" s="601"/>
      <c r="J263" s="601"/>
      <c r="K263" s="602"/>
      <c r="L263" s="592"/>
      <c r="M263" s="593"/>
      <c r="N263" s="593"/>
      <c r="O263" s="593"/>
      <c r="P263" s="593"/>
      <c r="Q263" s="593"/>
      <c r="R263" s="593"/>
      <c r="S263" s="593"/>
      <c r="T263" s="593"/>
      <c r="U263" s="593"/>
      <c r="V263" s="593"/>
      <c r="W263" s="593"/>
      <c r="X263" s="594"/>
      <c r="Y263" s="595"/>
      <c r="Z263" s="596"/>
      <c r="AA263" s="596"/>
      <c r="AB263" s="606"/>
      <c r="AC263" s="600"/>
      <c r="AD263" s="601"/>
      <c r="AE263" s="601"/>
      <c r="AF263" s="601"/>
      <c r="AG263" s="602"/>
      <c r="AH263" s="592"/>
      <c r="AI263" s="593"/>
      <c r="AJ263" s="593"/>
      <c r="AK263" s="593"/>
      <c r="AL263" s="593"/>
      <c r="AM263" s="593"/>
      <c r="AN263" s="593"/>
      <c r="AO263" s="593"/>
      <c r="AP263" s="593"/>
      <c r="AQ263" s="593"/>
      <c r="AR263" s="593"/>
      <c r="AS263" s="593"/>
      <c r="AT263" s="594"/>
      <c r="AU263" s="595"/>
      <c r="AV263" s="596"/>
      <c r="AW263" s="596"/>
      <c r="AX263" s="597"/>
    </row>
    <row r="264" spans="1:50" ht="24.75" hidden="1" customHeight="1" x14ac:dyDescent="0.15">
      <c r="A264" s="1048"/>
      <c r="B264" s="1049"/>
      <c r="C264" s="1049"/>
      <c r="D264" s="1049"/>
      <c r="E264" s="1049"/>
      <c r="F264" s="1050"/>
      <c r="G264" s="600"/>
      <c r="H264" s="601"/>
      <c r="I264" s="601"/>
      <c r="J264" s="601"/>
      <c r="K264" s="602"/>
      <c r="L264" s="592"/>
      <c r="M264" s="593"/>
      <c r="N264" s="593"/>
      <c r="O264" s="593"/>
      <c r="P264" s="593"/>
      <c r="Q264" s="593"/>
      <c r="R264" s="593"/>
      <c r="S264" s="593"/>
      <c r="T264" s="593"/>
      <c r="U264" s="593"/>
      <c r="V264" s="593"/>
      <c r="W264" s="593"/>
      <c r="X264" s="594"/>
      <c r="Y264" s="595"/>
      <c r="Z264" s="596"/>
      <c r="AA264" s="596"/>
      <c r="AB264" s="606"/>
      <c r="AC264" s="600"/>
      <c r="AD264" s="601"/>
      <c r="AE264" s="601"/>
      <c r="AF264" s="601"/>
      <c r="AG264" s="602"/>
      <c r="AH264" s="592"/>
      <c r="AI264" s="593"/>
      <c r="AJ264" s="593"/>
      <c r="AK264" s="593"/>
      <c r="AL264" s="593"/>
      <c r="AM264" s="593"/>
      <c r="AN264" s="593"/>
      <c r="AO264" s="593"/>
      <c r="AP264" s="593"/>
      <c r="AQ264" s="593"/>
      <c r="AR264" s="593"/>
      <c r="AS264" s="593"/>
      <c r="AT264" s="594"/>
      <c r="AU264" s="595"/>
      <c r="AV264" s="596"/>
      <c r="AW264" s="596"/>
      <c r="AX264" s="597"/>
    </row>
    <row r="265" spans="1:50" ht="24.75" hidden="1"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2"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J10" sqref="J10:O10"/>
    </sheetView>
  </sheetViews>
  <sheetFormatPr defaultRowHeight="13.5" x14ac:dyDescent="0.15"/>
  <cols>
    <col min="1" max="2" width="2.625" style="36" customWidth="1"/>
    <col min="3" max="33" width="2.625" style="70" customWidth="1"/>
    <col min="34" max="37" width="3.5" style="70" customWidth="1"/>
    <col min="38" max="41" width="2.625" style="70" customWidth="1"/>
    <col min="42" max="50" width="3.25" style="7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448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357"/>
      <c r="B3" s="357"/>
      <c r="C3" s="357" t="s">
        <v>26</v>
      </c>
      <c r="D3" s="357"/>
      <c r="E3" s="357"/>
      <c r="F3" s="357"/>
      <c r="G3" s="357"/>
      <c r="H3" s="357"/>
      <c r="I3" s="357"/>
      <c r="J3" s="142" t="s">
        <v>426</v>
      </c>
      <c r="K3" s="358"/>
      <c r="L3" s="358"/>
      <c r="M3" s="358"/>
      <c r="N3" s="358"/>
      <c r="O3" s="358"/>
      <c r="P3" s="359" t="s">
        <v>27</v>
      </c>
      <c r="Q3" s="359"/>
      <c r="R3" s="359"/>
      <c r="S3" s="359"/>
      <c r="T3" s="359"/>
      <c r="U3" s="359"/>
      <c r="V3" s="359"/>
      <c r="W3" s="359"/>
      <c r="X3" s="359"/>
      <c r="Y3" s="360" t="s">
        <v>485</v>
      </c>
      <c r="Z3" s="361"/>
      <c r="AA3" s="361"/>
      <c r="AB3" s="361"/>
      <c r="AC3" s="142" t="s">
        <v>468</v>
      </c>
      <c r="AD3" s="142"/>
      <c r="AE3" s="142"/>
      <c r="AF3" s="142"/>
      <c r="AG3" s="142"/>
      <c r="AH3" s="360" t="s">
        <v>390</v>
      </c>
      <c r="AI3" s="357"/>
      <c r="AJ3" s="357"/>
      <c r="AK3" s="357"/>
      <c r="AL3" s="357" t="s">
        <v>21</v>
      </c>
      <c r="AM3" s="357"/>
      <c r="AN3" s="357"/>
      <c r="AO3" s="362"/>
      <c r="AP3" s="363" t="s">
        <v>427</v>
      </c>
      <c r="AQ3" s="363"/>
      <c r="AR3" s="363"/>
      <c r="AS3" s="363"/>
      <c r="AT3" s="363"/>
      <c r="AU3" s="363"/>
      <c r="AV3" s="363"/>
      <c r="AW3" s="363"/>
      <c r="AX3" s="363"/>
    </row>
    <row r="4" spans="1:50" ht="51.75" customHeight="1" x14ac:dyDescent="0.15">
      <c r="A4" s="1059">
        <v>1</v>
      </c>
      <c r="B4" s="1059">
        <v>1</v>
      </c>
      <c r="C4" s="354" t="s">
        <v>737</v>
      </c>
      <c r="D4" s="340"/>
      <c r="E4" s="340"/>
      <c r="F4" s="340"/>
      <c r="G4" s="340"/>
      <c r="H4" s="340"/>
      <c r="I4" s="340"/>
      <c r="J4" s="341">
        <v>2140005016868</v>
      </c>
      <c r="K4" s="342"/>
      <c r="L4" s="342"/>
      <c r="M4" s="342"/>
      <c r="N4" s="342"/>
      <c r="O4" s="342"/>
      <c r="P4" s="355" t="s">
        <v>731</v>
      </c>
      <c r="Q4" s="343"/>
      <c r="R4" s="343"/>
      <c r="S4" s="343"/>
      <c r="T4" s="343"/>
      <c r="U4" s="343"/>
      <c r="V4" s="343"/>
      <c r="W4" s="343"/>
      <c r="X4" s="343"/>
      <c r="Y4" s="344"/>
      <c r="Z4" s="345"/>
      <c r="AA4" s="345"/>
      <c r="AB4" s="346"/>
      <c r="AC4" s="347" t="s">
        <v>508</v>
      </c>
      <c r="AD4" s="347"/>
      <c r="AE4" s="347"/>
      <c r="AF4" s="347"/>
      <c r="AG4" s="347"/>
      <c r="AH4" s="348">
        <v>36</v>
      </c>
      <c r="AI4" s="349"/>
      <c r="AJ4" s="349"/>
      <c r="AK4" s="349"/>
      <c r="AL4" s="350">
        <v>100</v>
      </c>
      <c r="AM4" s="351"/>
      <c r="AN4" s="351"/>
      <c r="AO4" s="352"/>
      <c r="AP4" s="353" t="s">
        <v>732</v>
      </c>
      <c r="AQ4" s="353"/>
      <c r="AR4" s="353"/>
      <c r="AS4" s="353"/>
      <c r="AT4" s="353"/>
      <c r="AU4" s="353"/>
      <c r="AV4" s="353"/>
      <c r="AW4" s="353"/>
      <c r="AX4" s="353"/>
    </row>
    <row r="5" spans="1:50" ht="51.75" customHeight="1" x14ac:dyDescent="0.15">
      <c r="A5" s="1059">
        <v>2</v>
      </c>
      <c r="B5" s="1059">
        <v>1</v>
      </c>
      <c r="C5" s="354" t="s">
        <v>738</v>
      </c>
      <c r="D5" s="340"/>
      <c r="E5" s="340"/>
      <c r="F5" s="340"/>
      <c r="G5" s="340"/>
      <c r="H5" s="340"/>
      <c r="I5" s="340"/>
      <c r="J5" s="341">
        <v>5430005004015</v>
      </c>
      <c r="K5" s="342"/>
      <c r="L5" s="342"/>
      <c r="M5" s="342"/>
      <c r="N5" s="342"/>
      <c r="O5" s="342"/>
      <c r="P5" s="343" t="s">
        <v>731</v>
      </c>
      <c r="Q5" s="343"/>
      <c r="R5" s="343"/>
      <c r="S5" s="343"/>
      <c r="T5" s="343"/>
      <c r="U5" s="343"/>
      <c r="V5" s="343"/>
      <c r="W5" s="343"/>
      <c r="X5" s="343"/>
      <c r="Y5" s="344"/>
      <c r="Z5" s="345"/>
      <c r="AA5" s="345"/>
      <c r="AB5" s="346"/>
      <c r="AC5" s="347" t="s">
        <v>508</v>
      </c>
      <c r="AD5" s="347"/>
      <c r="AE5" s="347"/>
      <c r="AF5" s="347"/>
      <c r="AG5" s="347"/>
      <c r="AH5" s="348">
        <v>36</v>
      </c>
      <c r="AI5" s="349"/>
      <c r="AJ5" s="349"/>
      <c r="AK5" s="349"/>
      <c r="AL5" s="350">
        <v>100</v>
      </c>
      <c r="AM5" s="351"/>
      <c r="AN5" s="351"/>
      <c r="AO5" s="352"/>
      <c r="AP5" s="353" t="s">
        <v>733</v>
      </c>
      <c r="AQ5" s="353"/>
      <c r="AR5" s="353"/>
      <c r="AS5" s="353"/>
      <c r="AT5" s="353"/>
      <c r="AU5" s="353"/>
      <c r="AV5" s="353"/>
      <c r="AW5" s="353"/>
      <c r="AX5" s="353"/>
    </row>
    <row r="6" spans="1:50" ht="51.75" customHeight="1" x14ac:dyDescent="0.15">
      <c r="A6" s="1059">
        <v>3</v>
      </c>
      <c r="B6" s="1059">
        <v>1</v>
      </c>
      <c r="C6" s="354" t="s">
        <v>739</v>
      </c>
      <c r="D6" s="340"/>
      <c r="E6" s="340"/>
      <c r="F6" s="340"/>
      <c r="G6" s="340"/>
      <c r="H6" s="340"/>
      <c r="I6" s="340"/>
      <c r="J6" s="341">
        <v>1180305005064</v>
      </c>
      <c r="K6" s="342"/>
      <c r="L6" s="342"/>
      <c r="M6" s="342"/>
      <c r="N6" s="342"/>
      <c r="O6" s="342"/>
      <c r="P6" s="343" t="s">
        <v>731</v>
      </c>
      <c r="Q6" s="343"/>
      <c r="R6" s="343"/>
      <c r="S6" s="343"/>
      <c r="T6" s="343"/>
      <c r="U6" s="343"/>
      <c r="V6" s="343"/>
      <c r="W6" s="343"/>
      <c r="X6" s="343"/>
      <c r="Y6" s="344"/>
      <c r="Z6" s="345"/>
      <c r="AA6" s="345"/>
      <c r="AB6" s="346"/>
      <c r="AC6" s="347" t="s">
        <v>508</v>
      </c>
      <c r="AD6" s="347"/>
      <c r="AE6" s="347"/>
      <c r="AF6" s="347"/>
      <c r="AG6" s="347"/>
      <c r="AH6" s="348">
        <v>36</v>
      </c>
      <c r="AI6" s="349"/>
      <c r="AJ6" s="349"/>
      <c r="AK6" s="349"/>
      <c r="AL6" s="350">
        <v>100</v>
      </c>
      <c r="AM6" s="351"/>
      <c r="AN6" s="351"/>
      <c r="AO6" s="352"/>
      <c r="AP6" s="353" t="s">
        <v>734</v>
      </c>
      <c r="AQ6" s="353"/>
      <c r="AR6" s="353"/>
      <c r="AS6" s="353"/>
      <c r="AT6" s="353"/>
      <c r="AU6" s="353"/>
      <c r="AV6" s="353"/>
      <c r="AW6" s="353"/>
      <c r="AX6" s="353"/>
    </row>
    <row r="7" spans="1:50" ht="51.75" customHeight="1" x14ac:dyDescent="0.15">
      <c r="A7" s="1059">
        <v>4</v>
      </c>
      <c r="B7" s="1059">
        <v>1</v>
      </c>
      <c r="C7" s="354" t="s">
        <v>740</v>
      </c>
      <c r="D7" s="340"/>
      <c r="E7" s="340"/>
      <c r="F7" s="340"/>
      <c r="G7" s="340"/>
      <c r="H7" s="340"/>
      <c r="I7" s="340"/>
      <c r="J7" s="341">
        <v>7470005001659</v>
      </c>
      <c r="K7" s="342"/>
      <c r="L7" s="342"/>
      <c r="M7" s="342"/>
      <c r="N7" s="342"/>
      <c r="O7" s="342"/>
      <c r="P7" s="343" t="s">
        <v>731</v>
      </c>
      <c r="Q7" s="343"/>
      <c r="R7" s="343"/>
      <c r="S7" s="343"/>
      <c r="T7" s="343"/>
      <c r="U7" s="343"/>
      <c r="V7" s="343"/>
      <c r="W7" s="343"/>
      <c r="X7" s="343"/>
      <c r="Y7" s="344"/>
      <c r="Z7" s="345"/>
      <c r="AA7" s="345"/>
      <c r="AB7" s="346"/>
      <c r="AC7" s="347" t="s">
        <v>508</v>
      </c>
      <c r="AD7" s="347"/>
      <c r="AE7" s="347"/>
      <c r="AF7" s="347"/>
      <c r="AG7" s="347"/>
      <c r="AH7" s="348">
        <v>36</v>
      </c>
      <c r="AI7" s="349"/>
      <c r="AJ7" s="349"/>
      <c r="AK7" s="349"/>
      <c r="AL7" s="350">
        <v>100</v>
      </c>
      <c r="AM7" s="351"/>
      <c r="AN7" s="351"/>
      <c r="AO7" s="352"/>
      <c r="AP7" s="353" t="s">
        <v>733</v>
      </c>
      <c r="AQ7" s="353"/>
      <c r="AR7" s="353"/>
      <c r="AS7" s="353"/>
      <c r="AT7" s="353"/>
      <c r="AU7" s="353"/>
      <c r="AV7" s="353"/>
      <c r="AW7" s="353"/>
      <c r="AX7" s="353"/>
    </row>
    <row r="8" spans="1:50" ht="51.75" customHeight="1" x14ac:dyDescent="0.15">
      <c r="A8" s="1059">
        <v>5</v>
      </c>
      <c r="B8" s="1059">
        <v>1</v>
      </c>
      <c r="C8" s="354" t="s">
        <v>741</v>
      </c>
      <c r="D8" s="340"/>
      <c r="E8" s="340"/>
      <c r="F8" s="340"/>
      <c r="G8" s="340"/>
      <c r="H8" s="340"/>
      <c r="I8" s="340"/>
      <c r="J8" s="341">
        <v>1370005001402</v>
      </c>
      <c r="K8" s="342"/>
      <c r="L8" s="342"/>
      <c r="M8" s="342"/>
      <c r="N8" s="342"/>
      <c r="O8" s="342"/>
      <c r="P8" s="343" t="s">
        <v>731</v>
      </c>
      <c r="Q8" s="343"/>
      <c r="R8" s="343"/>
      <c r="S8" s="343"/>
      <c r="T8" s="343"/>
      <c r="U8" s="343"/>
      <c r="V8" s="343"/>
      <c r="W8" s="343"/>
      <c r="X8" s="343"/>
      <c r="Y8" s="344"/>
      <c r="Z8" s="345"/>
      <c r="AA8" s="345"/>
      <c r="AB8" s="346"/>
      <c r="AC8" s="347" t="s">
        <v>508</v>
      </c>
      <c r="AD8" s="347"/>
      <c r="AE8" s="347"/>
      <c r="AF8" s="347"/>
      <c r="AG8" s="347"/>
      <c r="AH8" s="348">
        <v>36</v>
      </c>
      <c r="AI8" s="349"/>
      <c r="AJ8" s="349"/>
      <c r="AK8" s="349"/>
      <c r="AL8" s="350">
        <v>100</v>
      </c>
      <c r="AM8" s="351"/>
      <c r="AN8" s="351"/>
      <c r="AO8" s="352"/>
      <c r="AP8" s="353" t="s">
        <v>734</v>
      </c>
      <c r="AQ8" s="353"/>
      <c r="AR8" s="353"/>
      <c r="AS8" s="353"/>
      <c r="AT8" s="353"/>
      <c r="AU8" s="353"/>
      <c r="AV8" s="353"/>
      <c r="AW8" s="353"/>
      <c r="AX8" s="353"/>
    </row>
    <row r="9" spans="1:50" ht="51.75" customHeight="1" x14ac:dyDescent="0.15">
      <c r="A9" s="1059">
        <v>6</v>
      </c>
      <c r="B9" s="1059">
        <v>1</v>
      </c>
      <c r="C9" s="354" t="s">
        <v>742</v>
      </c>
      <c r="D9" s="340"/>
      <c r="E9" s="340"/>
      <c r="F9" s="340"/>
      <c r="G9" s="340"/>
      <c r="H9" s="340"/>
      <c r="I9" s="340"/>
      <c r="J9" s="341">
        <v>3110005001789</v>
      </c>
      <c r="K9" s="342"/>
      <c r="L9" s="342"/>
      <c r="M9" s="342"/>
      <c r="N9" s="342"/>
      <c r="O9" s="342"/>
      <c r="P9" s="343" t="s">
        <v>731</v>
      </c>
      <c r="Q9" s="343"/>
      <c r="R9" s="343"/>
      <c r="S9" s="343"/>
      <c r="T9" s="343"/>
      <c r="U9" s="343"/>
      <c r="V9" s="343"/>
      <c r="W9" s="343"/>
      <c r="X9" s="343"/>
      <c r="Y9" s="344"/>
      <c r="Z9" s="345"/>
      <c r="AA9" s="345"/>
      <c r="AB9" s="346"/>
      <c r="AC9" s="347" t="s">
        <v>508</v>
      </c>
      <c r="AD9" s="347"/>
      <c r="AE9" s="347"/>
      <c r="AF9" s="347"/>
      <c r="AG9" s="347"/>
      <c r="AH9" s="348">
        <v>36</v>
      </c>
      <c r="AI9" s="349"/>
      <c r="AJ9" s="349"/>
      <c r="AK9" s="349"/>
      <c r="AL9" s="350">
        <v>100</v>
      </c>
      <c r="AM9" s="351"/>
      <c r="AN9" s="351"/>
      <c r="AO9" s="352"/>
      <c r="AP9" s="353" t="s">
        <v>735</v>
      </c>
      <c r="AQ9" s="353"/>
      <c r="AR9" s="353"/>
      <c r="AS9" s="353"/>
      <c r="AT9" s="353"/>
      <c r="AU9" s="353"/>
      <c r="AV9" s="353"/>
      <c r="AW9" s="353"/>
      <c r="AX9" s="353"/>
    </row>
    <row r="10" spans="1:50" ht="51.75" customHeight="1" x14ac:dyDescent="0.15">
      <c r="A10" s="1059">
        <v>7</v>
      </c>
      <c r="B10" s="1059">
        <v>1</v>
      </c>
      <c r="C10" s="354" t="s">
        <v>743</v>
      </c>
      <c r="D10" s="340"/>
      <c r="E10" s="340"/>
      <c r="F10" s="340"/>
      <c r="G10" s="340"/>
      <c r="H10" s="340"/>
      <c r="I10" s="340"/>
      <c r="J10" s="341">
        <v>1480005003924</v>
      </c>
      <c r="K10" s="342"/>
      <c r="L10" s="342"/>
      <c r="M10" s="342"/>
      <c r="N10" s="342"/>
      <c r="O10" s="342"/>
      <c r="P10" s="343" t="s">
        <v>731</v>
      </c>
      <c r="Q10" s="343"/>
      <c r="R10" s="343"/>
      <c r="S10" s="343"/>
      <c r="T10" s="343"/>
      <c r="U10" s="343"/>
      <c r="V10" s="343"/>
      <c r="W10" s="343"/>
      <c r="X10" s="343"/>
      <c r="Y10" s="344"/>
      <c r="Z10" s="345"/>
      <c r="AA10" s="345"/>
      <c r="AB10" s="346"/>
      <c r="AC10" s="347" t="s">
        <v>508</v>
      </c>
      <c r="AD10" s="347"/>
      <c r="AE10" s="347"/>
      <c r="AF10" s="347"/>
      <c r="AG10" s="347"/>
      <c r="AH10" s="348">
        <v>36</v>
      </c>
      <c r="AI10" s="349"/>
      <c r="AJ10" s="349"/>
      <c r="AK10" s="349"/>
      <c r="AL10" s="350">
        <v>100</v>
      </c>
      <c r="AM10" s="351"/>
      <c r="AN10" s="351"/>
      <c r="AO10" s="352"/>
      <c r="AP10" s="353" t="s">
        <v>734</v>
      </c>
      <c r="AQ10" s="353"/>
      <c r="AR10" s="353"/>
      <c r="AS10" s="353"/>
      <c r="AT10" s="353"/>
      <c r="AU10" s="353"/>
      <c r="AV10" s="353"/>
      <c r="AW10" s="353"/>
      <c r="AX10" s="353"/>
    </row>
    <row r="11" spans="1:50" ht="51.75" customHeight="1" x14ac:dyDescent="0.15">
      <c r="A11" s="1059">
        <v>8</v>
      </c>
      <c r="B11" s="1059">
        <v>1</v>
      </c>
      <c r="C11" s="354" t="s">
        <v>744</v>
      </c>
      <c r="D11" s="340"/>
      <c r="E11" s="340"/>
      <c r="F11" s="340"/>
      <c r="G11" s="340"/>
      <c r="H11" s="340"/>
      <c r="I11" s="340"/>
      <c r="J11" s="341">
        <v>6400005002202</v>
      </c>
      <c r="K11" s="342"/>
      <c r="L11" s="342"/>
      <c r="M11" s="342"/>
      <c r="N11" s="342"/>
      <c r="O11" s="342"/>
      <c r="P11" s="343" t="s">
        <v>731</v>
      </c>
      <c r="Q11" s="343"/>
      <c r="R11" s="343"/>
      <c r="S11" s="343"/>
      <c r="T11" s="343"/>
      <c r="U11" s="343"/>
      <c r="V11" s="343"/>
      <c r="W11" s="343"/>
      <c r="X11" s="343"/>
      <c r="Y11" s="344"/>
      <c r="Z11" s="345"/>
      <c r="AA11" s="345"/>
      <c r="AB11" s="346"/>
      <c r="AC11" s="347" t="s">
        <v>508</v>
      </c>
      <c r="AD11" s="347"/>
      <c r="AE11" s="347"/>
      <c r="AF11" s="347"/>
      <c r="AG11" s="347"/>
      <c r="AH11" s="348">
        <v>36</v>
      </c>
      <c r="AI11" s="349"/>
      <c r="AJ11" s="349"/>
      <c r="AK11" s="349"/>
      <c r="AL11" s="350">
        <v>100</v>
      </c>
      <c r="AM11" s="351"/>
      <c r="AN11" s="351"/>
      <c r="AO11" s="352"/>
      <c r="AP11" s="353" t="s">
        <v>736</v>
      </c>
      <c r="AQ11" s="353"/>
      <c r="AR11" s="353"/>
      <c r="AS11" s="353"/>
      <c r="AT11" s="353"/>
      <c r="AU11" s="353"/>
      <c r="AV11" s="353"/>
      <c r="AW11" s="353"/>
      <c r="AX11" s="353"/>
    </row>
    <row r="12" spans="1:50" ht="51.75" customHeight="1" x14ac:dyDescent="0.15">
      <c r="A12" s="1059">
        <v>9</v>
      </c>
      <c r="B12" s="1059">
        <v>1</v>
      </c>
      <c r="C12" s="354" t="s">
        <v>745</v>
      </c>
      <c r="D12" s="340"/>
      <c r="E12" s="340"/>
      <c r="F12" s="340"/>
      <c r="G12" s="340"/>
      <c r="H12" s="340"/>
      <c r="I12" s="340"/>
      <c r="J12" s="341">
        <v>9500005001934</v>
      </c>
      <c r="K12" s="342"/>
      <c r="L12" s="342"/>
      <c r="M12" s="342"/>
      <c r="N12" s="342"/>
      <c r="O12" s="342"/>
      <c r="P12" s="343" t="s">
        <v>731</v>
      </c>
      <c r="Q12" s="343"/>
      <c r="R12" s="343"/>
      <c r="S12" s="343"/>
      <c r="T12" s="343"/>
      <c r="U12" s="343"/>
      <c r="V12" s="343"/>
      <c r="W12" s="343"/>
      <c r="X12" s="343"/>
      <c r="Y12" s="344"/>
      <c r="Z12" s="345"/>
      <c r="AA12" s="345"/>
      <c r="AB12" s="346"/>
      <c r="AC12" s="347" t="s">
        <v>508</v>
      </c>
      <c r="AD12" s="347"/>
      <c r="AE12" s="347"/>
      <c r="AF12" s="347"/>
      <c r="AG12" s="347"/>
      <c r="AH12" s="348">
        <v>36</v>
      </c>
      <c r="AI12" s="349"/>
      <c r="AJ12" s="349"/>
      <c r="AK12" s="349"/>
      <c r="AL12" s="350">
        <v>100</v>
      </c>
      <c r="AM12" s="351"/>
      <c r="AN12" s="351"/>
      <c r="AO12" s="352"/>
      <c r="AP12" s="353" t="s">
        <v>736</v>
      </c>
      <c r="AQ12" s="353"/>
      <c r="AR12" s="353"/>
      <c r="AS12" s="353"/>
      <c r="AT12" s="353"/>
      <c r="AU12" s="353"/>
      <c r="AV12" s="353"/>
      <c r="AW12" s="353"/>
      <c r="AX12" s="353"/>
    </row>
    <row r="13" spans="1:50" ht="51.75" customHeight="1" x14ac:dyDescent="0.15">
      <c r="A13" s="1059">
        <v>10</v>
      </c>
      <c r="B13" s="1059">
        <v>1</v>
      </c>
      <c r="C13" s="354" t="s">
        <v>746</v>
      </c>
      <c r="D13" s="340"/>
      <c r="E13" s="340"/>
      <c r="F13" s="340"/>
      <c r="G13" s="340"/>
      <c r="H13" s="340"/>
      <c r="I13" s="340"/>
      <c r="J13" s="341">
        <v>2130005004295</v>
      </c>
      <c r="K13" s="342"/>
      <c r="L13" s="342"/>
      <c r="M13" s="342"/>
      <c r="N13" s="342"/>
      <c r="O13" s="342"/>
      <c r="P13" s="343" t="s">
        <v>731</v>
      </c>
      <c r="Q13" s="343"/>
      <c r="R13" s="343"/>
      <c r="S13" s="343"/>
      <c r="T13" s="343"/>
      <c r="U13" s="343"/>
      <c r="V13" s="343"/>
      <c r="W13" s="343"/>
      <c r="X13" s="343"/>
      <c r="Y13" s="344"/>
      <c r="Z13" s="345"/>
      <c r="AA13" s="345"/>
      <c r="AB13" s="346"/>
      <c r="AC13" s="347" t="s">
        <v>508</v>
      </c>
      <c r="AD13" s="347"/>
      <c r="AE13" s="347"/>
      <c r="AF13" s="347"/>
      <c r="AG13" s="347"/>
      <c r="AH13" s="348">
        <v>36</v>
      </c>
      <c r="AI13" s="349"/>
      <c r="AJ13" s="349"/>
      <c r="AK13" s="349"/>
      <c r="AL13" s="350">
        <v>100</v>
      </c>
      <c r="AM13" s="351"/>
      <c r="AN13" s="351"/>
      <c r="AO13" s="352"/>
      <c r="AP13" s="353" t="s">
        <v>736</v>
      </c>
      <c r="AQ13" s="353"/>
      <c r="AR13" s="353"/>
      <c r="AS13" s="353"/>
      <c r="AT13" s="353"/>
      <c r="AU13" s="353"/>
      <c r="AV13" s="353"/>
      <c r="AW13" s="353"/>
      <c r="AX13" s="353"/>
    </row>
    <row r="14" spans="1:50" ht="26.25" hidden="1"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hidden="1"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hidden="1"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hidden="1"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hidden="1"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hidden="1"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hidden="1"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hidden="1"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hidden="1"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hidden="1"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hidden="1"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hidden="1"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hidden="1"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hidden="1"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hidden="1"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hidden="1"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hidden="1"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hidden="1"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hidden="1"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hidden="1"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449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357"/>
      <c r="B36" s="357"/>
      <c r="C36" s="357" t="s">
        <v>26</v>
      </c>
      <c r="D36" s="357"/>
      <c r="E36" s="357"/>
      <c r="F36" s="357"/>
      <c r="G36" s="357"/>
      <c r="H36" s="357"/>
      <c r="I36" s="357"/>
      <c r="J36" s="142" t="s">
        <v>426</v>
      </c>
      <c r="K36" s="358"/>
      <c r="L36" s="358"/>
      <c r="M36" s="358"/>
      <c r="N36" s="358"/>
      <c r="O36" s="358"/>
      <c r="P36" s="359" t="s">
        <v>27</v>
      </c>
      <c r="Q36" s="359"/>
      <c r="R36" s="359"/>
      <c r="S36" s="359"/>
      <c r="T36" s="359"/>
      <c r="U36" s="359"/>
      <c r="V36" s="359"/>
      <c r="W36" s="359"/>
      <c r="X36" s="359"/>
      <c r="Y36" s="360" t="s">
        <v>485</v>
      </c>
      <c r="Z36" s="361"/>
      <c r="AA36" s="361"/>
      <c r="AB36" s="361"/>
      <c r="AC36" s="142" t="s">
        <v>468</v>
      </c>
      <c r="AD36" s="142"/>
      <c r="AE36" s="142"/>
      <c r="AF36" s="142"/>
      <c r="AG36" s="142"/>
      <c r="AH36" s="360" t="s">
        <v>390</v>
      </c>
      <c r="AI36" s="357"/>
      <c r="AJ36" s="357"/>
      <c r="AK36" s="357"/>
      <c r="AL36" s="357" t="s">
        <v>21</v>
      </c>
      <c r="AM36" s="357"/>
      <c r="AN36" s="357"/>
      <c r="AO36" s="362"/>
      <c r="AP36" s="363" t="s">
        <v>427</v>
      </c>
      <c r="AQ36" s="363"/>
      <c r="AR36" s="363"/>
      <c r="AS36" s="363"/>
      <c r="AT36" s="363"/>
      <c r="AU36" s="363"/>
      <c r="AV36" s="363"/>
      <c r="AW36" s="363"/>
      <c r="AX36" s="363"/>
    </row>
    <row r="37" spans="1:50" ht="65.25" customHeight="1" x14ac:dyDescent="0.15">
      <c r="A37" s="1059">
        <v>1</v>
      </c>
      <c r="B37" s="1059">
        <v>1</v>
      </c>
      <c r="C37" s="354" t="s">
        <v>747</v>
      </c>
      <c r="D37" s="340"/>
      <c r="E37" s="340"/>
      <c r="F37" s="340"/>
      <c r="G37" s="340"/>
      <c r="H37" s="340"/>
      <c r="I37" s="340"/>
      <c r="J37" s="341">
        <v>1260001011820</v>
      </c>
      <c r="K37" s="342"/>
      <c r="L37" s="342"/>
      <c r="M37" s="342"/>
      <c r="N37" s="342"/>
      <c r="O37" s="342"/>
      <c r="P37" s="355" t="s">
        <v>748</v>
      </c>
      <c r="Q37" s="343"/>
      <c r="R37" s="343"/>
      <c r="S37" s="343"/>
      <c r="T37" s="343"/>
      <c r="U37" s="343"/>
      <c r="V37" s="343"/>
      <c r="W37" s="343"/>
      <c r="X37" s="343"/>
      <c r="Y37" s="344">
        <v>28</v>
      </c>
      <c r="Z37" s="345"/>
      <c r="AA37" s="345"/>
      <c r="AB37" s="346"/>
      <c r="AC37" s="347" t="s">
        <v>505</v>
      </c>
      <c r="AD37" s="347"/>
      <c r="AE37" s="347"/>
      <c r="AF37" s="347"/>
      <c r="AG37" s="347"/>
      <c r="AH37" s="348">
        <v>1</v>
      </c>
      <c r="AI37" s="349"/>
      <c r="AJ37" s="349"/>
      <c r="AK37" s="349"/>
      <c r="AL37" s="350">
        <v>32.799999999999997</v>
      </c>
      <c r="AM37" s="351"/>
      <c r="AN37" s="351"/>
      <c r="AO37" s="352"/>
      <c r="AP37" s="353"/>
      <c r="AQ37" s="353"/>
      <c r="AR37" s="353"/>
      <c r="AS37" s="353"/>
      <c r="AT37" s="353"/>
      <c r="AU37" s="353"/>
      <c r="AV37" s="353"/>
      <c r="AW37" s="353"/>
      <c r="AX37" s="353"/>
    </row>
    <row r="38" spans="1:50" ht="26.25" hidden="1"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hidden="1"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hidden="1"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hidden="1"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hidden="1"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hidden="1"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hidden="1"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hidden="1"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hidden="1"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hidden="1"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hidden="1"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hidden="1"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hidden="1"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hidden="1"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hidden="1"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hidden="1"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hidden="1"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hidden="1"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hidden="1"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hidden="1"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hidden="1"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hidden="1"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hidden="1"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hidden="1"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hidden="1"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hidden="1"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hidden="1"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hidden="1"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15" hidden="1"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317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357"/>
      <c r="B69" s="357"/>
      <c r="C69" s="357" t="s">
        <v>26</v>
      </c>
      <c r="D69" s="357"/>
      <c r="E69" s="357"/>
      <c r="F69" s="357"/>
      <c r="G69" s="357"/>
      <c r="H69" s="357"/>
      <c r="I69" s="357"/>
      <c r="J69" s="142" t="s">
        <v>426</v>
      </c>
      <c r="K69" s="358"/>
      <c r="L69" s="358"/>
      <c r="M69" s="358"/>
      <c r="N69" s="358"/>
      <c r="O69" s="358"/>
      <c r="P69" s="359" t="s">
        <v>27</v>
      </c>
      <c r="Q69" s="359"/>
      <c r="R69" s="359"/>
      <c r="S69" s="359"/>
      <c r="T69" s="359"/>
      <c r="U69" s="359"/>
      <c r="V69" s="359"/>
      <c r="W69" s="359"/>
      <c r="X69" s="359"/>
      <c r="Y69" s="360" t="s">
        <v>485</v>
      </c>
      <c r="Z69" s="361"/>
      <c r="AA69" s="361"/>
      <c r="AB69" s="361"/>
      <c r="AC69" s="142" t="s">
        <v>468</v>
      </c>
      <c r="AD69" s="142"/>
      <c r="AE69" s="142"/>
      <c r="AF69" s="142"/>
      <c r="AG69" s="142"/>
      <c r="AH69" s="360" t="s">
        <v>390</v>
      </c>
      <c r="AI69" s="357"/>
      <c r="AJ69" s="357"/>
      <c r="AK69" s="357"/>
      <c r="AL69" s="357" t="s">
        <v>21</v>
      </c>
      <c r="AM69" s="357"/>
      <c r="AN69" s="357"/>
      <c r="AO69" s="362"/>
      <c r="AP69" s="363" t="s">
        <v>427</v>
      </c>
      <c r="AQ69" s="363"/>
      <c r="AR69" s="363"/>
      <c r="AS69" s="363"/>
      <c r="AT69" s="363"/>
      <c r="AU69" s="363"/>
      <c r="AV69" s="363"/>
      <c r="AW69" s="363"/>
      <c r="AX69" s="363"/>
    </row>
    <row r="70" spans="1:50" ht="56.25" customHeight="1" x14ac:dyDescent="0.15">
      <c r="A70" s="1059">
        <v>1</v>
      </c>
      <c r="B70" s="1059">
        <v>1</v>
      </c>
      <c r="C70" s="354" t="s">
        <v>749</v>
      </c>
      <c r="D70" s="340"/>
      <c r="E70" s="340"/>
      <c r="F70" s="340"/>
      <c r="G70" s="340"/>
      <c r="H70" s="340"/>
      <c r="I70" s="340"/>
      <c r="J70" s="341">
        <v>5011101026036</v>
      </c>
      <c r="K70" s="342"/>
      <c r="L70" s="342"/>
      <c r="M70" s="342"/>
      <c r="N70" s="342"/>
      <c r="O70" s="342"/>
      <c r="P70" s="355" t="s">
        <v>750</v>
      </c>
      <c r="Q70" s="343"/>
      <c r="R70" s="343"/>
      <c r="S70" s="343"/>
      <c r="T70" s="343"/>
      <c r="U70" s="343"/>
      <c r="V70" s="343"/>
      <c r="W70" s="343"/>
      <c r="X70" s="343"/>
      <c r="Y70" s="344">
        <v>9</v>
      </c>
      <c r="Z70" s="345"/>
      <c r="AA70" s="345"/>
      <c r="AB70" s="346"/>
      <c r="AC70" s="347" t="s">
        <v>508</v>
      </c>
      <c r="AD70" s="347"/>
      <c r="AE70" s="347"/>
      <c r="AF70" s="347"/>
      <c r="AG70" s="347"/>
      <c r="AH70" s="348">
        <v>3</v>
      </c>
      <c r="AI70" s="349"/>
      <c r="AJ70" s="349"/>
      <c r="AK70" s="349"/>
      <c r="AL70" s="350">
        <v>100</v>
      </c>
      <c r="AM70" s="351"/>
      <c r="AN70" s="351"/>
      <c r="AO70" s="352"/>
      <c r="AP70" s="353" t="s">
        <v>734</v>
      </c>
      <c r="AQ70" s="353"/>
      <c r="AR70" s="353"/>
      <c r="AS70" s="353"/>
      <c r="AT70" s="353"/>
      <c r="AU70" s="353"/>
      <c r="AV70" s="353"/>
      <c r="AW70" s="353"/>
      <c r="AX70" s="353"/>
    </row>
    <row r="71" spans="1:50" ht="26.25" hidden="1"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hidden="1"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hidden="1"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hidden="1"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hidden="1"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hidden="1"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hidden="1"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hidden="1"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hidden="1"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hidden="1"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hidden="1"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hidden="1"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hidden="1"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hidden="1"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hidden="1"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hidden="1"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hidden="1"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hidden="1"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hidden="1"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hidden="1"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hidden="1"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hidden="1"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hidden="1"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hidden="1"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hidden="1"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hidden="1"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hidden="1"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hidden="1"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hidden="1"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x14ac:dyDescent="0.15">
      <c r="A101" s="9"/>
      <c r="B101" s="50" t="s">
        <v>318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customHeight="1" x14ac:dyDescent="0.15">
      <c r="A102" s="357"/>
      <c r="B102" s="357"/>
      <c r="C102" s="357" t="s">
        <v>26</v>
      </c>
      <c r="D102" s="357"/>
      <c r="E102" s="357"/>
      <c r="F102" s="357"/>
      <c r="G102" s="357"/>
      <c r="H102" s="357"/>
      <c r="I102" s="357"/>
      <c r="J102" s="142" t="s">
        <v>426</v>
      </c>
      <c r="K102" s="358"/>
      <c r="L102" s="358"/>
      <c r="M102" s="358"/>
      <c r="N102" s="358"/>
      <c r="O102" s="358"/>
      <c r="P102" s="359" t="s">
        <v>27</v>
      </c>
      <c r="Q102" s="359"/>
      <c r="R102" s="359"/>
      <c r="S102" s="359"/>
      <c r="T102" s="359"/>
      <c r="U102" s="359"/>
      <c r="V102" s="359"/>
      <c r="W102" s="359"/>
      <c r="X102" s="359"/>
      <c r="Y102" s="360" t="s">
        <v>485</v>
      </c>
      <c r="Z102" s="361"/>
      <c r="AA102" s="361"/>
      <c r="AB102" s="361"/>
      <c r="AC102" s="142" t="s">
        <v>468</v>
      </c>
      <c r="AD102" s="142"/>
      <c r="AE102" s="142"/>
      <c r="AF102" s="142"/>
      <c r="AG102" s="142"/>
      <c r="AH102" s="360" t="s">
        <v>390</v>
      </c>
      <c r="AI102" s="357"/>
      <c r="AJ102" s="357"/>
      <c r="AK102" s="357"/>
      <c r="AL102" s="357" t="s">
        <v>21</v>
      </c>
      <c r="AM102" s="357"/>
      <c r="AN102" s="357"/>
      <c r="AO102" s="362"/>
      <c r="AP102" s="363" t="s">
        <v>427</v>
      </c>
      <c r="AQ102" s="363"/>
      <c r="AR102" s="363"/>
      <c r="AS102" s="363"/>
      <c r="AT102" s="363"/>
      <c r="AU102" s="363"/>
      <c r="AV102" s="363"/>
      <c r="AW102" s="363"/>
      <c r="AX102" s="363"/>
    </row>
    <row r="103" spans="1:50" ht="58.5" customHeight="1" x14ac:dyDescent="0.15">
      <c r="A103" s="1059">
        <v>1</v>
      </c>
      <c r="B103" s="1059">
        <v>1</v>
      </c>
      <c r="C103" s="354" t="s">
        <v>788</v>
      </c>
      <c r="D103" s="340"/>
      <c r="E103" s="340"/>
      <c r="F103" s="340"/>
      <c r="G103" s="340"/>
      <c r="H103" s="340"/>
      <c r="I103" s="340"/>
      <c r="J103" s="341">
        <v>7011501003104</v>
      </c>
      <c r="K103" s="342"/>
      <c r="L103" s="342"/>
      <c r="M103" s="342"/>
      <c r="N103" s="342"/>
      <c r="O103" s="342"/>
      <c r="P103" s="355" t="s">
        <v>789</v>
      </c>
      <c r="Q103" s="343"/>
      <c r="R103" s="343"/>
      <c r="S103" s="343"/>
      <c r="T103" s="343"/>
      <c r="U103" s="343"/>
      <c r="V103" s="343"/>
      <c r="W103" s="343"/>
      <c r="X103" s="343"/>
      <c r="Y103" s="344">
        <v>124</v>
      </c>
      <c r="Z103" s="345"/>
      <c r="AA103" s="345"/>
      <c r="AB103" s="346"/>
      <c r="AC103" s="347" t="s">
        <v>508</v>
      </c>
      <c r="AD103" s="347"/>
      <c r="AE103" s="347"/>
      <c r="AF103" s="347"/>
      <c r="AG103" s="347"/>
      <c r="AH103" s="348">
        <v>8</v>
      </c>
      <c r="AI103" s="349"/>
      <c r="AJ103" s="349"/>
      <c r="AK103" s="349"/>
      <c r="AL103" s="350">
        <v>100</v>
      </c>
      <c r="AM103" s="351"/>
      <c r="AN103" s="351"/>
      <c r="AO103" s="352"/>
      <c r="AP103" s="353"/>
      <c r="AQ103" s="353"/>
      <c r="AR103" s="353"/>
      <c r="AS103" s="353"/>
      <c r="AT103" s="353"/>
      <c r="AU103" s="353"/>
      <c r="AV103" s="353"/>
      <c r="AW103" s="353"/>
      <c r="AX103" s="353"/>
    </row>
    <row r="104" spans="1:50" ht="26.25" hidden="1" customHeight="1" x14ac:dyDescent="0.15">
      <c r="A104" s="1059">
        <v>2</v>
      </c>
      <c r="B104" s="1059">
        <v>1</v>
      </c>
      <c r="C104" s="354"/>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hidden="1" customHeight="1" x14ac:dyDescent="0.15">
      <c r="A105" s="1059">
        <v>3</v>
      </c>
      <c r="B105" s="1059">
        <v>1</v>
      </c>
      <c r="C105" s="354"/>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hidden="1" customHeight="1" x14ac:dyDescent="0.15">
      <c r="A106" s="1059">
        <v>4</v>
      </c>
      <c r="B106" s="1059">
        <v>1</v>
      </c>
      <c r="C106" s="354"/>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hidden="1" customHeight="1" x14ac:dyDescent="0.15">
      <c r="A107" s="1059">
        <v>5</v>
      </c>
      <c r="B107" s="1059">
        <v>1</v>
      </c>
      <c r="C107" s="354"/>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hidden="1" customHeight="1" x14ac:dyDescent="0.15">
      <c r="A108" s="1059">
        <v>6</v>
      </c>
      <c r="B108" s="1059">
        <v>1</v>
      </c>
      <c r="C108" s="354"/>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hidden="1" customHeight="1" x14ac:dyDescent="0.15">
      <c r="A109" s="1059">
        <v>7</v>
      </c>
      <c r="B109" s="1059">
        <v>1</v>
      </c>
      <c r="C109" s="354"/>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hidden="1" customHeight="1" x14ac:dyDescent="0.15">
      <c r="A110" s="1059">
        <v>8</v>
      </c>
      <c r="B110" s="1059">
        <v>1</v>
      </c>
      <c r="C110" s="354"/>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hidden="1" customHeight="1" x14ac:dyDescent="0.15">
      <c r="A111" s="1059">
        <v>9</v>
      </c>
      <c r="B111" s="1059">
        <v>1</v>
      </c>
      <c r="C111" s="354"/>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hidden="1" customHeight="1" x14ac:dyDescent="0.15">
      <c r="A112" s="1059">
        <v>10</v>
      </c>
      <c r="B112" s="1059">
        <v>1</v>
      </c>
      <c r="C112" s="354"/>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hidden="1"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hidden="1"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hidden="1"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x14ac:dyDescent="0.15">
      <c r="A134" s="9"/>
      <c r="B134" s="50" t="s">
        <v>319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customHeight="1" x14ac:dyDescent="0.15">
      <c r="A135" s="357"/>
      <c r="B135" s="357"/>
      <c r="C135" s="357" t="s">
        <v>26</v>
      </c>
      <c r="D135" s="357"/>
      <c r="E135" s="357"/>
      <c r="F135" s="357"/>
      <c r="G135" s="357"/>
      <c r="H135" s="357"/>
      <c r="I135" s="357"/>
      <c r="J135" s="142" t="s">
        <v>426</v>
      </c>
      <c r="K135" s="358"/>
      <c r="L135" s="358"/>
      <c r="M135" s="358"/>
      <c r="N135" s="358"/>
      <c r="O135" s="358"/>
      <c r="P135" s="359" t="s">
        <v>27</v>
      </c>
      <c r="Q135" s="359"/>
      <c r="R135" s="359"/>
      <c r="S135" s="359"/>
      <c r="T135" s="359"/>
      <c r="U135" s="359"/>
      <c r="V135" s="359"/>
      <c r="W135" s="359"/>
      <c r="X135" s="359"/>
      <c r="Y135" s="360" t="s">
        <v>485</v>
      </c>
      <c r="Z135" s="361"/>
      <c r="AA135" s="361"/>
      <c r="AB135" s="361"/>
      <c r="AC135" s="142" t="s">
        <v>468</v>
      </c>
      <c r="AD135" s="142"/>
      <c r="AE135" s="142"/>
      <c r="AF135" s="142"/>
      <c r="AG135" s="142"/>
      <c r="AH135" s="360" t="s">
        <v>390</v>
      </c>
      <c r="AI135" s="357"/>
      <c r="AJ135" s="357"/>
      <c r="AK135" s="357"/>
      <c r="AL135" s="357" t="s">
        <v>21</v>
      </c>
      <c r="AM135" s="357"/>
      <c r="AN135" s="357"/>
      <c r="AO135" s="362"/>
      <c r="AP135" s="363" t="s">
        <v>427</v>
      </c>
      <c r="AQ135" s="363"/>
      <c r="AR135" s="363"/>
      <c r="AS135" s="363"/>
      <c r="AT135" s="363"/>
      <c r="AU135" s="363"/>
      <c r="AV135" s="363"/>
      <c r="AW135" s="363"/>
      <c r="AX135" s="363"/>
    </row>
    <row r="136" spans="1:50" ht="26.25" customHeight="1" x14ac:dyDescent="0.15">
      <c r="A136" s="1059">
        <v>1</v>
      </c>
      <c r="B136" s="1059">
        <v>1</v>
      </c>
      <c r="C136" s="354" t="s">
        <v>751</v>
      </c>
      <c r="D136" s="340"/>
      <c r="E136" s="340"/>
      <c r="F136" s="340"/>
      <c r="G136" s="340"/>
      <c r="H136" s="340"/>
      <c r="I136" s="340"/>
      <c r="J136" s="341">
        <v>1000020122203</v>
      </c>
      <c r="K136" s="342"/>
      <c r="L136" s="342"/>
      <c r="M136" s="342"/>
      <c r="N136" s="342"/>
      <c r="O136" s="342"/>
      <c r="P136" s="355" t="s">
        <v>761</v>
      </c>
      <c r="Q136" s="343"/>
      <c r="R136" s="343"/>
      <c r="S136" s="343"/>
      <c r="T136" s="343"/>
      <c r="U136" s="343"/>
      <c r="V136" s="343"/>
      <c r="W136" s="343"/>
      <c r="X136" s="343"/>
      <c r="Y136" s="344">
        <v>1.7</v>
      </c>
      <c r="Z136" s="345"/>
      <c r="AA136" s="345"/>
      <c r="AB136" s="346"/>
      <c r="AC136" s="347" t="s">
        <v>511</v>
      </c>
      <c r="AD136" s="347"/>
      <c r="AE136" s="347"/>
      <c r="AF136" s="347"/>
      <c r="AG136" s="347"/>
      <c r="AH136" s="348" t="s">
        <v>771</v>
      </c>
      <c r="AI136" s="349"/>
      <c r="AJ136" s="349"/>
      <c r="AK136" s="349"/>
      <c r="AL136" s="350" t="s">
        <v>734</v>
      </c>
      <c r="AM136" s="351"/>
      <c r="AN136" s="351"/>
      <c r="AO136" s="352"/>
      <c r="AP136" s="353" t="s">
        <v>772</v>
      </c>
      <c r="AQ136" s="353"/>
      <c r="AR136" s="353"/>
      <c r="AS136" s="353"/>
      <c r="AT136" s="353"/>
      <c r="AU136" s="353"/>
      <c r="AV136" s="353"/>
      <c r="AW136" s="353"/>
      <c r="AX136" s="353"/>
    </row>
    <row r="137" spans="1:50" ht="26.25" customHeight="1" x14ac:dyDescent="0.15">
      <c r="A137" s="1059">
        <v>2</v>
      </c>
      <c r="B137" s="1059">
        <v>1</v>
      </c>
      <c r="C137" s="354" t="s">
        <v>753</v>
      </c>
      <c r="D137" s="340"/>
      <c r="E137" s="340"/>
      <c r="F137" s="340"/>
      <c r="G137" s="340"/>
      <c r="H137" s="340"/>
      <c r="I137" s="340"/>
      <c r="J137" s="341">
        <v>3000020434281</v>
      </c>
      <c r="K137" s="342"/>
      <c r="L137" s="342"/>
      <c r="M137" s="342"/>
      <c r="N137" s="342"/>
      <c r="O137" s="342"/>
      <c r="P137" s="343" t="s">
        <v>761</v>
      </c>
      <c r="Q137" s="343"/>
      <c r="R137" s="343"/>
      <c r="S137" s="343"/>
      <c r="T137" s="343"/>
      <c r="U137" s="343"/>
      <c r="V137" s="343"/>
      <c r="W137" s="343"/>
      <c r="X137" s="343"/>
      <c r="Y137" s="344">
        <v>1.4</v>
      </c>
      <c r="Z137" s="345"/>
      <c r="AA137" s="345"/>
      <c r="AB137" s="346"/>
      <c r="AC137" s="347" t="s">
        <v>511</v>
      </c>
      <c r="AD137" s="347"/>
      <c r="AE137" s="347"/>
      <c r="AF137" s="347"/>
      <c r="AG137" s="347"/>
      <c r="AH137" s="348" t="s">
        <v>540</v>
      </c>
      <c r="AI137" s="349"/>
      <c r="AJ137" s="349"/>
      <c r="AK137" s="349"/>
      <c r="AL137" s="350" t="s">
        <v>540</v>
      </c>
      <c r="AM137" s="351"/>
      <c r="AN137" s="351"/>
      <c r="AO137" s="352"/>
      <c r="AP137" s="353" t="s">
        <v>540</v>
      </c>
      <c r="AQ137" s="353"/>
      <c r="AR137" s="353"/>
      <c r="AS137" s="353"/>
      <c r="AT137" s="353"/>
      <c r="AU137" s="353"/>
      <c r="AV137" s="353"/>
      <c r="AW137" s="353"/>
      <c r="AX137" s="353"/>
    </row>
    <row r="138" spans="1:50" ht="26.25" customHeight="1" x14ac:dyDescent="0.15">
      <c r="A138" s="1059">
        <v>3</v>
      </c>
      <c r="B138" s="1059">
        <v>1</v>
      </c>
      <c r="C138" s="354" t="s">
        <v>752</v>
      </c>
      <c r="D138" s="340"/>
      <c r="E138" s="340"/>
      <c r="F138" s="340"/>
      <c r="G138" s="340"/>
      <c r="H138" s="340"/>
      <c r="I138" s="340"/>
      <c r="J138" s="341">
        <v>2000020342122</v>
      </c>
      <c r="K138" s="342"/>
      <c r="L138" s="342"/>
      <c r="M138" s="342"/>
      <c r="N138" s="342"/>
      <c r="O138" s="342"/>
      <c r="P138" s="343" t="s">
        <v>761</v>
      </c>
      <c r="Q138" s="343"/>
      <c r="R138" s="343"/>
      <c r="S138" s="343"/>
      <c r="T138" s="343"/>
      <c r="U138" s="343"/>
      <c r="V138" s="343"/>
      <c r="W138" s="343"/>
      <c r="X138" s="343"/>
      <c r="Y138" s="344">
        <v>1.4</v>
      </c>
      <c r="Z138" s="345"/>
      <c r="AA138" s="345"/>
      <c r="AB138" s="346"/>
      <c r="AC138" s="347" t="s">
        <v>511</v>
      </c>
      <c r="AD138" s="347"/>
      <c r="AE138" s="347"/>
      <c r="AF138" s="347"/>
      <c r="AG138" s="347"/>
      <c r="AH138" s="348" t="s">
        <v>540</v>
      </c>
      <c r="AI138" s="349"/>
      <c r="AJ138" s="349"/>
      <c r="AK138" s="349"/>
      <c r="AL138" s="350" t="s">
        <v>540</v>
      </c>
      <c r="AM138" s="351"/>
      <c r="AN138" s="351"/>
      <c r="AO138" s="352"/>
      <c r="AP138" s="353" t="s">
        <v>540</v>
      </c>
      <c r="AQ138" s="353"/>
      <c r="AR138" s="353"/>
      <c r="AS138" s="353"/>
      <c r="AT138" s="353"/>
      <c r="AU138" s="353"/>
      <c r="AV138" s="353"/>
      <c r="AW138" s="353"/>
      <c r="AX138" s="353"/>
    </row>
    <row r="139" spans="1:50" ht="26.25" customHeight="1" x14ac:dyDescent="0.15">
      <c r="A139" s="1059">
        <v>4</v>
      </c>
      <c r="B139" s="1059">
        <v>1</v>
      </c>
      <c r="C139" s="354" t="s">
        <v>754</v>
      </c>
      <c r="D139" s="340"/>
      <c r="E139" s="340"/>
      <c r="F139" s="340"/>
      <c r="G139" s="340"/>
      <c r="H139" s="340"/>
      <c r="I139" s="340"/>
      <c r="J139" s="341">
        <v>3000020142018</v>
      </c>
      <c r="K139" s="342"/>
      <c r="L139" s="342"/>
      <c r="M139" s="342"/>
      <c r="N139" s="342"/>
      <c r="O139" s="342"/>
      <c r="P139" s="343" t="s">
        <v>761</v>
      </c>
      <c r="Q139" s="343"/>
      <c r="R139" s="343"/>
      <c r="S139" s="343"/>
      <c r="T139" s="343"/>
      <c r="U139" s="343"/>
      <c r="V139" s="343"/>
      <c r="W139" s="343"/>
      <c r="X139" s="343"/>
      <c r="Y139" s="344">
        <v>1.3</v>
      </c>
      <c r="Z139" s="345"/>
      <c r="AA139" s="345"/>
      <c r="AB139" s="346"/>
      <c r="AC139" s="347" t="s">
        <v>511</v>
      </c>
      <c r="AD139" s="347"/>
      <c r="AE139" s="347"/>
      <c r="AF139" s="347"/>
      <c r="AG139" s="347"/>
      <c r="AH139" s="348" t="s">
        <v>540</v>
      </c>
      <c r="AI139" s="349"/>
      <c r="AJ139" s="349"/>
      <c r="AK139" s="349"/>
      <c r="AL139" s="350" t="s">
        <v>540</v>
      </c>
      <c r="AM139" s="351"/>
      <c r="AN139" s="351"/>
      <c r="AO139" s="352"/>
      <c r="AP139" s="353" t="s">
        <v>540</v>
      </c>
      <c r="AQ139" s="353"/>
      <c r="AR139" s="353"/>
      <c r="AS139" s="353"/>
      <c r="AT139" s="353"/>
      <c r="AU139" s="353"/>
      <c r="AV139" s="353"/>
      <c r="AW139" s="353"/>
      <c r="AX139" s="353"/>
    </row>
    <row r="140" spans="1:50" ht="26.25" customHeight="1" x14ac:dyDescent="0.15">
      <c r="A140" s="1059">
        <v>5</v>
      </c>
      <c r="B140" s="1059">
        <v>1</v>
      </c>
      <c r="C140" s="354" t="s">
        <v>755</v>
      </c>
      <c r="D140" s="340"/>
      <c r="E140" s="340"/>
      <c r="F140" s="340"/>
      <c r="G140" s="340"/>
      <c r="H140" s="340"/>
      <c r="I140" s="340"/>
      <c r="J140" s="341">
        <v>3000020282251</v>
      </c>
      <c r="K140" s="342"/>
      <c r="L140" s="342"/>
      <c r="M140" s="342"/>
      <c r="N140" s="342"/>
      <c r="O140" s="342"/>
      <c r="P140" s="343" t="s">
        <v>761</v>
      </c>
      <c r="Q140" s="343"/>
      <c r="R140" s="343"/>
      <c r="S140" s="343"/>
      <c r="T140" s="343"/>
      <c r="U140" s="343"/>
      <c r="V140" s="343"/>
      <c r="W140" s="343"/>
      <c r="X140" s="343"/>
      <c r="Y140" s="344">
        <v>1.3</v>
      </c>
      <c r="Z140" s="345"/>
      <c r="AA140" s="345"/>
      <c r="AB140" s="346"/>
      <c r="AC140" s="347" t="s">
        <v>511</v>
      </c>
      <c r="AD140" s="347"/>
      <c r="AE140" s="347"/>
      <c r="AF140" s="347"/>
      <c r="AG140" s="347"/>
      <c r="AH140" s="348" t="s">
        <v>540</v>
      </c>
      <c r="AI140" s="349"/>
      <c r="AJ140" s="349"/>
      <c r="AK140" s="349"/>
      <c r="AL140" s="350" t="s">
        <v>540</v>
      </c>
      <c r="AM140" s="351"/>
      <c r="AN140" s="351"/>
      <c r="AO140" s="352"/>
      <c r="AP140" s="353" t="s">
        <v>540</v>
      </c>
      <c r="AQ140" s="353"/>
      <c r="AR140" s="353"/>
      <c r="AS140" s="353"/>
      <c r="AT140" s="353"/>
      <c r="AU140" s="353"/>
      <c r="AV140" s="353"/>
      <c r="AW140" s="353"/>
      <c r="AX140" s="353"/>
    </row>
    <row r="141" spans="1:50" ht="26.25" customHeight="1" x14ac:dyDescent="0.15">
      <c r="A141" s="1059">
        <v>6</v>
      </c>
      <c r="B141" s="1059">
        <v>1</v>
      </c>
      <c r="C141" s="354" t="s">
        <v>756</v>
      </c>
      <c r="D141" s="340"/>
      <c r="E141" s="340"/>
      <c r="F141" s="340"/>
      <c r="G141" s="340"/>
      <c r="H141" s="340"/>
      <c r="I141" s="340"/>
      <c r="J141" s="341">
        <v>6000020352101</v>
      </c>
      <c r="K141" s="342"/>
      <c r="L141" s="342"/>
      <c r="M141" s="342"/>
      <c r="N141" s="342"/>
      <c r="O141" s="342"/>
      <c r="P141" s="343" t="s">
        <v>761</v>
      </c>
      <c r="Q141" s="343"/>
      <c r="R141" s="343"/>
      <c r="S141" s="343"/>
      <c r="T141" s="343"/>
      <c r="U141" s="343"/>
      <c r="V141" s="343"/>
      <c r="W141" s="343"/>
      <c r="X141" s="343"/>
      <c r="Y141" s="344">
        <v>1.2</v>
      </c>
      <c r="Z141" s="345"/>
      <c r="AA141" s="345"/>
      <c r="AB141" s="346"/>
      <c r="AC141" s="347" t="s">
        <v>511</v>
      </c>
      <c r="AD141" s="347"/>
      <c r="AE141" s="347"/>
      <c r="AF141" s="347"/>
      <c r="AG141" s="347"/>
      <c r="AH141" s="348" t="s">
        <v>540</v>
      </c>
      <c r="AI141" s="349"/>
      <c r="AJ141" s="349"/>
      <c r="AK141" s="349"/>
      <c r="AL141" s="350" t="s">
        <v>540</v>
      </c>
      <c r="AM141" s="351"/>
      <c r="AN141" s="351"/>
      <c r="AO141" s="352"/>
      <c r="AP141" s="353" t="s">
        <v>540</v>
      </c>
      <c r="AQ141" s="353"/>
      <c r="AR141" s="353"/>
      <c r="AS141" s="353"/>
      <c r="AT141" s="353"/>
      <c r="AU141" s="353"/>
      <c r="AV141" s="353"/>
      <c r="AW141" s="353"/>
      <c r="AX141" s="353"/>
    </row>
    <row r="142" spans="1:50" ht="26.25" customHeight="1" x14ac:dyDescent="0.15">
      <c r="A142" s="1059">
        <v>7</v>
      </c>
      <c r="B142" s="1059">
        <v>1</v>
      </c>
      <c r="C142" s="354" t="s">
        <v>757</v>
      </c>
      <c r="D142" s="340"/>
      <c r="E142" s="340"/>
      <c r="F142" s="340"/>
      <c r="G142" s="340"/>
      <c r="H142" s="340"/>
      <c r="I142" s="340"/>
      <c r="J142" s="341">
        <v>4000020362069</v>
      </c>
      <c r="K142" s="342"/>
      <c r="L142" s="342"/>
      <c r="M142" s="342"/>
      <c r="N142" s="342"/>
      <c r="O142" s="342"/>
      <c r="P142" s="343" t="s">
        <v>761</v>
      </c>
      <c r="Q142" s="343"/>
      <c r="R142" s="343"/>
      <c r="S142" s="343"/>
      <c r="T142" s="343"/>
      <c r="U142" s="343"/>
      <c r="V142" s="343"/>
      <c r="W142" s="343"/>
      <c r="X142" s="343"/>
      <c r="Y142" s="344">
        <v>1.1000000000000001</v>
      </c>
      <c r="Z142" s="345"/>
      <c r="AA142" s="345"/>
      <c r="AB142" s="346"/>
      <c r="AC142" s="347" t="s">
        <v>511</v>
      </c>
      <c r="AD142" s="347"/>
      <c r="AE142" s="347"/>
      <c r="AF142" s="347"/>
      <c r="AG142" s="347"/>
      <c r="AH142" s="348" t="s">
        <v>540</v>
      </c>
      <c r="AI142" s="349"/>
      <c r="AJ142" s="349"/>
      <c r="AK142" s="349"/>
      <c r="AL142" s="350" t="s">
        <v>540</v>
      </c>
      <c r="AM142" s="351"/>
      <c r="AN142" s="351"/>
      <c r="AO142" s="352"/>
      <c r="AP142" s="353" t="s">
        <v>540</v>
      </c>
      <c r="AQ142" s="353"/>
      <c r="AR142" s="353"/>
      <c r="AS142" s="353"/>
      <c r="AT142" s="353"/>
      <c r="AU142" s="353"/>
      <c r="AV142" s="353"/>
      <c r="AW142" s="353"/>
      <c r="AX142" s="353"/>
    </row>
    <row r="143" spans="1:50" ht="26.25" customHeight="1" x14ac:dyDescent="0.15">
      <c r="A143" s="1059">
        <v>8</v>
      </c>
      <c r="B143" s="1059">
        <v>1</v>
      </c>
      <c r="C143" s="354" t="s">
        <v>758</v>
      </c>
      <c r="D143" s="340"/>
      <c r="E143" s="340"/>
      <c r="F143" s="340"/>
      <c r="G143" s="340"/>
      <c r="H143" s="340"/>
      <c r="I143" s="340"/>
      <c r="J143" s="341">
        <v>9000020202088</v>
      </c>
      <c r="K143" s="342"/>
      <c r="L143" s="342"/>
      <c r="M143" s="342"/>
      <c r="N143" s="342"/>
      <c r="O143" s="342"/>
      <c r="P143" s="343" t="s">
        <v>761</v>
      </c>
      <c r="Q143" s="343"/>
      <c r="R143" s="343"/>
      <c r="S143" s="343"/>
      <c r="T143" s="343"/>
      <c r="U143" s="343"/>
      <c r="V143" s="343"/>
      <c r="W143" s="343"/>
      <c r="X143" s="343"/>
      <c r="Y143" s="344">
        <v>1.1000000000000001</v>
      </c>
      <c r="Z143" s="345"/>
      <c r="AA143" s="345"/>
      <c r="AB143" s="346"/>
      <c r="AC143" s="347" t="s">
        <v>511</v>
      </c>
      <c r="AD143" s="347"/>
      <c r="AE143" s="347"/>
      <c r="AF143" s="347"/>
      <c r="AG143" s="347"/>
      <c r="AH143" s="348" t="s">
        <v>540</v>
      </c>
      <c r="AI143" s="349"/>
      <c r="AJ143" s="349"/>
      <c r="AK143" s="349"/>
      <c r="AL143" s="350" t="s">
        <v>540</v>
      </c>
      <c r="AM143" s="351"/>
      <c r="AN143" s="351"/>
      <c r="AO143" s="352"/>
      <c r="AP143" s="353" t="s">
        <v>540</v>
      </c>
      <c r="AQ143" s="353"/>
      <c r="AR143" s="353"/>
      <c r="AS143" s="353"/>
      <c r="AT143" s="353"/>
      <c r="AU143" s="353"/>
      <c r="AV143" s="353"/>
      <c r="AW143" s="353"/>
      <c r="AX143" s="353"/>
    </row>
    <row r="144" spans="1:50" ht="26.25" customHeight="1" x14ac:dyDescent="0.15">
      <c r="A144" s="1059">
        <v>9</v>
      </c>
      <c r="B144" s="1059">
        <v>1</v>
      </c>
      <c r="C144" s="354" t="s">
        <v>759</v>
      </c>
      <c r="D144" s="340"/>
      <c r="E144" s="340"/>
      <c r="F144" s="340"/>
      <c r="G144" s="340"/>
      <c r="H144" s="340"/>
      <c r="I144" s="340"/>
      <c r="J144" s="341">
        <v>1000020322091</v>
      </c>
      <c r="K144" s="342"/>
      <c r="L144" s="342"/>
      <c r="M144" s="342"/>
      <c r="N144" s="342"/>
      <c r="O144" s="342"/>
      <c r="P144" s="343" t="s">
        <v>761</v>
      </c>
      <c r="Q144" s="343"/>
      <c r="R144" s="343"/>
      <c r="S144" s="343"/>
      <c r="T144" s="343"/>
      <c r="U144" s="343"/>
      <c r="V144" s="343"/>
      <c r="W144" s="343"/>
      <c r="X144" s="343"/>
      <c r="Y144" s="344">
        <v>1</v>
      </c>
      <c r="Z144" s="345"/>
      <c r="AA144" s="345"/>
      <c r="AB144" s="346"/>
      <c r="AC144" s="347" t="s">
        <v>511</v>
      </c>
      <c r="AD144" s="347"/>
      <c r="AE144" s="347"/>
      <c r="AF144" s="347"/>
      <c r="AG144" s="347"/>
      <c r="AH144" s="348" t="s">
        <v>540</v>
      </c>
      <c r="AI144" s="349"/>
      <c r="AJ144" s="349"/>
      <c r="AK144" s="349"/>
      <c r="AL144" s="350" t="s">
        <v>540</v>
      </c>
      <c r="AM144" s="351"/>
      <c r="AN144" s="351"/>
      <c r="AO144" s="352"/>
      <c r="AP144" s="353" t="s">
        <v>540</v>
      </c>
      <c r="AQ144" s="353"/>
      <c r="AR144" s="353"/>
      <c r="AS144" s="353"/>
      <c r="AT144" s="353"/>
      <c r="AU144" s="353"/>
      <c r="AV144" s="353"/>
      <c r="AW144" s="353"/>
      <c r="AX144" s="353"/>
    </row>
    <row r="145" spans="1:50" ht="26.25" customHeight="1" x14ac:dyDescent="0.15">
      <c r="A145" s="1059">
        <v>10</v>
      </c>
      <c r="B145" s="1059">
        <v>1</v>
      </c>
      <c r="C145" s="354" t="s">
        <v>760</v>
      </c>
      <c r="D145" s="340"/>
      <c r="E145" s="340"/>
      <c r="F145" s="340"/>
      <c r="G145" s="340"/>
      <c r="H145" s="340"/>
      <c r="I145" s="340"/>
      <c r="J145" s="341">
        <v>5000020052108</v>
      </c>
      <c r="K145" s="342"/>
      <c r="L145" s="342"/>
      <c r="M145" s="342"/>
      <c r="N145" s="342"/>
      <c r="O145" s="342"/>
      <c r="P145" s="343" t="s">
        <v>761</v>
      </c>
      <c r="Q145" s="343"/>
      <c r="R145" s="343"/>
      <c r="S145" s="343"/>
      <c r="T145" s="343"/>
      <c r="U145" s="343"/>
      <c r="V145" s="343"/>
      <c r="W145" s="343"/>
      <c r="X145" s="343"/>
      <c r="Y145" s="344">
        <v>1</v>
      </c>
      <c r="Z145" s="345"/>
      <c r="AA145" s="345"/>
      <c r="AB145" s="346"/>
      <c r="AC145" s="347" t="s">
        <v>511</v>
      </c>
      <c r="AD145" s="347"/>
      <c r="AE145" s="347"/>
      <c r="AF145" s="347"/>
      <c r="AG145" s="347"/>
      <c r="AH145" s="348" t="s">
        <v>540</v>
      </c>
      <c r="AI145" s="349"/>
      <c r="AJ145" s="349"/>
      <c r="AK145" s="349"/>
      <c r="AL145" s="350" t="s">
        <v>540</v>
      </c>
      <c r="AM145" s="351"/>
      <c r="AN145" s="351"/>
      <c r="AO145" s="352"/>
      <c r="AP145" s="353" t="s">
        <v>540</v>
      </c>
      <c r="AQ145" s="353"/>
      <c r="AR145" s="353"/>
      <c r="AS145" s="353"/>
      <c r="AT145" s="353"/>
      <c r="AU145" s="353"/>
      <c r="AV145" s="353"/>
      <c r="AW145" s="353"/>
      <c r="AX145" s="353"/>
    </row>
    <row r="146" spans="1:50" ht="26.25" hidden="1"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hidden="1"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hidden="1"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hidden="1"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hidden="1"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hidden="1"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hidden="1"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hidden="1"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hidden="1"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hidden="1"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hidden="1"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hidden="1"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hidden="1"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hidden="1"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hidden="1"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hidden="1"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hidden="1"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hidden="1"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hidden="1"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hidden="1"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x14ac:dyDescent="0.15">
      <c r="A167" s="9"/>
      <c r="B167" s="50" t="s">
        <v>320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customHeight="1" x14ac:dyDescent="0.15">
      <c r="A168" s="357"/>
      <c r="B168" s="357"/>
      <c r="C168" s="357" t="s">
        <v>26</v>
      </c>
      <c r="D168" s="357"/>
      <c r="E168" s="357"/>
      <c r="F168" s="357"/>
      <c r="G168" s="357"/>
      <c r="H168" s="357"/>
      <c r="I168" s="357"/>
      <c r="J168" s="142" t="s">
        <v>426</v>
      </c>
      <c r="K168" s="358"/>
      <c r="L168" s="358"/>
      <c r="M168" s="358"/>
      <c r="N168" s="358"/>
      <c r="O168" s="358"/>
      <c r="P168" s="359" t="s">
        <v>27</v>
      </c>
      <c r="Q168" s="359"/>
      <c r="R168" s="359"/>
      <c r="S168" s="359"/>
      <c r="T168" s="359"/>
      <c r="U168" s="359"/>
      <c r="V168" s="359"/>
      <c r="W168" s="359"/>
      <c r="X168" s="359"/>
      <c r="Y168" s="360" t="s">
        <v>485</v>
      </c>
      <c r="Z168" s="361"/>
      <c r="AA168" s="361"/>
      <c r="AB168" s="361"/>
      <c r="AC168" s="142" t="s">
        <v>468</v>
      </c>
      <c r="AD168" s="142"/>
      <c r="AE168" s="142"/>
      <c r="AF168" s="142"/>
      <c r="AG168" s="142"/>
      <c r="AH168" s="360" t="s">
        <v>390</v>
      </c>
      <c r="AI168" s="357"/>
      <c r="AJ168" s="357"/>
      <c r="AK168" s="357"/>
      <c r="AL168" s="357" t="s">
        <v>21</v>
      </c>
      <c r="AM168" s="357"/>
      <c r="AN168" s="357"/>
      <c r="AO168" s="362"/>
      <c r="AP168" s="363" t="s">
        <v>427</v>
      </c>
      <c r="AQ168" s="363"/>
      <c r="AR168" s="363"/>
      <c r="AS168" s="363"/>
      <c r="AT168" s="363"/>
      <c r="AU168" s="363"/>
      <c r="AV168" s="363"/>
      <c r="AW168" s="363"/>
      <c r="AX168" s="363"/>
    </row>
    <row r="169" spans="1:50" ht="26.25" customHeight="1" x14ac:dyDescent="0.15">
      <c r="A169" s="1059">
        <v>1</v>
      </c>
      <c r="B169" s="1059">
        <v>1</v>
      </c>
      <c r="C169" s="354" t="s">
        <v>718</v>
      </c>
      <c r="D169" s="340"/>
      <c r="E169" s="340"/>
      <c r="F169" s="340"/>
      <c r="G169" s="340"/>
      <c r="H169" s="340"/>
      <c r="I169" s="340"/>
      <c r="J169" s="341" t="s">
        <v>540</v>
      </c>
      <c r="K169" s="342"/>
      <c r="L169" s="342"/>
      <c r="M169" s="342"/>
      <c r="N169" s="342"/>
      <c r="O169" s="342"/>
      <c r="P169" s="355" t="s">
        <v>770</v>
      </c>
      <c r="Q169" s="343"/>
      <c r="R169" s="343"/>
      <c r="S169" s="343"/>
      <c r="T169" s="343"/>
      <c r="U169" s="343"/>
      <c r="V169" s="343"/>
      <c r="W169" s="343"/>
      <c r="X169" s="343"/>
      <c r="Y169" s="344">
        <v>1.7</v>
      </c>
      <c r="Z169" s="345"/>
      <c r="AA169" s="345"/>
      <c r="AB169" s="346"/>
      <c r="AC169" s="347" t="s">
        <v>511</v>
      </c>
      <c r="AD169" s="347"/>
      <c r="AE169" s="347"/>
      <c r="AF169" s="347"/>
      <c r="AG169" s="347"/>
      <c r="AH169" s="348" t="s">
        <v>774</v>
      </c>
      <c r="AI169" s="349"/>
      <c r="AJ169" s="349"/>
      <c r="AK169" s="349"/>
      <c r="AL169" s="350" t="s">
        <v>734</v>
      </c>
      <c r="AM169" s="351"/>
      <c r="AN169" s="351"/>
      <c r="AO169" s="352"/>
      <c r="AP169" s="353" t="s">
        <v>775</v>
      </c>
      <c r="AQ169" s="353"/>
      <c r="AR169" s="353"/>
      <c r="AS169" s="353"/>
      <c r="AT169" s="353"/>
      <c r="AU169" s="353"/>
      <c r="AV169" s="353"/>
      <c r="AW169" s="353"/>
      <c r="AX169" s="353"/>
    </row>
    <row r="170" spans="1:50" ht="26.25" customHeight="1" x14ac:dyDescent="0.15">
      <c r="A170" s="1059">
        <v>2</v>
      </c>
      <c r="B170" s="1059">
        <v>1</v>
      </c>
      <c r="C170" s="340" t="s">
        <v>718</v>
      </c>
      <c r="D170" s="340"/>
      <c r="E170" s="340"/>
      <c r="F170" s="340"/>
      <c r="G170" s="340"/>
      <c r="H170" s="340"/>
      <c r="I170" s="340"/>
      <c r="J170" s="341" t="s">
        <v>540</v>
      </c>
      <c r="K170" s="342"/>
      <c r="L170" s="342"/>
      <c r="M170" s="342"/>
      <c r="N170" s="342"/>
      <c r="O170" s="342"/>
      <c r="P170" s="343" t="s">
        <v>769</v>
      </c>
      <c r="Q170" s="343"/>
      <c r="R170" s="343"/>
      <c r="S170" s="343"/>
      <c r="T170" s="343"/>
      <c r="U170" s="343"/>
      <c r="V170" s="343"/>
      <c r="W170" s="343"/>
      <c r="X170" s="343"/>
      <c r="Y170" s="344">
        <v>1.5</v>
      </c>
      <c r="Z170" s="345"/>
      <c r="AA170" s="345"/>
      <c r="AB170" s="346"/>
      <c r="AC170" s="347" t="s">
        <v>511</v>
      </c>
      <c r="AD170" s="347"/>
      <c r="AE170" s="347"/>
      <c r="AF170" s="347"/>
      <c r="AG170" s="347"/>
      <c r="AH170" s="348" t="s">
        <v>540</v>
      </c>
      <c r="AI170" s="349"/>
      <c r="AJ170" s="349"/>
      <c r="AK170" s="349"/>
      <c r="AL170" s="350" t="s">
        <v>540</v>
      </c>
      <c r="AM170" s="351"/>
      <c r="AN170" s="351"/>
      <c r="AO170" s="352"/>
      <c r="AP170" s="353" t="s">
        <v>540</v>
      </c>
      <c r="AQ170" s="353"/>
      <c r="AR170" s="353"/>
      <c r="AS170" s="353"/>
      <c r="AT170" s="353"/>
      <c r="AU170" s="353"/>
      <c r="AV170" s="353"/>
      <c r="AW170" s="353"/>
      <c r="AX170" s="353"/>
    </row>
    <row r="171" spans="1:50" ht="26.25" customHeight="1" x14ac:dyDescent="0.15">
      <c r="A171" s="1059">
        <v>3</v>
      </c>
      <c r="B171" s="1059">
        <v>1</v>
      </c>
      <c r="C171" s="340" t="s">
        <v>762</v>
      </c>
      <c r="D171" s="340"/>
      <c r="E171" s="340"/>
      <c r="F171" s="340"/>
      <c r="G171" s="340"/>
      <c r="H171" s="340"/>
      <c r="I171" s="340"/>
      <c r="J171" s="341">
        <v>2150001009701</v>
      </c>
      <c r="K171" s="342"/>
      <c r="L171" s="342"/>
      <c r="M171" s="342"/>
      <c r="N171" s="342"/>
      <c r="O171" s="342"/>
      <c r="P171" s="343" t="s">
        <v>769</v>
      </c>
      <c r="Q171" s="343"/>
      <c r="R171" s="343"/>
      <c r="S171" s="343"/>
      <c r="T171" s="343"/>
      <c r="U171" s="343"/>
      <c r="V171" s="343"/>
      <c r="W171" s="343"/>
      <c r="X171" s="343"/>
      <c r="Y171" s="344">
        <v>1.1000000000000001</v>
      </c>
      <c r="Z171" s="345"/>
      <c r="AA171" s="345"/>
      <c r="AB171" s="346"/>
      <c r="AC171" s="347" t="s">
        <v>511</v>
      </c>
      <c r="AD171" s="347"/>
      <c r="AE171" s="347"/>
      <c r="AF171" s="347"/>
      <c r="AG171" s="347"/>
      <c r="AH171" s="348" t="s">
        <v>540</v>
      </c>
      <c r="AI171" s="349"/>
      <c r="AJ171" s="349"/>
      <c r="AK171" s="349"/>
      <c r="AL171" s="350" t="s">
        <v>540</v>
      </c>
      <c r="AM171" s="351"/>
      <c r="AN171" s="351"/>
      <c r="AO171" s="352"/>
      <c r="AP171" s="353" t="s">
        <v>540</v>
      </c>
      <c r="AQ171" s="353"/>
      <c r="AR171" s="353"/>
      <c r="AS171" s="353"/>
      <c r="AT171" s="353"/>
      <c r="AU171" s="353"/>
      <c r="AV171" s="353"/>
      <c r="AW171" s="353"/>
      <c r="AX171" s="353"/>
    </row>
    <row r="172" spans="1:50" ht="26.25" customHeight="1" x14ac:dyDescent="0.15">
      <c r="A172" s="1059">
        <v>4</v>
      </c>
      <c r="B172" s="1059">
        <v>1</v>
      </c>
      <c r="C172" s="340" t="s">
        <v>764</v>
      </c>
      <c r="D172" s="340"/>
      <c r="E172" s="340"/>
      <c r="F172" s="340"/>
      <c r="G172" s="340"/>
      <c r="H172" s="340"/>
      <c r="I172" s="340"/>
      <c r="J172" s="341">
        <v>2140005016868</v>
      </c>
      <c r="K172" s="342"/>
      <c r="L172" s="342"/>
      <c r="M172" s="342"/>
      <c r="N172" s="342"/>
      <c r="O172" s="342"/>
      <c r="P172" s="343" t="s">
        <v>769</v>
      </c>
      <c r="Q172" s="343"/>
      <c r="R172" s="343"/>
      <c r="S172" s="343"/>
      <c r="T172" s="343"/>
      <c r="U172" s="343"/>
      <c r="V172" s="343"/>
      <c r="W172" s="343"/>
      <c r="X172" s="343"/>
      <c r="Y172" s="344">
        <v>1</v>
      </c>
      <c r="Z172" s="345"/>
      <c r="AA172" s="345"/>
      <c r="AB172" s="346"/>
      <c r="AC172" s="347" t="s">
        <v>511</v>
      </c>
      <c r="AD172" s="347"/>
      <c r="AE172" s="347"/>
      <c r="AF172" s="347"/>
      <c r="AG172" s="347"/>
      <c r="AH172" s="348" t="s">
        <v>540</v>
      </c>
      <c r="AI172" s="349"/>
      <c r="AJ172" s="349"/>
      <c r="AK172" s="349"/>
      <c r="AL172" s="350" t="s">
        <v>540</v>
      </c>
      <c r="AM172" s="351"/>
      <c r="AN172" s="351"/>
      <c r="AO172" s="352"/>
      <c r="AP172" s="353" t="s">
        <v>540</v>
      </c>
      <c r="AQ172" s="353"/>
      <c r="AR172" s="353"/>
      <c r="AS172" s="353"/>
      <c r="AT172" s="353"/>
      <c r="AU172" s="353"/>
      <c r="AV172" s="353"/>
      <c r="AW172" s="353"/>
      <c r="AX172" s="353"/>
    </row>
    <row r="173" spans="1:50" ht="26.25" customHeight="1" x14ac:dyDescent="0.15">
      <c r="A173" s="1059">
        <v>5</v>
      </c>
      <c r="B173" s="1059">
        <v>1</v>
      </c>
      <c r="C173" s="340" t="s">
        <v>763</v>
      </c>
      <c r="D173" s="340"/>
      <c r="E173" s="340"/>
      <c r="F173" s="340"/>
      <c r="G173" s="340"/>
      <c r="H173" s="340"/>
      <c r="I173" s="340"/>
      <c r="J173" s="341">
        <v>1010001187553</v>
      </c>
      <c r="K173" s="342"/>
      <c r="L173" s="342"/>
      <c r="M173" s="342"/>
      <c r="N173" s="342"/>
      <c r="O173" s="342"/>
      <c r="P173" s="343" t="s">
        <v>769</v>
      </c>
      <c r="Q173" s="343"/>
      <c r="R173" s="343"/>
      <c r="S173" s="343"/>
      <c r="T173" s="343"/>
      <c r="U173" s="343"/>
      <c r="V173" s="343"/>
      <c r="W173" s="343"/>
      <c r="X173" s="343"/>
      <c r="Y173" s="344">
        <v>0.9</v>
      </c>
      <c r="Z173" s="345"/>
      <c r="AA173" s="345"/>
      <c r="AB173" s="346"/>
      <c r="AC173" s="347" t="s">
        <v>511</v>
      </c>
      <c r="AD173" s="347"/>
      <c r="AE173" s="347"/>
      <c r="AF173" s="347"/>
      <c r="AG173" s="347"/>
      <c r="AH173" s="348" t="s">
        <v>540</v>
      </c>
      <c r="AI173" s="349"/>
      <c r="AJ173" s="349"/>
      <c r="AK173" s="349"/>
      <c r="AL173" s="350" t="s">
        <v>540</v>
      </c>
      <c r="AM173" s="351"/>
      <c r="AN173" s="351"/>
      <c r="AO173" s="352"/>
      <c r="AP173" s="353" t="s">
        <v>540</v>
      </c>
      <c r="AQ173" s="353"/>
      <c r="AR173" s="353"/>
      <c r="AS173" s="353"/>
      <c r="AT173" s="353"/>
      <c r="AU173" s="353"/>
      <c r="AV173" s="353"/>
      <c r="AW173" s="353"/>
      <c r="AX173" s="353"/>
    </row>
    <row r="174" spans="1:50" ht="26.25" customHeight="1" x14ac:dyDescent="0.15">
      <c r="A174" s="1059">
        <v>6</v>
      </c>
      <c r="B174" s="1059">
        <v>1</v>
      </c>
      <c r="C174" s="340" t="s">
        <v>767</v>
      </c>
      <c r="D174" s="340"/>
      <c r="E174" s="340"/>
      <c r="F174" s="340"/>
      <c r="G174" s="340"/>
      <c r="H174" s="340"/>
      <c r="I174" s="340"/>
      <c r="J174" s="341">
        <v>1000020072010</v>
      </c>
      <c r="K174" s="342"/>
      <c r="L174" s="342"/>
      <c r="M174" s="342"/>
      <c r="N174" s="342"/>
      <c r="O174" s="342"/>
      <c r="P174" s="343" t="s">
        <v>769</v>
      </c>
      <c r="Q174" s="343"/>
      <c r="R174" s="343"/>
      <c r="S174" s="343"/>
      <c r="T174" s="343"/>
      <c r="U174" s="343"/>
      <c r="V174" s="343"/>
      <c r="W174" s="343"/>
      <c r="X174" s="343"/>
      <c r="Y174" s="344">
        <v>0.7</v>
      </c>
      <c r="Z174" s="345"/>
      <c r="AA174" s="345"/>
      <c r="AB174" s="346"/>
      <c r="AC174" s="347" t="s">
        <v>511</v>
      </c>
      <c r="AD174" s="347"/>
      <c r="AE174" s="347"/>
      <c r="AF174" s="347"/>
      <c r="AG174" s="347"/>
      <c r="AH174" s="348" t="s">
        <v>540</v>
      </c>
      <c r="AI174" s="349"/>
      <c r="AJ174" s="349"/>
      <c r="AK174" s="349"/>
      <c r="AL174" s="350" t="s">
        <v>540</v>
      </c>
      <c r="AM174" s="351"/>
      <c r="AN174" s="351"/>
      <c r="AO174" s="352"/>
      <c r="AP174" s="353" t="s">
        <v>540</v>
      </c>
      <c r="AQ174" s="353"/>
      <c r="AR174" s="353"/>
      <c r="AS174" s="353"/>
      <c r="AT174" s="353"/>
      <c r="AU174" s="353"/>
      <c r="AV174" s="353"/>
      <c r="AW174" s="353"/>
      <c r="AX174" s="353"/>
    </row>
    <row r="175" spans="1:50" ht="26.25" customHeight="1" x14ac:dyDescent="0.15">
      <c r="A175" s="1059">
        <v>7</v>
      </c>
      <c r="B175" s="1059">
        <v>1</v>
      </c>
      <c r="C175" s="340" t="s">
        <v>718</v>
      </c>
      <c r="D175" s="340"/>
      <c r="E175" s="340"/>
      <c r="F175" s="340"/>
      <c r="G175" s="340"/>
      <c r="H175" s="340"/>
      <c r="I175" s="340"/>
      <c r="J175" s="341" t="s">
        <v>540</v>
      </c>
      <c r="K175" s="342"/>
      <c r="L175" s="342"/>
      <c r="M175" s="342"/>
      <c r="N175" s="342"/>
      <c r="O175" s="342"/>
      <c r="P175" s="343" t="s">
        <v>769</v>
      </c>
      <c r="Q175" s="343"/>
      <c r="R175" s="343"/>
      <c r="S175" s="343"/>
      <c r="T175" s="343"/>
      <c r="U175" s="343"/>
      <c r="V175" s="343"/>
      <c r="W175" s="343"/>
      <c r="X175" s="343"/>
      <c r="Y175" s="344">
        <v>0.7</v>
      </c>
      <c r="Z175" s="345"/>
      <c r="AA175" s="345"/>
      <c r="AB175" s="346"/>
      <c r="AC175" s="347" t="s">
        <v>511</v>
      </c>
      <c r="AD175" s="347"/>
      <c r="AE175" s="347"/>
      <c r="AF175" s="347"/>
      <c r="AG175" s="347"/>
      <c r="AH175" s="348" t="s">
        <v>540</v>
      </c>
      <c r="AI175" s="349"/>
      <c r="AJ175" s="349"/>
      <c r="AK175" s="349"/>
      <c r="AL175" s="350" t="s">
        <v>540</v>
      </c>
      <c r="AM175" s="351"/>
      <c r="AN175" s="351"/>
      <c r="AO175" s="352"/>
      <c r="AP175" s="353" t="s">
        <v>540</v>
      </c>
      <c r="AQ175" s="353"/>
      <c r="AR175" s="353"/>
      <c r="AS175" s="353"/>
      <c r="AT175" s="353"/>
      <c r="AU175" s="353"/>
      <c r="AV175" s="353"/>
      <c r="AW175" s="353"/>
      <c r="AX175" s="353"/>
    </row>
    <row r="176" spans="1:50" ht="26.25" customHeight="1" x14ac:dyDescent="0.15">
      <c r="A176" s="1059">
        <v>8</v>
      </c>
      <c r="B176" s="1059">
        <v>1</v>
      </c>
      <c r="C176" s="340" t="s">
        <v>766</v>
      </c>
      <c r="D176" s="340"/>
      <c r="E176" s="340"/>
      <c r="F176" s="340"/>
      <c r="G176" s="340"/>
      <c r="H176" s="340"/>
      <c r="I176" s="340"/>
      <c r="J176" s="341">
        <v>5000020232106</v>
      </c>
      <c r="K176" s="342"/>
      <c r="L176" s="342"/>
      <c r="M176" s="342"/>
      <c r="N176" s="342"/>
      <c r="O176" s="342"/>
      <c r="P176" s="343" t="s">
        <v>769</v>
      </c>
      <c r="Q176" s="343"/>
      <c r="R176" s="343"/>
      <c r="S176" s="343"/>
      <c r="T176" s="343"/>
      <c r="U176" s="343"/>
      <c r="V176" s="343"/>
      <c r="W176" s="343"/>
      <c r="X176" s="343"/>
      <c r="Y176" s="344">
        <v>0.6</v>
      </c>
      <c r="Z176" s="345"/>
      <c r="AA176" s="345"/>
      <c r="AB176" s="346"/>
      <c r="AC176" s="347" t="s">
        <v>511</v>
      </c>
      <c r="AD176" s="347"/>
      <c r="AE176" s="347"/>
      <c r="AF176" s="347"/>
      <c r="AG176" s="347"/>
      <c r="AH176" s="348" t="s">
        <v>540</v>
      </c>
      <c r="AI176" s="349"/>
      <c r="AJ176" s="349"/>
      <c r="AK176" s="349"/>
      <c r="AL176" s="350" t="s">
        <v>540</v>
      </c>
      <c r="AM176" s="351"/>
      <c r="AN176" s="351"/>
      <c r="AO176" s="352"/>
      <c r="AP176" s="353" t="s">
        <v>540</v>
      </c>
      <c r="AQ176" s="353"/>
      <c r="AR176" s="353"/>
      <c r="AS176" s="353"/>
      <c r="AT176" s="353"/>
      <c r="AU176" s="353"/>
      <c r="AV176" s="353"/>
      <c r="AW176" s="353"/>
      <c r="AX176" s="353"/>
    </row>
    <row r="177" spans="1:50" ht="26.25" customHeight="1" x14ac:dyDescent="0.15">
      <c r="A177" s="1059">
        <v>9</v>
      </c>
      <c r="B177" s="1059">
        <v>1</v>
      </c>
      <c r="C177" s="340" t="s">
        <v>765</v>
      </c>
      <c r="D177" s="340"/>
      <c r="E177" s="340"/>
      <c r="F177" s="340"/>
      <c r="G177" s="340"/>
      <c r="H177" s="340"/>
      <c r="I177" s="340"/>
      <c r="J177" s="341">
        <v>6000020302023</v>
      </c>
      <c r="K177" s="342"/>
      <c r="L177" s="342"/>
      <c r="M177" s="342"/>
      <c r="N177" s="342"/>
      <c r="O177" s="342"/>
      <c r="P177" s="343" t="s">
        <v>769</v>
      </c>
      <c r="Q177" s="343"/>
      <c r="R177" s="343"/>
      <c r="S177" s="343"/>
      <c r="T177" s="343"/>
      <c r="U177" s="343"/>
      <c r="V177" s="343"/>
      <c r="W177" s="343"/>
      <c r="X177" s="343"/>
      <c r="Y177" s="344">
        <v>0.5</v>
      </c>
      <c r="Z177" s="345"/>
      <c r="AA177" s="345"/>
      <c r="AB177" s="346"/>
      <c r="AC177" s="347" t="s">
        <v>511</v>
      </c>
      <c r="AD177" s="347"/>
      <c r="AE177" s="347"/>
      <c r="AF177" s="347"/>
      <c r="AG177" s="347"/>
      <c r="AH177" s="348" t="s">
        <v>540</v>
      </c>
      <c r="AI177" s="349"/>
      <c r="AJ177" s="349"/>
      <c r="AK177" s="349"/>
      <c r="AL177" s="350" t="s">
        <v>540</v>
      </c>
      <c r="AM177" s="351"/>
      <c r="AN177" s="351"/>
      <c r="AO177" s="352"/>
      <c r="AP177" s="353" t="s">
        <v>540</v>
      </c>
      <c r="AQ177" s="353"/>
      <c r="AR177" s="353"/>
      <c r="AS177" s="353"/>
      <c r="AT177" s="353"/>
      <c r="AU177" s="353"/>
      <c r="AV177" s="353"/>
      <c r="AW177" s="353"/>
      <c r="AX177" s="353"/>
    </row>
    <row r="178" spans="1:50" ht="26.25" customHeight="1" x14ac:dyDescent="0.15">
      <c r="A178" s="1059">
        <v>10</v>
      </c>
      <c r="B178" s="1059">
        <v>1</v>
      </c>
      <c r="C178" s="340" t="s">
        <v>768</v>
      </c>
      <c r="D178" s="340"/>
      <c r="E178" s="340"/>
      <c r="F178" s="340"/>
      <c r="G178" s="340"/>
      <c r="H178" s="340"/>
      <c r="I178" s="340"/>
      <c r="J178" s="341">
        <v>4000020052141</v>
      </c>
      <c r="K178" s="342"/>
      <c r="L178" s="342"/>
      <c r="M178" s="342"/>
      <c r="N178" s="342"/>
      <c r="O178" s="342"/>
      <c r="P178" s="343" t="s">
        <v>769</v>
      </c>
      <c r="Q178" s="343"/>
      <c r="R178" s="343"/>
      <c r="S178" s="343"/>
      <c r="T178" s="343"/>
      <c r="U178" s="343"/>
      <c r="V178" s="343"/>
      <c r="W178" s="343"/>
      <c r="X178" s="343"/>
      <c r="Y178" s="344">
        <v>0.2</v>
      </c>
      <c r="Z178" s="345"/>
      <c r="AA178" s="345"/>
      <c r="AB178" s="346"/>
      <c r="AC178" s="347" t="s">
        <v>511</v>
      </c>
      <c r="AD178" s="347"/>
      <c r="AE178" s="347"/>
      <c r="AF178" s="347"/>
      <c r="AG178" s="347"/>
      <c r="AH178" s="348" t="s">
        <v>540</v>
      </c>
      <c r="AI178" s="349"/>
      <c r="AJ178" s="349"/>
      <c r="AK178" s="349"/>
      <c r="AL178" s="350" t="s">
        <v>540</v>
      </c>
      <c r="AM178" s="351"/>
      <c r="AN178" s="351"/>
      <c r="AO178" s="352"/>
      <c r="AP178" s="353" t="s">
        <v>540</v>
      </c>
      <c r="AQ178" s="353"/>
      <c r="AR178" s="353"/>
      <c r="AS178" s="353"/>
      <c r="AT178" s="353"/>
      <c r="AU178" s="353"/>
      <c r="AV178" s="353"/>
      <c r="AW178" s="353"/>
      <c r="AX178" s="353"/>
    </row>
    <row r="179" spans="1:50" ht="26.25" hidden="1"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hidden="1"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hidden="1"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hidden="1"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hidden="1"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hidden="1"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hidden="1"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hidden="1"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hidden="1"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hidden="1"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hidden="1"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hidden="1"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hidden="1"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hidden="1"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hidden="1"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hidden="1"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hidden="1"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hidden="1"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hidden="1"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hidden="1"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x14ac:dyDescent="0.15">
      <c r="A200" s="9"/>
      <c r="B200" s="50" t="s">
        <v>321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customHeight="1" x14ac:dyDescent="0.15">
      <c r="A201" s="357"/>
      <c r="B201" s="357"/>
      <c r="C201" s="357" t="s">
        <v>26</v>
      </c>
      <c r="D201" s="357"/>
      <c r="E201" s="357"/>
      <c r="F201" s="357"/>
      <c r="G201" s="357"/>
      <c r="H201" s="357"/>
      <c r="I201" s="357"/>
      <c r="J201" s="142" t="s">
        <v>426</v>
      </c>
      <c r="K201" s="358"/>
      <c r="L201" s="358"/>
      <c r="M201" s="358"/>
      <c r="N201" s="358"/>
      <c r="O201" s="358"/>
      <c r="P201" s="359" t="s">
        <v>27</v>
      </c>
      <c r="Q201" s="359"/>
      <c r="R201" s="359"/>
      <c r="S201" s="359"/>
      <c r="T201" s="359"/>
      <c r="U201" s="359"/>
      <c r="V201" s="359"/>
      <c r="W201" s="359"/>
      <c r="X201" s="359"/>
      <c r="Y201" s="360" t="s">
        <v>485</v>
      </c>
      <c r="Z201" s="361"/>
      <c r="AA201" s="361"/>
      <c r="AB201" s="361"/>
      <c r="AC201" s="142" t="s">
        <v>468</v>
      </c>
      <c r="AD201" s="142"/>
      <c r="AE201" s="142"/>
      <c r="AF201" s="142"/>
      <c r="AG201" s="142"/>
      <c r="AH201" s="360" t="s">
        <v>390</v>
      </c>
      <c r="AI201" s="357"/>
      <c r="AJ201" s="357"/>
      <c r="AK201" s="357"/>
      <c r="AL201" s="357" t="s">
        <v>21</v>
      </c>
      <c r="AM201" s="357"/>
      <c r="AN201" s="357"/>
      <c r="AO201" s="362"/>
      <c r="AP201" s="363" t="s">
        <v>427</v>
      </c>
      <c r="AQ201" s="363"/>
      <c r="AR201" s="363"/>
      <c r="AS201" s="363"/>
      <c r="AT201" s="363"/>
      <c r="AU201" s="363"/>
      <c r="AV201" s="363"/>
      <c r="AW201" s="363"/>
      <c r="AX201" s="363"/>
    </row>
    <row r="202" spans="1:50" ht="40.5" customHeight="1" x14ac:dyDescent="0.15">
      <c r="A202" s="1059">
        <v>1</v>
      </c>
      <c r="B202" s="1059">
        <v>1</v>
      </c>
      <c r="C202" s="354" t="s">
        <v>662</v>
      </c>
      <c r="D202" s="340"/>
      <c r="E202" s="340"/>
      <c r="F202" s="340"/>
      <c r="G202" s="340"/>
      <c r="H202" s="340"/>
      <c r="I202" s="340"/>
      <c r="J202" s="341">
        <v>5100001016690</v>
      </c>
      <c r="K202" s="342"/>
      <c r="L202" s="342"/>
      <c r="M202" s="342"/>
      <c r="N202" s="342"/>
      <c r="O202" s="342"/>
      <c r="P202" s="343" t="s">
        <v>773</v>
      </c>
      <c r="Q202" s="343"/>
      <c r="R202" s="343"/>
      <c r="S202" s="343"/>
      <c r="T202" s="343"/>
      <c r="U202" s="343"/>
      <c r="V202" s="343"/>
      <c r="W202" s="343"/>
      <c r="X202" s="343"/>
      <c r="Y202" s="344">
        <v>2</v>
      </c>
      <c r="Z202" s="345"/>
      <c r="AA202" s="345"/>
      <c r="AB202" s="346"/>
      <c r="AC202" s="347" t="s">
        <v>511</v>
      </c>
      <c r="AD202" s="347"/>
      <c r="AE202" s="347"/>
      <c r="AF202" s="347"/>
      <c r="AG202" s="347"/>
      <c r="AH202" s="348" t="s">
        <v>786</v>
      </c>
      <c r="AI202" s="349"/>
      <c r="AJ202" s="349"/>
      <c r="AK202" s="349"/>
      <c r="AL202" s="350" t="s">
        <v>787</v>
      </c>
      <c r="AM202" s="351"/>
      <c r="AN202" s="351"/>
      <c r="AO202" s="352"/>
      <c r="AP202" s="353" t="s">
        <v>775</v>
      </c>
      <c r="AQ202" s="353"/>
      <c r="AR202" s="353"/>
      <c r="AS202" s="353"/>
      <c r="AT202" s="353"/>
      <c r="AU202" s="353"/>
      <c r="AV202" s="353"/>
      <c r="AW202" s="353"/>
      <c r="AX202" s="353"/>
    </row>
    <row r="203" spans="1:50" ht="26.25" hidden="1"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hidden="1"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hidden="1"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hidden="1"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hidden="1"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hidden="1"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hidden="1"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hidden="1"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hidden="1"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hidden="1"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hidden="1"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hidden="1"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hidden="1"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hidden="1"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hidden="1"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hidden="1"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hidden="1"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hidden="1"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hidden="1"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hidden="1"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hidden="1"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hidden="1"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hidden="1"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hidden="1"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hidden="1"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hidden="1"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hidden="1"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hidden="1"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hidden="1"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hidden="1" x14ac:dyDescent="0.15">
      <c r="A233" s="9"/>
      <c r="B233" s="50" t="s">
        <v>322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hidden="1" customHeight="1" x14ac:dyDescent="0.15">
      <c r="A234" s="357"/>
      <c r="B234" s="357"/>
      <c r="C234" s="357" t="s">
        <v>26</v>
      </c>
      <c r="D234" s="357"/>
      <c r="E234" s="357"/>
      <c r="F234" s="357"/>
      <c r="G234" s="357"/>
      <c r="H234" s="357"/>
      <c r="I234" s="357"/>
      <c r="J234" s="142" t="s">
        <v>426</v>
      </c>
      <c r="K234" s="358"/>
      <c r="L234" s="358"/>
      <c r="M234" s="358"/>
      <c r="N234" s="358"/>
      <c r="O234" s="358"/>
      <c r="P234" s="359" t="s">
        <v>27</v>
      </c>
      <c r="Q234" s="359"/>
      <c r="R234" s="359"/>
      <c r="S234" s="359"/>
      <c r="T234" s="359"/>
      <c r="U234" s="359"/>
      <c r="V234" s="359"/>
      <c r="W234" s="359"/>
      <c r="X234" s="359"/>
      <c r="Y234" s="360" t="s">
        <v>485</v>
      </c>
      <c r="Z234" s="361"/>
      <c r="AA234" s="361"/>
      <c r="AB234" s="361"/>
      <c r="AC234" s="142" t="s">
        <v>468</v>
      </c>
      <c r="AD234" s="142"/>
      <c r="AE234" s="142"/>
      <c r="AF234" s="142"/>
      <c r="AG234" s="142"/>
      <c r="AH234" s="360" t="s">
        <v>390</v>
      </c>
      <c r="AI234" s="357"/>
      <c r="AJ234" s="357"/>
      <c r="AK234" s="357"/>
      <c r="AL234" s="357" t="s">
        <v>21</v>
      </c>
      <c r="AM234" s="357"/>
      <c r="AN234" s="357"/>
      <c r="AO234" s="362"/>
      <c r="AP234" s="363" t="s">
        <v>427</v>
      </c>
      <c r="AQ234" s="363"/>
      <c r="AR234" s="363"/>
      <c r="AS234" s="363"/>
      <c r="AT234" s="363"/>
      <c r="AU234" s="363"/>
      <c r="AV234" s="363"/>
      <c r="AW234" s="363"/>
      <c r="AX234" s="363"/>
    </row>
    <row r="235" spans="1:50" ht="26.25" hidden="1"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hidden="1"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hidden="1"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hidden="1"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hidden="1"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hidden="1"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hidden="1"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hidden="1"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hidden="1"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hidden="1"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hidden="1"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hidden="1"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hidden="1"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hidden="1"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hidden="1"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hidden="1"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hidden="1"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hidden="1"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hidden="1"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hidden="1"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hidden="1"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hidden="1"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hidden="1"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hidden="1"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hidden="1"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hidden="1"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hidden="1"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hidden="1"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hidden="1"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hidden="1"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hidden="1" x14ac:dyDescent="0.15">
      <c r="A266" s="9"/>
      <c r="B266" s="50" t="s">
        <v>323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hidden="1" customHeight="1" x14ac:dyDescent="0.15">
      <c r="A267" s="357"/>
      <c r="B267" s="357"/>
      <c r="C267" s="357" t="s">
        <v>26</v>
      </c>
      <c r="D267" s="357"/>
      <c r="E267" s="357"/>
      <c r="F267" s="357"/>
      <c r="G267" s="357"/>
      <c r="H267" s="357"/>
      <c r="I267" s="357"/>
      <c r="J267" s="142" t="s">
        <v>426</v>
      </c>
      <c r="K267" s="358"/>
      <c r="L267" s="358"/>
      <c r="M267" s="358"/>
      <c r="N267" s="358"/>
      <c r="O267" s="358"/>
      <c r="P267" s="359" t="s">
        <v>27</v>
      </c>
      <c r="Q267" s="359"/>
      <c r="R267" s="359"/>
      <c r="S267" s="359"/>
      <c r="T267" s="359"/>
      <c r="U267" s="359"/>
      <c r="V267" s="359"/>
      <c r="W267" s="359"/>
      <c r="X267" s="359"/>
      <c r="Y267" s="360" t="s">
        <v>485</v>
      </c>
      <c r="Z267" s="361"/>
      <c r="AA267" s="361"/>
      <c r="AB267" s="361"/>
      <c r="AC267" s="142" t="s">
        <v>468</v>
      </c>
      <c r="AD267" s="142"/>
      <c r="AE267" s="142"/>
      <c r="AF267" s="142"/>
      <c r="AG267" s="142"/>
      <c r="AH267" s="360" t="s">
        <v>390</v>
      </c>
      <c r="AI267" s="357"/>
      <c r="AJ267" s="357"/>
      <c r="AK267" s="357"/>
      <c r="AL267" s="357" t="s">
        <v>21</v>
      </c>
      <c r="AM267" s="357"/>
      <c r="AN267" s="357"/>
      <c r="AO267" s="362"/>
      <c r="AP267" s="363" t="s">
        <v>427</v>
      </c>
      <c r="AQ267" s="363"/>
      <c r="AR267" s="363"/>
      <c r="AS267" s="363"/>
      <c r="AT267" s="363"/>
      <c r="AU267" s="363"/>
      <c r="AV267" s="363"/>
      <c r="AW267" s="363"/>
      <c r="AX267" s="363"/>
    </row>
    <row r="268" spans="1:50" ht="26.25" hidden="1"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hidden="1"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hidden="1"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hidden="1"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hidden="1"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hidden="1"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hidden="1"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hidden="1"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hidden="1"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hidden="1"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hidden="1"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hidden="1"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hidden="1"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hidden="1"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hidden="1"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hidden="1"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hidden="1"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hidden="1"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hidden="1"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hidden="1"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hidden="1"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hidden="1"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hidden="1"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hidden="1"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hidden="1"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hidden="1"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hidden="1"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hidden="1"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hidden="1"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hidden="1"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hidden="1" x14ac:dyDescent="0.15">
      <c r="A298" s="44"/>
      <c r="B298" s="44"/>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hidden="1" x14ac:dyDescent="0.15">
      <c r="A299" s="9"/>
      <c r="B299" s="50" t="s">
        <v>324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hidden="1" customHeight="1" x14ac:dyDescent="0.15">
      <c r="A300" s="357"/>
      <c r="B300" s="357"/>
      <c r="C300" s="357" t="s">
        <v>26</v>
      </c>
      <c r="D300" s="357"/>
      <c r="E300" s="357"/>
      <c r="F300" s="357"/>
      <c r="G300" s="357"/>
      <c r="H300" s="357"/>
      <c r="I300" s="357"/>
      <c r="J300" s="142" t="s">
        <v>426</v>
      </c>
      <c r="K300" s="358"/>
      <c r="L300" s="358"/>
      <c r="M300" s="358"/>
      <c r="N300" s="358"/>
      <c r="O300" s="358"/>
      <c r="P300" s="359" t="s">
        <v>27</v>
      </c>
      <c r="Q300" s="359"/>
      <c r="R300" s="359"/>
      <c r="S300" s="359"/>
      <c r="T300" s="359"/>
      <c r="U300" s="359"/>
      <c r="V300" s="359"/>
      <c r="W300" s="359"/>
      <c r="X300" s="359"/>
      <c r="Y300" s="360" t="s">
        <v>485</v>
      </c>
      <c r="Z300" s="361"/>
      <c r="AA300" s="361"/>
      <c r="AB300" s="361"/>
      <c r="AC300" s="142" t="s">
        <v>468</v>
      </c>
      <c r="AD300" s="142"/>
      <c r="AE300" s="142"/>
      <c r="AF300" s="142"/>
      <c r="AG300" s="142"/>
      <c r="AH300" s="360" t="s">
        <v>390</v>
      </c>
      <c r="AI300" s="357"/>
      <c r="AJ300" s="357"/>
      <c r="AK300" s="357"/>
      <c r="AL300" s="357" t="s">
        <v>21</v>
      </c>
      <c r="AM300" s="357"/>
      <c r="AN300" s="357"/>
      <c r="AO300" s="362"/>
      <c r="AP300" s="363" t="s">
        <v>427</v>
      </c>
      <c r="AQ300" s="363"/>
      <c r="AR300" s="363"/>
      <c r="AS300" s="363"/>
      <c r="AT300" s="363"/>
      <c r="AU300" s="363"/>
      <c r="AV300" s="363"/>
      <c r="AW300" s="363"/>
      <c r="AX300" s="363"/>
    </row>
    <row r="301" spans="1:50" ht="26.25" hidden="1"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hidden="1"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hidden="1"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hidden="1"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hidden="1"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hidden="1"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hidden="1"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hidden="1"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hidden="1"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hidden="1"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hidden="1"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hidden="1"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hidden="1"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hidden="1"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hidden="1"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hidden="1"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hidden="1"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hidden="1"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hidden="1"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hidden="1"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hidden="1"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hidden="1"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hidden="1"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hidden="1"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hidden="1"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hidden="1"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hidden="1"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hidden="1"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hidden="1"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hidden="1"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hidden="1" x14ac:dyDescent="0.15">
      <c r="A332" s="9"/>
      <c r="B332" s="50" t="s">
        <v>325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hidden="1" customHeight="1" x14ac:dyDescent="0.15">
      <c r="A333" s="357"/>
      <c r="B333" s="357"/>
      <c r="C333" s="357" t="s">
        <v>26</v>
      </c>
      <c r="D333" s="357"/>
      <c r="E333" s="357"/>
      <c r="F333" s="357"/>
      <c r="G333" s="357"/>
      <c r="H333" s="357"/>
      <c r="I333" s="357"/>
      <c r="J333" s="142" t="s">
        <v>426</v>
      </c>
      <c r="K333" s="358"/>
      <c r="L333" s="358"/>
      <c r="M333" s="358"/>
      <c r="N333" s="358"/>
      <c r="O333" s="358"/>
      <c r="P333" s="359" t="s">
        <v>27</v>
      </c>
      <c r="Q333" s="359"/>
      <c r="R333" s="359"/>
      <c r="S333" s="359"/>
      <c r="T333" s="359"/>
      <c r="U333" s="359"/>
      <c r="V333" s="359"/>
      <c r="W333" s="359"/>
      <c r="X333" s="359"/>
      <c r="Y333" s="360" t="s">
        <v>485</v>
      </c>
      <c r="Z333" s="361"/>
      <c r="AA333" s="361"/>
      <c r="AB333" s="361"/>
      <c r="AC333" s="142" t="s">
        <v>468</v>
      </c>
      <c r="AD333" s="142"/>
      <c r="AE333" s="142"/>
      <c r="AF333" s="142"/>
      <c r="AG333" s="142"/>
      <c r="AH333" s="360" t="s">
        <v>390</v>
      </c>
      <c r="AI333" s="357"/>
      <c r="AJ333" s="357"/>
      <c r="AK333" s="357"/>
      <c r="AL333" s="357" t="s">
        <v>21</v>
      </c>
      <c r="AM333" s="357"/>
      <c r="AN333" s="357"/>
      <c r="AO333" s="362"/>
      <c r="AP333" s="363" t="s">
        <v>427</v>
      </c>
      <c r="AQ333" s="363"/>
      <c r="AR333" s="363"/>
      <c r="AS333" s="363"/>
      <c r="AT333" s="363"/>
      <c r="AU333" s="363"/>
      <c r="AV333" s="363"/>
      <c r="AW333" s="363"/>
      <c r="AX333" s="363"/>
    </row>
    <row r="334" spans="1:50" ht="26.25" hidden="1"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hidden="1"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hidden="1"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hidden="1"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hidden="1"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hidden="1"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hidden="1"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hidden="1"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hidden="1"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hidden="1"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hidden="1"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hidden="1"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hidden="1"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hidden="1"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hidden="1"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hidden="1"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hidden="1"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hidden="1"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hidden="1"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hidden="1"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hidden="1"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hidden="1"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hidden="1"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hidden="1"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hidden="1"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hidden="1"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hidden="1"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hidden="1"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hidden="1"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hidden="1"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hidden="1" x14ac:dyDescent="0.15">
      <c r="A365" s="9"/>
      <c r="B365" s="50" t="s">
        <v>326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hidden="1" customHeight="1" x14ac:dyDescent="0.15">
      <c r="A366" s="357"/>
      <c r="B366" s="357"/>
      <c r="C366" s="357" t="s">
        <v>26</v>
      </c>
      <c r="D366" s="357"/>
      <c r="E366" s="357"/>
      <c r="F366" s="357"/>
      <c r="G366" s="357"/>
      <c r="H366" s="357"/>
      <c r="I366" s="357"/>
      <c r="J366" s="142" t="s">
        <v>426</v>
      </c>
      <c r="K366" s="358"/>
      <c r="L366" s="358"/>
      <c r="M366" s="358"/>
      <c r="N366" s="358"/>
      <c r="O366" s="358"/>
      <c r="P366" s="359" t="s">
        <v>27</v>
      </c>
      <c r="Q366" s="359"/>
      <c r="R366" s="359"/>
      <c r="S366" s="359"/>
      <c r="T366" s="359"/>
      <c r="U366" s="359"/>
      <c r="V366" s="359"/>
      <c r="W366" s="359"/>
      <c r="X366" s="359"/>
      <c r="Y366" s="360" t="s">
        <v>485</v>
      </c>
      <c r="Z366" s="361"/>
      <c r="AA366" s="361"/>
      <c r="AB366" s="361"/>
      <c r="AC366" s="142" t="s">
        <v>468</v>
      </c>
      <c r="AD366" s="142"/>
      <c r="AE366" s="142"/>
      <c r="AF366" s="142"/>
      <c r="AG366" s="142"/>
      <c r="AH366" s="360" t="s">
        <v>390</v>
      </c>
      <c r="AI366" s="357"/>
      <c r="AJ366" s="357"/>
      <c r="AK366" s="357"/>
      <c r="AL366" s="357" t="s">
        <v>21</v>
      </c>
      <c r="AM366" s="357"/>
      <c r="AN366" s="357"/>
      <c r="AO366" s="362"/>
      <c r="AP366" s="363" t="s">
        <v>427</v>
      </c>
      <c r="AQ366" s="363"/>
      <c r="AR366" s="363"/>
      <c r="AS366" s="363"/>
      <c r="AT366" s="363"/>
      <c r="AU366" s="363"/>
      <c r="AV366" s="363"/>
      <c r="AW366" s="363"/>
      <c r="AX366" s="363"/>
    </row>
    <row r="367" spans="1:50" ht="26.25" hidden="1"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hidden="1"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hidden="1"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hidden="1"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hidden="1"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hidden="1"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hidden="1"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hidden="1"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hidden="1"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hidden="1"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hidden="1"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hidden="1"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hidden="1"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hidden="1"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hidden="1"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hidden="1"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hidden="1"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hidden="1"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hidden="1"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hidden="1"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hidden="1"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hidden="1"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hidden="1"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hidden="1"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hidden="1"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hidden="1"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hidden="1"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hidden="1"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hidden="1"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hidden="1"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hidden="1" x14ac:dyDescent="0.15">
      <c r="A398" s="9"/>
      <c r="B398" s="50" t="s">
        <v>327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hidden="1" customHeight="1" x14ac:dyDescent="0.15">
      <c r="A399" s="357"/>
      <c r="B399" s="357"/>
      <c r="C399" s="357" t="s">
        <v>26</v>
      </c>
      <c r="D399" s="357"/>
      <c r="E399" s="357"/>
      <c r="F399" s="357"/>
      <c r="G399" s="357"/>
      <c r="H399" s="357"/>
      <c r="I399" s="357"/>
      <c r="J399" s="142" t="s">
        <v>426</v>
      </c>
      <c r="K399" s="358"/>
      <c r="L399" s="358"/>
      <c r="M399" s="358"/>
      <c r="N399" s="358"/>
      <c r="O399" s="358"/>
      <c r="P399" s="359" t="s">
        <v>27</v>
      </c>
      <c r="Q399" s="359"/>
      <c r="R399" s="359"/>
      <c r="S399" s="359"/>
      <c r="T399" s="359"/>
      <c r="U399" s="359"/>
      <c r="V399" s="359"/>
      <c r="W399" s="359"/>
      <c r="X399" s="359"/>
      <c r="Y399" s="360" t="s">
        <v>485</v>
      </c>
      <c r="Z399" s="361"/>
      <c r="AA399" s="361"/>
      <c r="AB399" s="361"/>
      <c r="AC399" s="142" t="s">
        <v>468</v>
      </c>
      <c r="AD399" s="142"/>
      <c r="AE399" s="142"/>
      <c r="AF399" s="142"/>
      <c r="AG399" s="142"/>
      <c r="AH399" s="360" t="s">
        <v>390</v>
      </c>
      <c r="AI399" s="357"/>
      <c r="AJ399" s="357"/>
      <c r="AK399" s="357"/>
      <c r="AL399" s="357" t="s">
        <v>21</v>
      </c>
      <c r="AM399" s="357"/>
      <c r="AN399" s="357"/>
      <c r="AO399" s="362"/>
      <c r="AP399" s="363" t="s">
        <v>427</v>
      </c>
      <c r="AQ399" s="363"/>
      <c r="AR399" s="363"/>
      <c r="AS399" s="363"/>
      <c r="AT399" s="363"/>
      <c r="AU399" s="363"/>
      <c r="AV399" s="363"/>
      <c r="AW399" s="363"/>
      <c r="AX399" s="363"/>
    </row>
    <row r="400" spans="1:50" ht="26.25" hidden="1"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hidden="1"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hidden="1"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hidden="1"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hidden="1"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hidden="1"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hidden="1"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hidden="1"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hidden="1"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hidden="1"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hidden="1"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hidden="1"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hidden="1"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hidden="1"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hidden="1"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hidden="1"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hidden="1"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hidden="1"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hidden="1"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hidden="1"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hidden="1"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hidden="1"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hidden="1"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hidden="1"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hidden="1"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hidden="1"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hidden="1"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hidden="1"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hidden="1"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hidden="1"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hidden="1" x14ac:dyDescent="0.15">
      <c r="A431" s="9"/>
      <c r="B431" s="50" t="s">
        <v>328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hidden="1" customHeight="1" x14ac:dyDescent="0.15">
      <c r="A432" s="357"/>
      <c r="B432" s="357"/>
      <c r="C432" s="357" t="s">
        <v>26</v>
      </c>
      <c r="D432" s="357"/>
      <c r="E432" s="357"/>
      <c r="F432" s="357"/>
      <c r="G432" s="357"/>
      <c r="H432" s="357"/>
      <c r="I432" s="357"/>
      <c r="J432" s="142" t="s">
        <v>426</v>
      </c>
      <c r="K432" s="358"/>
      <c r="L432" s="358"/>
      <c r="M432" s="358"/>
      <c r="N432" s="358"/>
      <c r="O432" s="358"/>
      <c r="P432" s="359" t="s">
        <v>27</v>
      </c>
      <c r="Q432" s="359"/>
      <c r="R432" s="359"/>
      <c r="S432" s="359"/>
      <c r="T432" s="359"/>
      <c r="U432" s="359"/>
      <c r="V432" s="359"/>
      <c r="W432" s="359"/>
      <c r="X432" s="359"/>
      <c r="Y432" s="360" t="s">
        <v>485</v>
      </c>
      <c r="Z432" s="361"/>
      <c r="AA432" s="361"/>
      <c r="AB432" s="361"/>
      <c r="AC432" s="142" t="s">
        <v>468</v>
      </c>
      <c r="AD432" s="142"/>
      <c r="AE432" s="142"/>
      <c r="AF432" s="142"/>
      <c r="AG432" s="142"/>
      <c r="AH432" s="360" t="s">
        <v>390</v>
      </c>
      <c r="AI432" s="357"/>
      <c r="AJ432" s="357"/>
      <c r="AK432" s="357"/>
      <c r="AL432" s="357" t="s">
        <v>21</v>
      </c>
      <c r="AM432" s="357"/>
      <c r="AN432" s="357"/>
      <c r="AO432" s="362"/>
      <c r="AP432" s="363" t="s">
        <v>427</v>
      </c>
      <c r="AQ432" s="363"/>
      <c r="AR432" s="363"/>
      <c r="AS432" s="363"/>
      <c r="AT432" s="363"/>
      <c r="AU432" s="363"/>
      <c r="AV432" s="363"/>
      <c r="AW432" s="363"/>
      <c r="AX432" s="363"/>
    </row>
    <row r="433" spans="1:50" ht="26.25" hidden="1"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hidden="1"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hidden="1"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hidden="1"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hidden="1"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hidden="1"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hidden="1"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hidden="1"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hidden="1"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hidden="1"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hidden="1"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hidden="1"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hidden="1"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hidden="1"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hidden="1"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hidden="1"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hidden="1"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hidden="1"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hidden="1"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hidden="1"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hidden="1"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hidden="1"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hidden="1"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hidden="1"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hidden="1"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hidden="1"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hidden="1"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hidden="1"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hidden="1"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hidden="1"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hidden="1" x14ac:dyDescent="0.15">
      <c r="A464" s="9"/>
      <c r="B464" s="50" t="s">
        <v>329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hidden="1" customHeight="1" x14ac:dyDescent="0.15">
      <c r="A465" s="357"/>
      <c r="B465" s="357"/>
      <c r="C465" s="357" t="s">
        <v>26</v>
      </c>
      <c r="D465" s="357"/>
      <c r="E465" s="357"/>
      <c r="F465" s="357"/>
      <c r="G465" s="357"/>
      <c r="H465" s="357"/>
      <c r="I465" s="357"/>
      <c r="J465" s="142" t="s">
        <v>426</v>
      </c>
      <c r="K465" s="358"/>
      <c r="L465" s="358"/>
      <c r="M465" s="358"/>
      <c r="N465" s="358"/>
      <c r="O465" s="358"/>
      <c r="P465" s="359" t="s">
        <v>27</v>
      </c>
      <c r="Q465" s="359"/>
      <c r="R465" s="359"/>
      <c r="S465" s="359"/>
      <c r="T465" s="359"/>
      <c r="U465" s="359"/>
      <c r="V465" s="359"/>
      <c r="W465" s="359"/>
      <c r="X465" s="359"/>
      <c r="Y465" s="360" t="s">
        <v>485</v>
      </c>
      <c r="Z465" s="361"/>
      <c r="AA465" s="361"/>
      <c r="AB465" s="361"/>
      <c r="AC465" s="142" t="s">
        <v>468</v>
      </c>
      <c r="AD465" s="142"/>
      <c r="AE465" s="142"/>
      <c r="AF465" s="142"/>
      <c r="AG465" s="142"/>
      <c r="AH465" s="360" t="s">
        <v>390</v>
      </c>
      <c r="AI465" s="357"/>
      <c r="AJ465" s="357"/>
      <c r="AK465" s="357"/>
      <c r="AL465" s="357" t="s">
        <v>21</v>
      </c>
      <c r="AM465" s="357"/>
      <c r="AN465" s="357"/>
      <c r="AO465" s="362"/>
      <c r="AP465" s="363" t="s">
        <v>427</v>
      </c>
      <c r="AQ465" s="363"/>
      <c r="AR465" s="363"/>
      <c r="AS465" s="363"/>
      <c r="AT465" s="363"/>
      <c r="AU465" s="363"/>
      <c r="AV465" s="363"/>
      <c r="AW465" s="363"/>
      <c r="AX465" s="363"/>
    </row>
    <row r="466" spans="1:50" ht="26.25" hidden="1"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hidden="1"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hidden="1"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hidden="1"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hidden="1"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hidden="1"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hidden="1"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hidden="1"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hidden="1"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hidden="1"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hidden="1"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hidden="1"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hidden="1"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hidden="1"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hidden="1"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hidden="1"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hidden="1"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hidden="1"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hidden="1"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hidden="1"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hidden="1"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hidden="1"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hidden="1"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hidden="1"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hidden="1"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hidden="1"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hidden="1"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hidden="1"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hidden="1"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hidden="1"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hidden="1" x14ac:dyDescent="0.15">
      <c r="A497" s="9"/>
      <c r="B497" s="50" t="s">
        <v>330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hidden="1" customHeight="1" x14ac:dyDescent="0.15">
      <c r="A498" s="357"/>
      <c r="B498" s="357"/>
      <c r="C498" s="357" t="s">
        <v>26</v>
      </c>
      <c r="D498" s="357"/>
      <c r="E498" s="357"/>
      <c r="F498" s="357"/>
      <c r="G498" s="357"/>
      <c r="H498" s="357"/>
      <c r="I498" s="357"/>
      <c r="J498" s="142" t="s">
        <v>426</v>
      </c>
      <c r="K498" s="358"/>
      <c r="L498" s="358"/>
      <c r="M498" s="358"/>
      <c r="N498" s="358"/>
      <c r="O498" s="358"/>
      <c r="P498" s="359" t="s">
        <v>27</v>
      </c>
      <c r="Q498" s="359"/>
      <c r="R498" s="359"/>
      <c r="S498" s="359"/>
      <c r="T498" s="359"/>
      <c r="U498" s="359"/>
      <c r="V498" s="359"/>
      <c r="W498" s="359"/>
      <c r="X498" s="359"/>
      <c r="Y498" s="360" t="s">
        <v>485</v>
      </c>
      <c r="Z498" s="361"/>
      <c r="AA498" s="361"/>
      <c r="AB498" s="361"/>
      <c r="AC498" s="142" t="s">
        <v>468</v>
      </c>
      <c r="AD498" s="142"/>
      <c r="AE498" s="142"/>
      <c r="AF498" s="142"/>
      <c r="AG498" s="142"/>
      <c r="AH498" s="360" t="s">
        <v>390</v>
      </c>
      <c r="AI498" s="357"/>
      <c r="AJ498" s="357"/>
      <c r="AK498" s="357"/>
      <c r="AL498" s="357" t="s">
        <v>21</v>
      </c>
      <c r="AM498" s="357"/>
      <c r="AN498" s="357"/>
      <c r="AO498" s="362"/>
      <c r="AP498" s="363" t="s">
        <v>427</v>
      </c>
      <c r="AQ498" s="363"/>
      <c r="AR498" s="363"/>
      <c r="AS498" s="363"/>
      <c r="AT498" s="363"/>
      <c r="AU498" s="363"/>
      <c r="AV498" s="363"/>
      <c r="AW498" s="363"/>
      <c r="AX498" s="363"/>
    </row>
    <row r="499" spans="1:50" ht="26.25" hidden="1"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hidden="1"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hidden="1"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hidden="1"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hidden="1"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hidden="1"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hidden="1"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hidden="1"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hidden="1"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hidden="1"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hidden="1"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hidden="1"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hidden="1"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hidden="1"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hidden="1"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hidden="1"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hidden="1"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hidden="1"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hidden="1"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hidden="1"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hidden="1"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hidden="1"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hidden="1"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hidden="1"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hidden="1"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hidden="1"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hidden="1"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hidden="1"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hidden="1"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hidden="1"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hidden="1" x14ac:dyDescent="0.15">
      <c r="A530" s="9"/>
      <c r="B530" s="50" t="s">
        <v>331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hidden="1" customHeight="1" x14ac:dyDescent="0.15">
      <c r="A531" s="357"/>
      <c r="B531" s="357"/>
      <c r="C531" s="357" t="s">
        <v>26</v>
      </c>
      <c r="D531" s="357"/>
      <c r="E531" s="357"/>
      <c r="F531" s="357"/>
      <c r="G531" s="357"/>
      <c r="H531" s="357"/>
      <c r="I531" s="357"/>
      <c r="J531" s="142" t="s">
        <v>426</v>
      </c>
      <c r="K531" s="358"/>
      <c r="L531" s="358"/>
      <c r="M531" s="358"/>
      <c r="N531" s="358"/>
      <c r="O531" s="358"/>
      <c r="P531" s="359" t="s">
        <v>27</v>
      </c>
      <c r="Q531" s="359"/>
      <c r="R531" s="359"/>
      <c r="S531" s="359"/>
      <c r="T531" s="359"/>
      <c r="U531" s="359"/>
      <c r="V531" s="359"/>
      <c r="W531" s="359"/>
      <c r="X531" s="359"/>
      <c r="Y531" s="360" t="s">
        <v>485</v>
      </c>
      <c r="Z531" s="361"/>
      <c r="AA531" s="361"/>
      <c r="AB531" s="361"/>
      <c r="AC531" s="142" t="s">
        <v>468</v>
      </c>
      <c r="AD531" s="142"/>
      <c r="AE531" s="142"/>
      <c r="AF531" s="142"/>
      <c r="AG531" s="142"/>
      <c r="AH531" s="360" t="s">
        <v>390</v>
      </c>
      <c r="AI531" s="357"/>
      <c r="AJ531" s="357"/>
      <c r="AK531" s="357"/>
      <c r="AL531" s="357" t="s">
        <v>21</v>
      </c>
      <c r="AM531" s="357"/>
      <c r="AN531" s="357"/>
      <c r="AO531" s="362"/>
      <c r="AP531" s="363" t="s">
        <v>427</v>
      </c>
      <c r="AQ531" s="363"/>
      <c r="AR531" s="363"/>
      <c r="AS531" s="363"/>
      <c r="AT531" s="363"/>
      <c r="AU531" s="363"/>
      <c r="AV531" s="363"/>
      <c r="AW531" s="363"/>
      <c r="AX531" s="363"/>
    </row>
    <row r="532" spans="1:50" ht="26.25" hidden="1"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hidden="1"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hidden="1"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hidden="1"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hidden="1"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hidden="1"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hidden="1"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hidden="1"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hidden="1"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hidden="1"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hidden="1"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hidden="1"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hidden="1"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hidden="1"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hidden="1"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hidden="1"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hidden="1"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hidden="1"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hidden="1"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hidden="1"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hidden="1"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hidden="1"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hidden="1"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hidden="1"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hidden="1"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hidden="1"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hidden="1"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hidden="1"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hidden="1"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hidden="1"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hidden="1" x14ac:dyDescent="0.15">
      <c r="A562" s="44"/>
      <c r="B562" s="44"/>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hidden="1" x14ac:dyDescent="0.15">
      <c r="A563" s="9"/>
      <c r="B563" s="50" t="s">
        <v>332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hidden="1" customHeight="1" x14ac:dyDescent="0.15">
      <c r="A564" s="357"/>
      <c r="B564" s="357"/>
      <c r="C564" s="357" t="s">
        <v>26</v>
      </c>
      <c r="D564" s="357"/>
      <c r="E564" s="357"/>
      <c r="F564" s="357"/>
      <c r="G564" s="357"/>
      <c r="H564" s="357"/>
      <c r="I564" s="357"/>
      <c r="J564" s="142" t="s">
        <v>426</v>
      </c>
      <c r="K564" s="358"/>
      <c r="L564" s="358"/>
      <c r="M564" s="358"/>
      <c r="N564" s="358"/>
      <c r="O564" s="358"/>
      <c r="P564" s="359" t="s">
        <v>27</v>
      </c>
      <c r="Q564" s="359"/>
      <c r="R564" s="359"/>
      <c r="S564" s="359"/>
      <c r="T564" s="359"/>
      <c r="U564" s="359"/>
      <c r="V564" s="359"/>
      <c r="W564" s="359"/>
      <c r="X564" s="359"/>
      <c r="Y564" s="360" t="s">
        <v>485</v>
      </c>
      <c r="Z564" s="361"/>
      <c r="AA564" s="361"/>
      <c r="AB564" s="361"/>
      <c r="AC564" s="142" t="s">
        <v>468</v>
      </c>
      <c r="AD564" s="142"/>
      <c r="AE564" s="142"/>
      <c r="AF564" s="142"/>
      <c r="AG564" s="142"/>
      <c r="AH564" s="360" t="s">
        <v>390</v>
      </c>
      <c r="AI564" s="357"/>
      <c r="AJ564" s="357"/>
      <c r="AK564" s="357"/>
      <c r="AL564" s="357" t="s">
        <v>21</v>
      </c>
      <c r="AM564" s="357"/>
      <c r="AN564" s="357"/>
      <c r="AO564" s="362"/>
      <c r="AP564" s="363" t="s">
        <v>427</v>
      </c>
      <c r="AQ564" s="363"/>
      <c r="AR564" s="363"/>
      <c r="AS564" s="363"/>
      <c r="AT564" s="363"/>
      <c r="AU564" s="363"/>
      <c r="AV564" s="363"/>
      <c r="AW564" s="363"/>
      <c r="AX564" s="363"/>
    </row>
    <row r="565" spans="1:50" ht="26.25" hidden="1"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hidden="1"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hidden="1"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hidden="1"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hidden="1"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hidden="1"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hidden="1"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hidden="1"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hidden="1"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hidden="1"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hidden="1"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hidden="1"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hidden="1"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hidden="1"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hidden="1"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hidden="1"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hidden="1"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hidden="1"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hidden="1"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hidden="1"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hidden="1"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hidden="1"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hidden="1"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hidden="1"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hidden="1"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hidden="1"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hidden="1"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hidden="1"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hidden="1"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hidden="1"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hidden="1" x14ac:dyDescent="0.15">
      <c r="A596" s="9"/>
      <c r="B596" s="50" t="s">
        <v>333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hidden="1" customHeight="1" x14ac:dyDescent="0.15">
      <c r="A597" s="357"/>
      <c r="B597" s="357"/>
      <c r="C597" s="357" t="s">
        <v>26</v>
      </c>
      <c r="D597" s="357"/>
      <c r="E597" s="357"/>
      <c r="F597" s="357"/>
      <c r="G597" s="357"/>
      <c r="H597" s="357"/>
      <c r="I597" s="357"/>
      <c r="J597" s="142" t="s">
        <v>426</v>
      </c>
      <c r="K597" s="358"/>
      <c r="L597" s="358"/>
      <c r="M597" s="358"/>
      <c r="N597" s="358"/>
      <c r="O597" s="358"/>
      <c r="P597" s="359" t="s">
        <v>27</v>
      </c>
      <c r="Q597" s="359"/>
      <c r="R597" s="359"/>
      <c r="S597" s="359"/>
      <c r="T597" s="359"/>
      <c r="U597" s="359"/>
      <c r="V597" s="359"/>
      <c r="W597" s="359"/>
      <c r="X597" s="359"/>
      <c r="Y597" s="360" t="s">
        <v>485</v>
      </c>
      <c r="Z597" s="361"/>
      <c r="AA597" s="361"/>
      <c r="AB597" s="361"/>
      <c r="AC597" s="142" t="s">
        <v>468</v>
      </c>
      <c r="AD597" s="142"/>
      <c r="AE597" s="142"/>
      <c r="AF597" s="142"/>
      <c r="AG597" s="142"/>
      <c r="AH597" s="360" t="s">
        <v>390</v>
      </c>
      <c r="AI597" s="357"/>
      <c r="AJ597" s="357"/>
      <c r="AK597" s="357"/>
      <c r="AL597" s="357" t="s">
        <v>21</v>
      </c>
      <c r="AM597" s="357"/>
      <c r="AN597" s="357"/>
      <c r="AO597" s="362"/>
      <c r="AP597" s="363" t="s">
        <v>427</v>
      </c>
      <c r="AQ597" s="363"/>
      <c r="AR597" s="363"/>
      <c r="AS597" s="363"/>
      <c r="AT597" s="363"/>
      <c r="AU597" s="363"/>
      <c r="AV597" s="363"/>
      <c r="AW597" s="363"/>
      <c r="AX597" s="363"/>
    </row>
    <row r="598" spans="1:50" ht="26.25" hidden="1"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hidden="1"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hidden="1"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hidden="1"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hidden="1"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hidden="1"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hidden="1"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hidden="1"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hidden="1"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hidden="1"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hidden="1"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hidden="1"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hidden="1"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hidden="1"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hidden="1"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hidden="1"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hidden="1"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hidden="1"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hidden="1"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hidden="1"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hidden="1"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hidden="1"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hidden="1"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hidden="1"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hidden="1"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hidden="1"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hidden="1"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hidden="1"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hidden="1"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hidden="1"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hidden="1" x14ac:dyDescent="0.15">
      <c r="A629" s="9"/>
      <c r="B629" s="50" t="s">
        <v>292</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hidden="1" customHeight="1" x14ac:dyDescent="0.15">
      <c r="A630" s="357"/>
      <c r="B630" s="357"/>
      <c r="C630" s="357" t="s">
        <v>26</v>
      </c>
      <c r="D630" s="357"/>
      <c r="E630" s="357"/>
      <c r="F630" s="357"/>
      <c r="G630" s="357"/>
      <c r="H630" s="357"/>
      <c r="I630" s="357"/>
      <c r="J630" s="142" t="s">
        <v>426</v>
      </c>
      <c r="K630" s="358"/>
      <c r="L630" s="358"/>
      <c r="M630" s="358"/>
      <c r="N630" s="358"/>
      <c r="O630" s="358"/>
      <c r="P630" s="359" t="s">
        <v>27</v>
      </c>
      <c r="Q630" s="359"/>
      <c r="R630" s="359"/>
      <c r="S630" s="359"/>
      <c r="T630" s="359"/>
      <c r="U630" s="359"/>
      <c r="V630" s="359"/>
      <c r="W630" s="359"/>
      <c r="X630" s="359"/>
      <c r="Y630" s="360" t="s">
        <v>485</v>
      </c>
      <c r="Z630" s="361"/>
      <c r="AA630" s="361"/>
      <c r="AB630" s="361"/>
      <c r="AC630" s="142" t="s">
        <v>468</v>
      </c>
      <c r="AD630" s="142"/>
      <c r="AE630" s="142"/>
      <c r="AF630" s="142"/>
      <c r="AG630" s="142"/>
      <c r="AH630" s="360" t="s">
        <v>390</v>
      </c>
      <c r="AI630" s="357"/>
      <c r="AJ630" s="357"/>
      <c r="AK630" s="357"/>
      <c r="AL630" s="357" t="s">
        <v>21</v>
      </c>
      <c r="AM630" s="357"/>
      <c r="AN630" s="357"/>
      <c r="AO630" s="362"/>
      <c r="AP630" s="363" t="s">
        <v>427</v>
      </c>
      <c r="AQ630" s="363"/>
      <c r="AR630" s="363"/>
      <c r="AS630" s="363"/>
      <c r="AT630" s="363"/>
      <c r="AU630" s="363"/>
      <c r="AV630" s="363"/>
      <c r="AW630" s="363"/>
      <c r="AX630" s="363"/>
    </row>
    <row r="631" spans="1:50" ht="26.25" hidden="1"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hidden="1"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hidden="1"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hidden="1"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hidden="1"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hidden="1"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hidden="1"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hidden="1"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hidden="1"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hidden="1"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hidden="1"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hidden="1"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hidden="1"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hidden="1"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hidden="1"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hidden="1"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hidden="1"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hidden="1"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hidden="1"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hidden="1"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hidden="1"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hidden="1"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hidden="1"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hidden="1"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hidden="1"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hidden="1"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hidden="1"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hidden="1"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hidden="1"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hidden="1"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hidden="1" x14ac:dyDescent="0.15">
      <c r="A662" s="9"/>
      <c r="B662" s="50" t="s">
        <v>334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hidden="1" customHeight="1" x14ac:dyDescent="0.15">
      <c r="A663" s="357"/>
      <c r="B663" s="357"/>
      <c r="C663" s="357" t="s">
        <v>26</v>
      </c>
      <c r="D663" s="357"/>
      <c r="E663" s="357"/>
      <c r="F663" s="357"/>
      <c r="G663" s="357"/>
      <c r="H663" s="357"/>
      <c r="I663" s="357"/>
      <c r="J663" s="142" t="s">
        <v>426</v>
      </c>
      <c r="K663" s="358"/>
      <c r="L663" s="358"/>
      <c r="M663" s="358"/>
      <c r="N663" s="358"/>
      <c r="O663" s="358"/>
      <c r="P663" s="359" t="s">
        <v>27</v>
      </c>
      <c r="Q663" s="359"/>
      <c r="R663" s="359"/>
      <c r="S663" s="359"/>
      <c r="T663" s="359"/>
      <c r="U663" s="359"/>
      <c r="V663" s="359"/>
      <c r="W663" s="359"/>
      <c r="X663" s="359"/>
      <c r="Y663" s="360" t="s">
        <v>485</v>
      </c>
      <c r="Z663" s="361"/>
      <c r="AA663" s="361"/>
      <c r="AB663" s="361"/>
      <c r="AC663" s="142" t="s">
        <v>468</v>
      </c>
      <c r="AD663" s="142"/>
      <c r="AE663" s="142"/>
      <c r="AF663" s="142"/>
      <c r="AG663" s="142"/>
      <c r="AH663" s="360" t="s">
        <v>390</v>
      </c>
      <c r="AI663" s="357"/>
      <c r="AJ663" s="357"/>
      <c r="AK663" s="357"/>
      <c r="AL663" s="357" t="s">
        <v>21</v>
      </c>
      <c r="AM663" s="357"/>
      <c r="AN663" s="357"/>
      <c r="AO663" s="362"/>
      <c r="AP663" s="363" t="s">
        <v>427</v>
      </c>
      <c r="AQ663" s="363"/>
      <c r="AR663" s="363"/>
      <c r="AS663" s="363"/>
      <c r="AT663" s="363"/>
      <c r="AU663" s="363"/>
      <c r="AV663" s="363"/>
      <c r="AW663" s="363"/>
      <c r="AX663" s="363"/>
    </row>
    <row r="664" spans="1:50" ht="26.25" hidden="1"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hidden="1"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hidden="1"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hidden="1"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hidden="1"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hidden="1"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hidden="1"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hidden="1"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hidden="1"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hidden="1"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hidden="1"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hidden="1"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hidden="1"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hidden="1"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hidden="1"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hidden="1"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hidden="1"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hidden="1"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hidden="1"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hidden="1"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hidden="1"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hidden="1"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hidden="1"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hidden="1"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hidden="1"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hidden="1"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hidden="1"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hidden="1"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hidden="1"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hidden="1"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hidden="1" x14ac:dyDescent="0.15">
      <c r="A695" s="9"/>
      <c r="B695" s="50" t="s">
        <v>335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hidden="1" customHeight="1" x14ac:dyDescent="0.15">
      <c r="A696" s="357"/>
      <c r="B696" s="357"/>
      <c r="C696" s="357" t="s">
        <v>26</v>
      </c>
      <c r="D696" s="357"/>
      <c r="E696" s="357"/>
      <c r="F696" s="357"/>
      <c r="G696" s="357"/>
      <c r="H696" s="357"/>
      <c r="I696" s="357"/>
      <c r="J696" s="142" t="s">
        <v>426</v>
      </c>
      <c r="K696" s="358"/>
      <c r="L696" s="358"/>
      <c r="M696" s="358"/>
      <c r="N696" s="358"/>
      <c r="O696" s="358"/>
      <c r="P696" s="359" t="s">
        <v>27</v>
      </c>
      <c r="Q696" s="359"/>
      <c r="R696" s="359"/>
      <c r="S696" s="359"/>
      <c r="T696" s="359"/>
      <c r="U696" s="359"/>
      <c r="V696" s="359"/>
      <c r="W696" s="359"/>
      <c r="X696" s="359"/>
      <c r="Y696" s="360" t="s">
        <v>485</v>
      </c>
      <c r="Z696" s="361"/>
      <c r="AA696" s="361"/>
      <c r="AB696" s="361"/>
      <c r="AC696" s="142" t="s">
        <v>468</v>
      </c>
      <c r="AD696" s="142"/>
      <c r="AE696" s="142"/>
      <c r="AF696" s="142"/>
      <c r="AG696" s="142"/>
      <c r="AH696" s="360" t="s">
        <v>390</v>
      </c>
      <c r="AI696" s="357"/>
      <c r="AJ696" s="357"/>
      <c r="AK696" s="357"/>
      <c r="AL696" s="357" t="s">
        <v>21</v>
      </c>
      <c r="AM696" s="357"/>
      <c r="AN696" s="357"/>
      <c r="AO696" s="362"/>
      <c r="AP696" s="363" t="s">
        <v>427</v>
      </c>
      <c r="AQ696" s="363"/>
      <c r="AR696" s="363"/>
      <c r="AS696" s="363"/>
      <c r="AT696" s="363"/>
      <c r="AU696" s="363"/>
      <c r="AV696" s="363"/>
      <c r="AW696" s="363"/>
      <c r="AX696" s="363"/>
    </row>
    <row r="697" spans="1:50" ht="26.25" hidden="1"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hidden="1"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hidden="1"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hidden="1"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hidden="1"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hidden="1"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hidden="1"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hidden="1"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hidden="1"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hidden="1"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hidden="1"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hidden="1"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hidden="1"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hidden="1"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hidden="1"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hidden="1"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hidden="1"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hidden="1"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hidden="1"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hidden="1"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hidden="1"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hidden="1"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hidden="1"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hidden="1"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hidden="1"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hidden="1"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hidden="1"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hidden="1"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hidden="1"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hidden="1"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hidden="1" x14ac:dyDescent="0.15">
      <c r="A728" s="9"/>
      <c r="B728" s="50" t="s">
        <v>336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hidden="1" customHeight="1" x14ac:dyDescent="0.15">
      <c r="A729" s="357"/>
      <c r="B729" s="357"/>
      <c r="C729" s="357" t="s">
        <v>26</v>
      </c>
      <c r="D729" s="357"/>
      <c r="E729" s="357"/>
      <c r="F729" s="357"/>
      <c r="G729" s="357"/>
      <c r="H729" s="357"/>
      <c r="I729" s="357"/>
      <c r="J729" s="142" t="s">
        <v>426</v>
      </c>
      <c r="K729" s="358"/>
      <c r="L729" s="358"/>
      <c r="M729" s="358"/>
      <c r="N729" s="358"/>
      <c r="O729" s="358"/>
      <c r="P729" s="359" t="s">
        <v>27</v>
      </c>
      <c r="Q729" s="359"/>
      <c r="R729" s="359"/>
      <c r="S729" s="359"/>
      <c r="T729" s="359"/>
      <c r="U729" s="359"/>
      <c r="V729" s="359"/>
      <c r="W729" s="359"/>
      <c r="X729" s="359"/>
      <c r="Y729" s="360" t="s">
        <v>485</v>
      </c>
      <c r="Z729" s="361"/>
      <c r="AA729" s="361"/>
      <c r="AB729" s="361"/>
      <c r="AC729" s="142" t="s">
        <v>468</v>
      </c>
      <c r="AD729" s="142"/>
      <c r="AE729" s="142"/>
      <c r="AF729" s="142"/>
      <c r="AG729" s="142"/>
      <c r="AH729" s="360" t="s">
        <v>390</v>
      </c>
      <c r="AI729" s="357"/>
      <c r="AJ729" s="357"/>
      <c r="AK729" s="357"/>
      <c r="AL729" s="357" t="s">
        <v>21</v>
      </c>
      <c r="AM729" s="357"/>
      <c r="AN729" s="357"/>
      <c r="AO729" s="362"/>
      <c r="AP729" s="363" t="s">
        <v>427</v>
      </c>
      <c r="AQ729" s="363"/>
      <c r="AR729" s="363"/>
      <c r="AS729" s="363"/>
      <c r="AT729" s="363"/>
      <c r="AU729" s="363"/>
      <c r="AV729" s="363"/>
      <c r="AW729" s="363"/>
      <c r="AX729" s="363"/>
    </row>
    <row r="730" spans="1:50" ht="26.25" hidden="1"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hidden="1"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hidden="1"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hidden="1"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hidden="1"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hidden="1"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hidden="1"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hidden="1"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hidden="1"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hidden="1"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hidden="1"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hidden="1"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hidden="1"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hidden="1"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hidden="1"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hidden="1"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hidden="1"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hidden="1"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hidden="1"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hidden="1"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hidden="1"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hidden="1"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hidden="1"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hidden="1"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hidden="1"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hidden="1"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hidden="1"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hidden="1"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hidden="1"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hidden="1"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hidden="1" x14ac:dyDescent="0.15">
      <c r="A761" s="9"/>
      <c r="B761" s="50" t="s">
        <v>337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hidden="1" customHeight="1" x14ac:dyDescent="0.15">
      <c r="A762" s="357"/>
      <c r="B762" s="357"/>
      <c r="C762" s="357" t="s">
        <v>26</v>
      </c>
      <c r="D762" s="357"/>
      <c r="E762" s="357"/>
      <c r="F762" s="357"/>
      <c r="G762" s="357"/>
      <c r="H762" s="357"/>
      <c r="I762" s="357"/>
      <c r="J762" s="142" t="s">
        <v>426</v>
      </c>
      <c r="K762" s="358"/>
      <c r="L762" s="358"/>
      <c r="M762" s="358"/>
      <c r="N762" s="358"/>
      <c r="O762" s="358"/>
      <c r="P762" s="359" t="s">
        <v>27</v>
      </c>
      <c r="Q762" s="359"/>
      <c r="R762" s="359"/>
      <c r="S762" s="359"/>
      <c r="T762" s="359"/>
      <c r="U762" s="359"/>
      <c r="V762" s="359"/>
      <c r="W762" s="359"/>
      <c r="X762" s="359"/>
      <c r="Y762" s="360" t="s">
        <v>485</v>
      </c>
      <c r="Z762" s="361"/>
      <c r="AA762" s="361"/>
      <c r="AB762" s="361"/>
      <c r="AC762" s="142" t="s">
        <v>468</v>
      </c>
      <c r="AD762" s="142"/>
      <c r="AE762" s="142"/>
      <c r="AF762" s="142"/>
      <c r="AG762" s="142"/>
      <c r="AH762" s="360" t="s">
        <v>390</v>
      </c>
      <c r="AI762" s="357"/>
      <c r="AJ762" s="357"/>
      <c r="AK762" s="357"/>
      <c r="AL762" s="357" t="s">
        <v>21</v>
      </c>
      <c r="AM762" s="357"/>
      <c r="AN762" s="357"/>
      <c r="AO762" s="362"/>
      <c r="AP762" s="363" t="s">
        <v>427</v>
      </c>
      <c r="AQ762" s="363"/>
      <c r="AR762" s="363"/>
      <c r="AS762" s="363"/>
      <c r="AT762" s="363"/>
      <c r="AU762" s="363"/>
      <c r="AV762" s="363"/>
      <c r="AW762" s="363"/>
      <c r="AX762" s="363"/>
    </row>
    <row r="763" spans="1:50" ht="26.25" hidden="1"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hidden="1"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hidden="1"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hidden="1"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hidden="1"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hidden="1"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hidden="1"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hidden="1"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hidden="1"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hidden="1"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hidden="1"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hidden="1"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hidden="1"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hidden="1"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hidden="1"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hidden="1"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hidden="1"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hidden="1"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hidden="1"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hidden="1"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hidden="1"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hidden="1"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hidden="1"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hidden="1"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hidden="1"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hidden="1"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hidden="1"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hidden="1"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hidden="1"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hidden="1"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hidden="1" x14ac:dyDescent="0.15">
      <c r="A794" s="9"/>
      <c r="B794" s="50" t="s">
        <v>338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hidden="1" customHeight="1" x14ac:dyDescent="0.15">
      <c r="A795" s="357"/>
      <c r="B795" s="357"/>
      <c r="C795" s="357" t="s">
        <v>26</v>
      </c>
      <c r="D795" s="357"/>
      <c r="E795" s="357"/>
      <c r="F795" s="357"/>
      <c r="G795" s="357"/>
      <c r="H795" s="357"/>
      <c r="I795" s="357"/>
      <c r="J795" s="142" t="s">
        <v>426</v>
      </c>
      <c r="K795" s="358"/>
      <c r="L795" s="358"/>
      <c r="M795" s="358"/>
      <c r="N795" s="358"/>
      <c r="O795" s="358"/>
      <c r="P795" s="359" t="s">
        <v>27</v>
      </c>
      <c r="Q795" s="359"/>
      <c r="R795" s="359"/>
      <c r="S795" s="359"/>
      <c r="T795" s="359"/>
      <c r="U795" s="359"/>
      <c r="V795" s="359"/>
      <c r="W795" s="359"/>
      <c r="X795" s="359"/>
      <c r="Y795" s="360" t="s">
        <v>485</v>
      </c>
      <c r="Z795" s="361"/>
      <c r="AA795" s="361"/>
      <c r="AB795" s="361"/>
      <c r="AC795" s="142" t="s">
        <v>468</v>
      </c>
      <c r="AD795" s="142"/>
      <c r="AE795" s="142"/>
      <c r="AF795" s="142"/>
      <c r="AG795" s="142"/>
      <c r="AH795" s="360" t="s">
        <v>390</v>
      </c>
      <c r="AI795" s="357"/>
      <c r="AJ795" s="357"/>
      <c r="AK795" s="357"/>
      <c r="AL795" s="357" t="s">
        <v>21</v>
      </c>
      <c r="AM795" s="357"/>
      <c r="AN795" s="357"/>
      <c r="AO795" s="362"/>
      <c r="AP795" s="363" t="s">
        <v>427</v>
      </c>
      <c r="AQ795" s="363"/>
      <c r="AR795" s="363"/>
      <c r="AS795" s="363"/>
      <c r="AT795" s="363"/>
      <c r="AU795" s="363"/>
      <c r="AV795" s="363"/>
      <c r="AW795" s="363"/>
      <c r="AX795" s="363"/>
    </row>
    <row r="796" spans="1:50" ht="26.25" hidden="1"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hidden="1"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hidden="1"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hidden="1"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hidden="1"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hidden="1"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hidden="1"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hidden="1"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hidden="1"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hidden="1"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hidden="1"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hidden="1"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hidden="1"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hidden="1"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hidden="1"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hidden="1"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hidden="1"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hidden="1"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hidden="1"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hidden="1"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hidden="1"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hidden="1"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hidden="1"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hidden="1"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hidden="1"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hidden="1"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hidden="1"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hidden="1"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hidden="1"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hidden="1"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hidden="1" x14ac:dyDescent="0.15">
      <c r="A826" s="44"/>
      <c r="B826" s="44"/>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hidden="1" x14ac:dyDescent="0.15">
      <c r="A827" s="9"/>
      <c r="B827" s="50" t="s">
        <v>339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hidden="1" customHeight="1" x14ac:dyDescent="0.15">
      <c r="A828" s="357"/>
      <c r="B828" s="357"/>
      <c r="C828" s="357" t="s">
        <v>26</v>
      </c>
      <c r="D828" s="357"/>
      <c r="E828" s="357"/>
      <c r="F828" s="357"/>
      <c r="G828" s="357"/>
      <c r="H828" s="357"/>
      <c r="I828" s="357"/>
      <c r="J828" s="142" t="s">
        <v>426</v>
      </c>
      <c r="K828" s="358"/>
      <c r="L828" s="358"/>
      <c r="M828" s="358"/>
      <c r="N828" s="358"/>
      <c r="O828" s="358"/>
      <c r="P828" s="359" t="s">
        <v>27</v>
      </c>
      <c r="Q828" s="359"/>
      <c r="R828" s="359"/>
      <c r="S828" s="359"/>
      <c r="T828" s="359"/>
      <c r="U828" s="359"/>
      <c r="V828" s="359"/>
      <c r="W828" s="359"/>
      <c r="X828" s="359"/>
      <c r="Y828" s="360" t="s">
        <v>485</v>
      </c>
      <c r="Z828" s="361"/>
      <c r="AA828" s="361"/>
      <c r="AB828" s="361"/>
      <c r="AC828" s="142" t="s">
        <v>468</v>
      </c>
      <c r="AD828" s="142"/>
      <c r="AE828" s="142"/>
      <c r="AF828" s="142"/>
      <c r="AG828" s="142"/>
      <c r="AH828" s="360" t="s">
        <v>390</v>
      </c>
      <c r="AI828" s="357"/>
      <c r="AJ828" s="357"/>
      <c r="AK828" s="357"/>
      <c r="AL828" s="357" t="s">
        <v>21</v>
      </c>
      <c r="AM828" s="357"/>
      <c r="AN828" s="357"/>
      <c r="AO828" s="362"/>
      <c r="AP828" s="363" t="s">
        <v>427</v>
      </c>
      <c r="AQ828" s="363"/>
      <c r="AR828" s="363"/>
      <c r="AS828" s="363"/>
      <c r="AT828" s="363"/>
      <c r="AU828" s="363"/>
      <c r="AV828" s="363"/>
      <c r="AW828" s="363"/>
      <c r="AX828" s="363"/>
    </row>
    <row r="829" spans="1:50" ht="26.25" hidden="1"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hidden="1"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hidden="1"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hidden="1"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hidden="1"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hidden="1"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hidden="1"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hidden="1"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hidden="1"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hidden="1"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hidden="1"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hidden="1"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hidden="1"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hidden="1"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hidden="1"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hidden="1"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hidden="1"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hidden="1"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hidden="1"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hidden="1"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hidden="1"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hidden="1"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hidden="1"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hidden="1"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hidden="1"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hidden="1"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hidden="1"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hidden="1"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hidden="1"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hidden="1"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hidden="1" x14ac:dyDescent="0.15">
      <c r="A860" s="9"/>
      <c r="B860" s="50" t="s">
        <v>340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hidden="1" customHeight="1" x14ac:dyDescent="0.15">
      <c r="A861" s="357"/>
      <c r="B861" s="357"/>
      <c r="C861" s="357" t="s">
        <v>26</v>
      </c>
      <c r="D861" s="357"/>
      <c r="E861" s="357"/>
      <c r="F861" s="357"/>
      <c r="G861" s="357"/>
      <c r="H861" s="357"/>
      <c r="I861" s="357"/>
      <c r="J861" s="142" t="s">
        <v>426</v>
      </c>
      <c r="K861" s="358"/>
      <c r="L861" s="358"/>
      <c r="M861" s="358"/>
      <c r="N861" s="358"/>
      <c r="O861" s="358"/>
      <c r="P861" s="359" t="s">
        <v>27</v>
      </c>
      <c r="Q861" s="359"/>
      <c r="R861" s="359"/>
      <c r="S861" s="359"/>
      <c r="T861" s="359"/>
      <c r="U861" s="359"/>
      <c r="V861" s="359"/>
      <c r="W861" s="359"/>
      <c r="X861" s="359"/>
      <c r="Y861" s="360" t="s">
        <v>485</v>
      </c>
      <c r="Z861" s="361"/>
      <c r="AA861" s="361"/>
      <c r="AB861" s="361"/>
      <c r="AC861" s="142" t="s">
        <v>468</v>
      </c>
      <c r="AD861" s="142"/>
      <c r="AE861" s="142"/>
      <c r="AF861" s="142"/>
      <c r="AG861" s="142"/>
      <c r="AH861" s="360" t="s">
        <v>390</v>
      </c>
      <c r="AI861" s="357"/>
      <c r="AJ861" s="357"/>
      <c r="AK861" s="357"/>
      <c r="AL861" s="357" t="s">
        <v>21</v>
      </c>
      <c r="AM861" s="357"/>
      <c r="AN861" s="357"/>
      <c r="AO861" s="362"/>
      <c r="AP861" s="363" t="s">
        <v>427</v>
      </c>
      <c r="AQ861" s="363"/>
      <c r="AR861" s="363"/>
      <c r="AS861" s="363"/>
      <c r="AT861" s="363"/>
      <c r="AU861" s="363"/>
      <c r="AV861" s="363"/>
      <c r="AW861" s="363"/>
      <c r="AX861" s="363"/>
    </row>
    <row r="862" spans="1:50" ht="26.25" hidden="1"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hidden="1"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hidden="1"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hidden="1"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hidden="1"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hidden="1"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hidden="1"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hidden="1"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hidden="1"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hidden="1"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hidden="1"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hidden="1"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hidden="1"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hidden="1"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hidden="1"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hidden="1"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hidden="1"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hidden="1"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hidden="1"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hidden="1"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hidden="1"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hidden="1"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hidden="1"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hidden="1"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hidden="1"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hidden="1"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hidden="1"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hidden="1"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hidden="1"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hidden="1"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hidden="1" x14ac:dyDescent="0.15">
      <c r="A893" s="9"/>
      <c r="B893" s="50" t="s">
        <v>341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hidden="1" customHeight="1" x14ac:dyDescent="0.15">
      <c r="A894" s="357"/>
      <c r="B894" s="357"/>
      <c r="C894" s="357" t="s">
        <v>26</v>
      </c>
      <c r="D894" s="357"/>
      <c r="E894" s="357"/>
      <c r="F894" s="357"/>
      <c r="G894" s="357"/>
      <c r="H894" s="357"/>
      <c r="I894" s="357"/>
      <c r="J894" s="142" t="s">
        <v>426</v>
      </c>
      <c r="K894" s="358"/>
      <c r="L894" s="358"/>
      <c r="M894" s="358"/>
      <c r="N894" s="358"/>
      <c r="O894" s="358"/>
      <c r="P894" s="359" t="s">
        <v>27</v>
      </c>
      <c r="Q894" s="359"/>
      <c r="R894" s="359"/>
      <c r="S894" s="359"/>
      <c r="T894" s="359"/>
      <c r="U894" s="359"/>
      <c r="V894" s="359"/>
      <c r="W894" s="359"/>
      <c r="X894" s="359"/>
      <c r="Y894" s="360" t="s">
        <v>485</v>
      </c>
      <c r="Z894" s="361"/>
      <c r="AA894" s="361"/>
      <c r="AB894" s="361"/>
      <c r="AC894" s="142" t="s">
        <v>468</v>
      </c>
      <c r="AD894" s="142"/>
      <c r="AE894" s="142"/>
      <c r="AF894" s="142"/>
      <c r="AG894" s="142"/>
      <c r="AH894" s="360" t="s">
        <v>390</v>
      </c>
      <c r="AI894" s="357"/>
      <c r="AJ894" s="357"/>
      <c r="AK894" s="357"/>
      <c r="AL894" s="357" t="s">
        <v>21</v>
      </c>
      <c r="AM894" s="357"/>
      <c r="AN894" s="357"/>
      <c r="AO894" s="362"/>
      <c r="AP894" s="363" t="s">
        <v>427</v>
      </c>
      <c r="AQ894" s="363"/>
      <c r="AR894" s="363"/>
      <c r="AS894" s="363"/>
      <c r="AT894" s="363"/>
      <c r="AU894" s="363"/>
      <c r="AV894" s="363"/>
      <c r="AW894" s="363"/>
      <c r="AX894" s="363"/>
    </row>
    <row r="895" spans="1:50" ht="26.25" hidden="1"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hidden="1"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hidden="1"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hidden="1"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hidden="1"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hidden="1"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hidden="1"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hidden="1"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hidden="1"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hidden="1"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hidden="1"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hidden="1"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hidden="1"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hidden="1"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hidden="1"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hidden="1"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hidden="1"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hidden="1"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hidden="1"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hidden="1"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hidden="1"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hidden="1"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hidden="1"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hidden="1"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hidden="1"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hidden="1"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hidden="1"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hidden="1"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hidden="1"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hidden="1"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hidden="1" x14ac:dyDescent="0.15">
      <c r="A926" s="9"/>
      <c r="B926" s="50" t="s">
        <v>293</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hidden="1" customHeight="1" x14ac:dyDescent="0.15">
      <c r="A927" s="357"/>
      <c r="B927" s="357"/>
      <c r="C927" s="357" t="s">
        <v>26</v>
      </c>
      <c r="D927" s="357"/>
      <c r="E927" s="357"/>
      <c r="F927" s="357"/>
      <c r="G927" s="357"/>
      <c r="H927" s="357"/>
      <c r="I927" s="357"/>
      <c r="J927" s="142" t="s">
        <v>426</v>
      </c>
      <c r="K927" s="358"/>
      <c r="L927" s="358"/>
      <c r="M927" s="358"/>
      <c r="N927" s="358"/>
      <c r="O927" s="358"/>
      <c r="P927" s="359" t="s">
        <v>27</v>
      </c>
      <c r="Q927" s="359"/>
      <c r="R927" s="359"/>
      <c r="S927" s="359"/>
      <c r="T927" s="359"/>
      <c r="U927" s="359"/>
      <c r="V927" s="359"/>
      <c r="W927" s="359"/>
      <c r="X927" s="359"/>
      <c r="Y927" s="360" t="s">
        <v>485</v>
      </c>
      <c r="Z927" s="361"/>
      <c r="AA927" s="361"/>
      <c r="AB927" s="361"/>
      <c r="AC927" s="142" t="s">
        <v>468</v>
      </c>
      <c r="AD927" s="142"/>
      <c r="AE927" s="142"/>
      <c r="AF927" s="142"/>
      <c r="AG927" s="142"/>
      <c r="AH927" s="360" t="s">
        <v>390</v>
      </c>
      <c r="AI927" s="357"/>
      <c r="AJ927" s="357"/>
      <c r="AK927" s="357"/>
      <c r="AL927" s="357" t="s">
        <v>21</v>
      </c>
      <c r="AM927" s="357"/>
      <c r="AN927" s="357"/>
      <c r="AO927" s="362"/>
      <c r="AP927" s="363" t="s">
        <v>427</v>
      </c>
      <c r="AQ927" s="363"/>
      <c r="AR927" s="363"/>
      <c r="AS927" s="363"/>
      <c r="AT927" s="363"/>
      <c r="AU927" s="363"/>
      <c r="AV927" s="363"/>
      <c r="AW927" s="363"/>
      <c r="AX927" s="363"/>
    </row>
    <row r="928" spans="1:50" ht="26.25" hidden="1"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hidden="1"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hidden="1"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hidden="1"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hidden="1"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hidden="1"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hidden="1"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hidden="1"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hidden="1"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hidden="1"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hidden="1"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hidden="1"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hidden="1"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hidden="1"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hidden="1"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hidden="1"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hidden="1"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hidden="1"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hidden="1"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hidden="1"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hidden="1"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hidden="1"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hidden="1"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hidden="1"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hidden="1"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hidden="1"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hidden="1"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hidden="1"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hidden="1" x14ac:dyDescent="0.15">
      <c r="A959" s="9"/>
      <c r="B959" s="50" t="s">
        <v>342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hidden="1" customHeight="1" x14ac:dyDescent="0.15">
      <c r="A960" s="357"/>
      <c r="B960" s="357"/>
      <c r="C960" s="357" t="s">
        <v>26</v>
      </c>
      <c r="D960" s="357"/>
      <c r="E960" s="357"/>
      <c r="F960" s="357"/>
      <c r="G960" s="357"/>
      <c r="H960" s="357"/>
      <c r="I960" s="357"/>
      <c r="J960" s="142" t="s">
        <v>426</v>
      </c>
      <c r="K960" s="358"/>
      <c r="L960" s="358"/>
      <c r="M960" s="358"/>
      <c r="N960" s="358"/>
      <c r="O960" s="358"/>
      <c r="P960" s="359" t="s">
        <v>27</v>
      </c>
      <c r="Q960" s="359"/>
      <c r="R960" s="359"/>
      <c r="S960" s="359"/>
      <c r="T960" s="359"/>
      <c r="U960" s="359"/>
      <c r="V960" s="359"/>
      <c r="W960" s="359"/>
      <c r="X960" s="359"/>
      <c r="Y960" s="360" t="s">
        <v>485</v>
      </c>
      <c r="Z960" s="361"/>
      <c r="AA960" s="361"/>
      <c r="AB960" s="361"/>
      <c r="AC960" s="142" t="s">
        <v>468</v>
      </c>
      <c r="AD960" s="142"/>
      <c r="AE960" s="142"/>
      <c r="AF960" s="142"/>
      <c r="AG960" s="142"/>
      <c r="AH960" s="360" t="s">
        <v>390</v>
      </c>
      <c r="AI960" s="357"/>
      <c r="AJ960" s="357"/>
      <c r="AK960" s="357"/>
      <c r="AL960" s="357" t="s">
        <v>21</v>
      </c>
      <c r="AM960" s="357"/>
      <c r="AN960" s="357"/>
      <c r="AO960" s="362"/>
      <c r="AP960" s="363" t="s">
        <v>427</v>
      </c>
      <c r="AQ960" s="363"/>
      <c r="AR960" s="363"/>
      <c r="AS960" s="363"/>
      <c r="AT960" s="363"/>
      <c r="AU960" s="363"/>
      <c r="AV960" s="363"/>
      <c r="AW960" s="363"/>
      <c r="AX960" s="363"/>
    </row>
    <row r="961" spans="1:50" ht="26.25" hidden="1"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hidden="1"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hidden="1"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hidden="1"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hidden="1"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hidden="1"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hidden="1"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hidden="1"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hidden="1"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hidden="1"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hidden="1"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hidden="1"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hidden="1"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hidden="1"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hidden="1"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hidden="1"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hidden="1"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hidden="1"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hidden="1"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hidden="1"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hidden="1"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hidden="1"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hidden="1"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hidden="1"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hidden="1"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hidden="1"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hidden="1"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hidden="1"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hidden="1"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hidden="1" x14ac:dyDescent="0.15">
      <c r="A992" s="9"/>
      <c r="B992" s="50" t="s">
        <v>343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hidden="1" customHeight="1" x14ac:dyDescent="0.15">
      <c r="A993" s="357"/>
      <c r="B993" s="357"/>
      <c r="C993" s="357" t="s">
        <v>26</v>
      </c>
      <c r="D993" s="357"/>
      <c r="E993" s="357"/>
      <c r="F993" s="357"/>
      <c r="G993" s="357"/>
      <c r="H993" s="357"/>
      <c r="I993" s="357"/>
      <c r="J993" s="142" t="s">
        <v>426</v>
      </c>
      <c r="K993" s="358"/>
      <c r="L993" s="358"/>
      <c r="M993" s="358"/>
      <c r="N993" s="358"/>
      <c r="O993" s="358"/>
      <c r="P993" s="359" t="s">
        <v>27</v>
      </c>
      <c r="Q993" s="359"/>
      <c r="R993" s="359"/>
      <c r="S993" s="359"/>
      <c r="T993" s="359"/>
      <c r="U993" s="359"/>
      <c r="V993" s="359"/>
      <c r="W993" s="359"/>
      <c r="X993" s="359"/>
      <c r="Y993" s="360" t="s">
        <v>485</v>
      </c>
      <c r="Z993" s="361"/>
      <c r="AA993" s="361"/>
      <c r="AB993" s="361"/>
      <c r="AC993" s="142" t="s">
        <v>468</v>
      </c>
      <c r="AD993" s="142"/>
      <c r="AE993" s="142"/>
      <c r="AF993" s="142"/>
      <c r="AG993" s="142"/>
      <c r="AH993" s="360" t="s">
        <v>390</v>
      </c>
      <c r="AI993" s="357"/>
      <c r="AJ993" s="357"/>
      <c r="AK993" s="357"/>
      <c r="AL993" s="357" t="s">
        <v>21</v>
      </c>
      <c r="AM993" s="357"/>
      <c r="AN993" s="357"/>
      <c r="AO993" s="362"/>
      <c r="AP993" s="363" t="s">
        <v>427</v>
      </c>
      <c r="AQ993" s="363"/>
      <c r="AR993" s="363"/>
      <c r="AS993" s="363"/>
      <c r="AT993" s="363"/>
      <c r="AU993" s="363"/>
      <c r="AV993" s="363"/>
      <c r="AW993" s="363"/>
      <c r="AX993" s="363"/>
    </row>
    <row r="994" spans="1:50" ht="26.25" hidden="1"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hidden="1"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hidden="1"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hidden="1"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hidden="1"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hidden="1"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hidden="1"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hidden="1"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hidden="1"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hidden="1"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hidden="1"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hidden="1"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hidden="1"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hidden="1"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hidden="1"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hidden="1"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hidden="1"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hidden="1"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hidden="1"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hidden="1"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hidden="1"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hidden="1"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hidden="1"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hidden="1"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hidden="1"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hidden="1"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hidden="1"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hidden="1"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hidden="1"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hidden="1" x14ac:dyDescent="0.15">
      <c r="A1025" s="9"/>
      <c r="B1025" s="50" t="s">
        <v>344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hidden="1" customHeight="1" x14ac:dyDescent="0.15">
      <c r="A1026" s="357"/>
      <c r="B1026" s="357"/>
      <c r="C1026" s="357" t="s">
        <v>26</v>
      </c>
      <c r="D1026" s="357"/>
      <c r="E1026" s="357"/>
      <c r="F1026" s="357"/>
      <c r="G1026" s="357"/>
      <c r="H1026" s="357"/>
      <c r="I1026" s="357"/>
      <c r="J1026" s="142" t="s">
        <v>426</v>
      </c>
      <c r="K1026" s="358"/>
      <c r="L1026" s="358"/>
      <c r="M1026" s="358"/>
      <c r="N1026" s="358"/>
      <c r="O1026" s="358"/>
      <c r="P1026" s="359" t="s">
        <v>27</v>
      </c>
      <c r="Q1026" s="359"/>
      <c r="R1026" s="359"/>
      <c r="S1026" s="359"/>
      <c r="T1026" s="359"/>
      <c r="U1026" s="359"/>
      <c r="V1026" s="359"/>
      <c r="W1026" s="359"/>
      <c r="X1026" s="359"/>
      <c r="Y1026" s="360" t="s">
        <v>485</v>
      </c>
      <c r="Z1026" s="361"/>
      <c r="AA1026" s="361"/>
      <c r="AB1026" s="361"/>
      <c r="AC1026" s="142" t="s">
        <v>468</v>
      </c>
      <c r="AD1026" s="142"/>
      <c r="AE1026" s="142"/>
      <c r="AF1026" s="142"/>
      <c r="AG1026" s="142"/>
      <c r="AH1026" s="360" t="s">
        <v>390</v>
      </c>
      <c r="AI1026" s="357"/>
      <c r="AJ1026" s="357"/>
      <c r="AK1026" s="357"/>
      <c r="AL1026" s="357" t="s">
        <v>21</v>
      </c>
      <c r="AM1026" s="357"/>
      <c r="AN1026" s="357"/>
      <c r="AO1026" s="362"/>
      <c r="AP1026" s="363" t="s">
        <v>427</v>
      </c>
      <c r="AQ1026" s="363"/>
      <c r="AR1026" s="363"/>
      <c r="AS1026" s="363"/>
      <c r="AT1026" s="363"/>
      <c r="AU1026" s="363"/>
      <c r="AV1026" s="363"/>
      <c r="AW1026" s="363"/>
      <c r="AX1026" s="363"/>
    </row>
    <row r="1027" spans="1:50" ht="26.25" hidden="1"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hidden="1"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hidden="1"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hidden="1"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hidden="1"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hidden="1"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hidden="1"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hidden="1"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hidden="1"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hidden="1"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hidden="1"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hidden="1"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hidden="1"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hidden="1"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hidden="1"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hidden="1"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hidden="1"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hidden="1"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hidden="1"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hidden="1"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hidden="1"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hidden="1"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hidden="1"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hidden="1"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hidden="1"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hidden="1"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hidden="1"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hidden="1"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hidden="1"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hidden="1"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hidden="1" x14ac:dyDescent="0.15">
      <c r="A1058" s="9"/>
      <c r="B1058" s="50" t="s">
        <v>345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hidden="1" customHeight="1" x14ac:dyDescent="0.15">
      <c r="A1059" s="357"/>
      <c r="B1059" s="357"/>
      <c r="C1059" s="357" t="s">
        <v>26</v>
      </c>
      <c r="D1059" s="357"/>
      <c r="E1059" s="357"/>
      <c r="F1059" s="357"/>
      <c r="G1059" s="357"/>
      <c r="H1059" s="357"/>
      <c r="I1059" s="357"/>
      <c r="J1059" s="142" t="s">
        <v>426</v>
      </c>
      <c r="K1059" s="358"/>
      <c r="L1059" s="358"/>
      <c r="M1059" s="358"/>
      <c r="N1059" s="358"/>
      <c r="O1059" s="358"/>
      <c r="P1059" s="359" t="s">
        <v>27</v>
      </c>
      <c r="Q1059" s="359"/>
      <c r="R1059" s="359"/>
      <c r="S1059" s="359"/>
      <c r="T1059" s="359"/>
      <c r="U1059" s="359"/>
      <c r="V1059" s="359"/>
      <c r="W1059" s="359"/>
      <c r="X1059" s="359"/>
      <c r="Y1059" s="360" t="s">
        <v>485</v>
      </c>
      <c r="Z1059" s="361"/>
      <c r="AA1059" s="361"/>
      <c r="AB1059" s="361"/>
      <c r="AC1059" s="142" t="s">
        <v>468</v>
      </c>
      <c r="AD1059" s="142"/>
      <c r="AE1059" s="142"/>
      <c r="AF1059" s="142"/>
      <c r="AG1059" s="142"/>
      <c r="AH1059" s="360" t="s">
        <v>390</v>
      </c>
      <c r="AI1059" s="357"/>
      <c r="AJ1059" s="357"/>
      <c r="AK1059" s="357"/>
      <c r="AL1059" s="357" t="s">
        <v>21</v>
      </c>
      <c r="AM1059" s="357"/>
      <c r="AN1059" s="357"/>
      <c r="AO1059" s="362"/>
      <c r="AP1059" s="363" t="s">
        <v>427</v>
      </c>
      <c r="AQ1059" s="363"/>
      <c r="AR1059" s="363"/>
      <c r="AS1059" s="363"/>
      <c r="AT1059" s="363"/>
      <c r="AU1059" s="363"/>
      <c r="AV1059" s="363"/>
      <c r="AW1059" s="363"/>
      <c r="AX1059" s="363"/>
    </row>
    <row r="1060" spans="1:50" ht="26.25" hidden="1"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hidden="1"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hidden="1"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hidden="1"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hidden="1"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hidden="1"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hidden="1"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hidden="1"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hidden="1"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hidden="1"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hidden="1"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hidden="1"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hidden="1"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hidden="1"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hidden="1"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hidden="1"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hidden="1"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hidden="1"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hidden="1"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hidden="1"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hidden="1"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hidden="1"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hidden="1"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hidden="1"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hidden="1"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hidden="1"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hidden="1"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hidden="1"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hidden="1"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hidden="1"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15">
      <c r="A1090" s="44"/>
      <c r="B1090" s="44"/>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hidden="1" x14ac:dyDescent="0.15">
      <c r="A1091" s="9"/>
      <c r="B1091" s="50" t="s">
        <v>346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hidden="1" customHeight="1" x14ac:dyDescent="0.15">
      <c r="A1092" s="357"/>
      <c r="B1092" s="357"/>
      <c r="C1092" s="357" t="s">
        <v>26</v>
      </c>
      <c r="D1092" s="357"/>
      <c r="E1092" s="357"/>
      <c r="F1092" s="357"/>
      <c r="G1092" s="357"/>
      <c r="H1092" s="357"/>
      <c r="I1092" s="357"/>
      <c r="J1092" s="142" t="s">
        <v>426</v>
      </c>
      <c r="K1092" s="358"/>
      <c r="L1092" s="358"/>
      <c r="M1092" s="358"/>
      <c r="N1092" s="358"/>
      <c r="O1092" s="358"/>
      <c r="P1092" s="359" t="s">
        <v>27</v>
      </c>
      <c r="Q1092" s="359"/>
      <c r="R1092" s="359"/>
      <c r="S1092" s="359"/>
      <c r="T1092" s="359"/>
      <c r="U1092" s="359"/>
      <c r="V1092" s="359"/>
      <c r="W1092" s="359"/>
      <c r="X1092" s="359"/>
      <c r="Y1092" s="360" t="s">
        <v>485</v>
      </c>
      <c r="Z1092" s="361"/>
      <c r="AA1092" s="361"/>
      <c r="AB1092" s="361"/>
      <c r="AC1092" s="142" t="s">
        <v>468</v>
      </c>
      <c r="AD1092" s="142"/>
      <c r="AE1092" s="142"/>
      <c r="AF1092" s="142"/>
      <c r="AG1092" s="142"/>
      <c r="AH1092" s="360" t="s">
        <v>390</v>
      </c>
      <c r="AI1092" s="357"/>
      <c r="AJ1092" s="357"/>
      <c r="AK1092" s="357"/>
      <c r="AL1092" s="357" t="s">
        <v>21</v>
      </c>
      <c r="AM1092" s="357"/>
      <c r="AN1092" s="357"/>
      <c r="AO1092" s="362"/>
      <c r="AP1092" s="363" t="s">
        <v>427</v>
      </c>
      <c r="AQ1092" s="363"/>
      <c r="AR1092" s="363"/>
      <c r="AS1092" s="363"/>
      <c r="AT1092" s="363"/>
      <c r="AU1092" s="363"/>
      <c r="AV1092" s="363"/>
      <c r="AW1092" s="363"/>
      <c r="AX1092" s="363"/>
    </row>
    <row r="1093" spans="1:50" ht="26.25" hidden="1"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hidden="1"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hidden="1"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hidden="1"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hidden="1"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hidden="1"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hidden="1"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hidden="1"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hidden="1"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hidden="1"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hidden="1"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hidden="1"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hidden="1"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hidden="1"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hidden="1"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hidden="1"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hidden="1"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hidden="1"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hidden="1"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hidden="1"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hidden="1"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hidden="1"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hidden="1"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hidden="1"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hidden="1"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hidden="1"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hidden="1"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hidden="1"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hidden="1"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hidden="1"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hidden="1" x14ac:dyDescent="0.15">
      <c r="A1124" s="9"/>
      <c r="B1124" s="50" t="s">
        <v>347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hidden="1" customHeight="1" x14ac:dyDescent="0.15">
      <c r="A1125" s="357"/>
      <c r="B1125" s="357"/>
      <c r="C1125" s="357" t="s">
        <v>26</v>
      </c>
      <c r="D1125" s="357"/>
      <c r="E1125" s="357"/>
      <c r="F1125" s="357"/>
      <c r="G1125" s="357"/>
      <c r="H1125" s="357"/>
      <c r="I1125" s="357"/>
      <c r="J1125" s="142" t="s">
        <v>426</v>
      </c>
      <c r="K1125" s="358"/>
      <c r="L1125" s="358"/>
      <c r="M1125" s="358"/>
      <c r="N1125" s="358"/>
      <c r="O1125" s="358"/>
      <c r="P1125" s="359" t="s">
        <v>27</v>
      </c>
      <c r="Q1125" s="359"/>
      <c r="R1125" s="359"/>
      <c r="S1125" s="359"/>
      <c r="T1125" s="359"/>
      <c r="U1125" s="359"/>
      <c r="V1125" s="359"/>
      <c r="W1125" s="359"/>
      <c r="X1125" s="359"/>
      <c r="Y1125" s="360" t="s">
        <v>485</v>
      </c>
      <c r="Z1125" s="361"/>
      <c r="AA1125" s="361"/>
      <c r="AB1125" s="361"/>
      <c r="AC1125" s="142" t="s">
        <v>468</v>
      </c>
      <c r="AD1125" s="142"/>
      <c r="AE1125" s="142"/>
      <c r="AF1125" s="142"/>
      <c r="AG1125" s="142"/>
      <c r="AH1125" s="360" t="s">
        <v>390</v>
      </c>
      <c r="AI1125" s="357"/>
      <c r="AJ1125" s="357"/>
      <c r="AK1125" s="357"/>
      <c r="AL1125" s="357" t="s">
        <v>21</v>
      </c>
      <c r="AM1125" s="357"/>
      <c r="AN1125" s="357"/>
      <c r="AO1125" s="362"/>
      <c r="AP1125" s="363" t="s">
        <v>427</v>
      </c>
      <c r="AQ1125" s="363"/>
      <c r="AR1125" s="363"/>
      <c r="AS1125" s="363"/>
      <c r="AT1125" s="363"/>
      <c r="AU1125" s="363"/>
      <c r="AV1125" s="363"/>
      <c r="AW1125" s="363"/>
      <c r="AX1125" s="363"/>
    </row>
    <row r="1126" spans="1:50" ht="26.25" hidden="1"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hidden="1"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hidden="1"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hidden="1"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hidden="1"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hidden="1"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hidden="1"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hidden="1"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hidden="1"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hidden="1"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hidden="1"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hidden="1"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hidden="1"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hidden="1"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hidden="1"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hidden="1"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hidden="1"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hidden="1"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hidden="1"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hidden="1"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hidden="1"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hidden="1"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hidden="1"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hidden="1"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hidden="1"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hidden="1"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hidden="1"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hidden="1"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hidden="1"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hidden="1"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hidden="1" x14ac:dyDescent="0.15">
      <c r="A1157" s="9"/>
      <c r="B1157" s="50" t="s">
        <v>348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hidden="1" customHeight="1" x14ac:dyDescent="0.15">
      <c r="A1158" s="357"/>
      <c r="B1158" s="357"/>
      <c r="C1158" s="357" t="s">
        <v>26</v>
      </c>
      <c r="D1158" s="357"/>
      <c r="E1158" s="357"/>
      <c r="F1158" s="357"/>
      <c r="G1158" s="357"/>
      <c r="H1158" s="357"/>
      <c r="I1158" s="357"/>
      <c r="J1158" s="142" t="s">
        <v>426</v>
      </c>
      <c r="K1158" s="358"/>
      <c r="L1158" s="358"/>
      <c r="M1158" s="358"/>
      <c r="N1158" s="358"/>
      <c r="O1158" s="358"/>
      <c r="P1158" s="359" t="s">
        <v>27</v>
      </c>
      <c r="Q1158" s="359"/>
      <c r="R1158" s="359"/>
      <c r="S1158" s="359"/>
      <c r="T1158" s="359"/>
      <c r="U1158" s="359"/>
      <c r="V1158" s="359"/>
      <c r="W1158" s="359"/>
      <c r="X1158" s="359"/>
      <c r="Y1158" s="360" t="s">
        <v>485</v>
      </c>
      <c r="Z1158" s="361"/>
      <c r="AA1158" s="361"/>
      <c r="AB1158" s="361"/>
      <c r="AC1158" s="142" t="s">
        <v>468</v>
      </c>
      <c r="AD1158" s="142"/>
      <c r="AE1158" s="142"/>
      <c r="AF1158" s="142"/>
      <c r="AG1158" s="142"/>
      <c r="AH1158" s="360" t="s">
        <v>390</v>
      </c>
      <c r="AI1158" s="357"/>
      <c r="AJ1158" s="357"/>
      <c r="AK1158" s="357"/>
      <c r="AL1158" s="357" t="s">
        <v>21</v>
      </c>
      <c r="AM1158" s="357"/>
      <c r="AN1158" s="357"/>
      <c r="AO1158" s="362"/>
      <c r="AP1158" s="363" t="s">
        <v>427</v>
      </c>
      <c r="AQ1158" s="363"/>
      <c r="AR1158" s="363"/>
      <c r="AS1158" s="363"/>
      <c r="AT1158" s="363"/>
      <c r="AU1158" s="363"/>
      <c r="AV1158" s="363"/>
      <c r="AW1158" s="363"/>
      <c r="AX1158" s="363"/>
    </row>
    <row r="1159" spans="1:50" ht="26.25" hidden="1"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hidden="1"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hidden="1"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hidden="1"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hidden="1"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hidden="1"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hidden="1"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hidden="1"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hidden="1"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hidden="1"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hidden="1"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hidden="1"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hidden="1"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hidden="1"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hidden="1"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hidden="1"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hidden="1"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hidden="1"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hidden="1"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hidden="1"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hidden="1"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hidden="1"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hidden="1"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hidden="1"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hidden="1"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hidden="1"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hidden="1"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hidden="1"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hidden="1"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hidden="1"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hidden="1" x14ac:dyDescent="0.15">
      <c r="A1190" s="9"/>
      <c r="B1190" s="50" t="s">
        <v>349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hidden="1" customHeight="1" x14ac:dyDescent="0.15">
      <c r="A1191" s="357"/>
      <c r="B1191" s="357"/>
      <c r="C1191" s="357" t="s">
        <v>26</v>
      </c>
      <c r="D1191" s="357"/>
      <c r="E1191" s="357"/>
      <c r="F1191" s="357"/>
      <c r="G1191" s="357"/>
      <c r="H1191" s="357"/>
      <c r="I1191" s="357"/>
      <c r="J1191" s="142" t="s">
        <v>426</v>
      </c>
      <c r="K1191" s="358"/>
      <c r="L1191" s="358"/>
      <c r="M1191" s="358"/>
      <c r="N1191" s="358"/>
      <c r="O1191" s="358"/>
      <c r="P1191" s="359" t="s">
        <v>27</v>
      </c>
      <c r="Q1191" s="359"/>
      <c r="R1191" s="359"/>
      <c r="S1191" s="359"/>
      <c r="T1191" s="359"/>
      <c r="U1191" s="359"/>
      <c r="V1191" s="359"/>
      <c r="W1191" s="359"/>
      <c r="X1191" s="359"/>
      <c r="Y1191" s="360" t="s">
        <v>485</v>
      </c>
      <c r="Z1191" s="361"/>
      <c r="AA1191" s="361"/>
      <c r="AB1191" s="361"/>
      <c r="AC1191" s="142" t="s">
        <v>468</v>
      </c>
      <c r="AD1191" s="142"/>
      <c r="AE1191" s="142"/>
      <c r="AF1191" s="142"/>
      <c r="AG1191" s="142"/>
      <c r="AH1191" s="360" t="s">
        <v>390</v>
      </c>
      <c r="AI1191" s="357"/>
      <c r="AJ1191" s="357"/>
      <c r="AK1191" s="357"/>
      <c r="AL1191" s="357" t="s">
        <v>21</v>
      </c>
      <c r="AM1191" s="357"/>
      <c r="AN1191" s="357"/>
      <c r="AO1191" s="362"/>
      <c r="AP1191" s="363" t="s">
        <v>427</v>
      </c>
      <c r="AQ1191" s="363"/>
      <c r="AR1191" s="363"/>
      <c r="AS1191" s="363"/>
      <c r="AT1191" s="363"/>
      <c r="AU1191" s="363"/>
      <c r="AV1191" s="363"/>
      <c r="AW1191" s="363"/>
      <c r="AX1191" s="363"/>
    </row>
    <row r="1192" spans="1:50" ht="26.25" hidden="1"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hidden="1"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hidden="1"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hidden="1"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hidden="1"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hidden="1"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hidden="1"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hidden="1"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hidden="1"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hidden="1"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hidden="1"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hidden="1"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hidden="1"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hidden="1"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hidden="1"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hidden="1"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hidden="1"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hidden="1"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hidden="1"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hidden="1"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hidden="1"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hidden="1"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hidden="1"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hidden="1"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hidden="1"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hidden="1"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hidden="1"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hidden="1"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hidden="1"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hidden="1"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hidden="1" x14ac:dyDescent="0.15">
      <c r="A1223" s="9"/>
      <c r="B1223" s="50" t="s">
        <v>294</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hidden="1" customHeight="1" x14ac:dyDescent="0.15">
      <c r="A1224" s="357"/>
      <c r="B1224" s="357"/>
      <c r="C1224" s="357" t="s">
        <v>26</v>
      </c>
      <c r="D1224" s="357"/>
      <c r="E1224" s="357"/>
      <c r="F1224" s="357"/>
      <c r="G1224" s="357"/>
      <c r="H1224" s="357"/>
      <c r="I1224" s="357"/>
      <c r="J1224" s="142" t="s">
        <v>426</v>
      </c>
      <c r="K1224" s="358"/>
      <c r="L1224" s="358"/>
      <c r="M1224" s="358"/>
      <c r="N1224" s="358"/>
      <c r="O1224" s="358"/>
      <c r="P1224" s="359" t="s">
        <v>27</v>
      </c>
      <c r="Q1224" s="359"/>
      <c r="R1224" s="359"/>
      <c r="S1224" s="359"/>
      <c r="T1224" s="359"/>
      <c r="U1224" s="359"/>
      <c r="V1224" s="359"/>
      <c r="W1224" s="359"/>
      <c r="X1224" s="359"/>
      <c r="Y1224" s="360" t="s">
        <v>485</v>
      </c>
      <c r="Z1224" s="361"/>
      <c r="AA1224" s="361"/>
      <c r="AB1224" s="361"/>
      <c r="AC1224" s="142" t="s">
        <v>468</v>
      </c>
      <c r="AD1224" s="142"/>
      <c r="AE1224" s="142"/>
      <c r="AF1224" s="142"/>
      <c r="AG1224" s="142"/>
      <c r="AH1224" s="360" t="s">
        <v>390</v>
      </c>
      <c r="AI1224" s="357"/>
      <c r="AJ1224" s="357"/>
      <c r="AK1224" s="357"/>
      <c r="AL1224" s="357" t="s">
        <v>21</v>
      </c>
      <c r="AM1224" s="357"/>
      <c r="AN1224" s="357"/>
      <c r="AO1224" s="362"/>
      <c r="AP1224" s="363" t="s">
        <v>427</v>
      </c>
      <c r="AQ1224" s="363"/>
      <c r="AR1224" s="363"/>
      <c r="AS1224" s="363"/>
      <c r="AT1224" s="363"/>
      <c r="AU1224" s="363"/>
      <c r="AV1224" s="363"/>
      <c r="AW1224" s="363"/>
      <c r="AX1224" s="363"/>
    </row>
    <row r="1225" spans="1:50" ht="26.25" hidden="1"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hidden="1"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hidden="1"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hidden="1"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hidden="1"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hidden="1"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hidden="1"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hidden="1"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hidden="1"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hidden="1"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hidden="1"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hidden="1"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hidden="1"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hidden="1"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hidden="1"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hidden="1"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hidden="1"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hidden="1"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hidden="1"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hidden="1"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hidden="1"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hidden="1"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hidden="1"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hidden="1"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hidden="1"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hidden="1"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hidden="1"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hidden="1"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hidden="1"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hidden="1"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hidden="1" x14ac:dyDescent="0.15">
      <c r="A1256" s="9"/>
      <c r="B1256" s="50" t="s">
        <v>350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hidden="1" customHeight="1" x14ac:dyDescent="0.15">
      <c r="A1257" s="357"/>
      <c r="B1257" s="357"/>
      <c r="C1257" s="357" t="s">
        <v>26</v>
      </c>
      <c r="D1257" s="357"/>
      <c r="E1257" s="357"/>
      <c r="F1257" s="357"/>
      <c r="G1257" s="357"/>
      <c r="H1257" s="357"/>
      <c r="I1257" s="357"/>
      <c r="J1257" s="142" t="s">
        <v>426</v>
      </c>
      <c r="K1257" s="358"/>
      <c r="L1257" s="358"/>
      <c r="M1257" s="358"/>
      <c r="N1257" s="358"/>
      <c r="O1257" s="358"/>
      <c r="P1257" s="359" t="s">
        <v>27</v>
      </c>
      <c r="Q1257" s="359"/>
      <c r="R1257" s="359"/>
      <c r="S1257" s="359"/>
      <c r="T1257" s="359"/>
      <c r="U1257" s="359"/>
      <c r="V1257" s="359"/>
      <c r="W1257" s="359"/>
      <c r="X1257" s="359"/>
      <c r="Y1257" s="360" t="s">
        <v>485</v>
      </c>
      <c r="Z1257" s="361"/>
      <c r="AA1257" s="361"/>
      <c r="AB1257" s="361"/>
      <c r="AC1257" s="142" t="s">
        <v>468</v>
      </c>
      <c r="AD1257" s="142"/>
      <c r="AE1257" s="142"/>
      <c r="AF1257" s="142"/>
      <c r="AG1257" s="142"/>
      <c r="AH1257" s="360" t="s">
        <v>390</v>
      </c>
      <c r="AI1257" s="357"/>
      <c r="AJ1257" s="357"/>
      <c r="AK1257" s="357"/>
      <c r="AL1257" s="357" t="s">
        <v>21</v>
      </c>
      <c r="AM1257" s="357"/>
      <c r="AN1257" s="357"/>
      <c r="AO1257" s="362"/>
      <c r="AP1257" s="363" t="s">
        <v>427</v>
      </c>
      <c r="AQ1257" s="363"/>
      <c r="AR1257" s="363"/>
      <c r="AS1257" s="363"/>
      <c r="AT1257" s="363"/>
      <c r="AU1257" s="363"/>
      <c r="AV1257" s="363"/>
      <c r="AW1257" s="363"/>
      <c r="AX1257" s="363"/>
    </row>
    <row r="1258" spans="1:50" ht="26.25" hidden="1"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hidden="1"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hidden="1"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hidden="1"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hidden="1"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hidden="1"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hidden="1"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hidden="1"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hidden="1"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hidden="1"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hidden="1"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hidden="1"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hidden="1"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hidden="1"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hidden="1"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hidden="1"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hidden="1"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hidden="1"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hidden="1"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hidden="1"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hidden="1"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hidden="1"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hidden="1"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hidden="1"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hidden="1"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hidden="1"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hidden="1"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hidden="1"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hidden="1"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hidden="1"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hidden="1" x14ac:dyDescent="0.15">
      <c r="A1289" s="9"/>
      <c r="B1289" s="50" t="s">
        <v>351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hidden="1" customHeight="1" x14ac:dyDescent="0.15">
      <c r="A1290" s="357"/>
      <c r="B1290" s="357"/>
      <c r="C1290" s="357" t="s">
        <v>26</v>
      </c>
      <c r="D1290" s="357"/>
      <c r="E1290" s="357"/>
      <c r="F1290" s="357"/>
      <c r="G1290" s="357"/>
      <c r="H1290" s="357"/>
      <c r="I1290" s="357"/>
      <c r="J1290" s="142" t="s">
        <v>426</v>
      </c>
      <c r="K1290" s="358"/>
      <c r="L1290" s="358"/>
      <c r="M1290" s="358"/>
      <c r="N1290" s="358"/>
      <c r="O1290" s="358"/>
      <c r="P1290" s="359" t="s">
        <v>27</v>
      </c>
      <c r="Q1290" s="359"/>
      <c r="R1290" s="359"/>
      <c r="S1290" s="359"/>
      <c r="T1290" s="359"/>
      <c r="U1290" s="359"/>
      <c r="V1290" s="359"/>
      <c r="W1290" s="359"/>
      <c r="X1290" s="359"/>
      <c r="Y1290" s="360" t="s">
        <v>485</v>
      </c>
      <c r="Z1290" s="361"/>
      <c r="AA1290" s="361"/>
      <c r="AB1290" s="361"/>
      <c r="AC1290" s="142" t="s">
        <v>468</v>
      </c>
      <c r="AD1290" s="142"/>
      <c r="AE1290" s="142"/>
      <c r="AF1290" s="142"/>
      <c r="AG1290" s="142"/>
      <c r="AH1290" s="360" t="s">
        <v>390</v>
      </c>
      <c r="AI1290" s="357"/>
      <c r="AJ1290" s="357"/>
      <c r="AK1290" s="357"/>
      <c r="AL1290" s="357" t="s">
        <v>21</v>
      </c>
      <c r="AM1290" s="357"/>
      <c r="AN1290" s="357"/>
      <c r="AO1290" s="362"/>
      <c r="AP1290" s="363" t="s">
        <v>427</v>
      </c>
      <c r="AQ1290" s="363"/>
      <c r="AR1290" s="363"/>
      <c r="AS1290" s="363"/>
      <c r="AT1290" s="363"/>
      <c r="AU1290" s="363"/>
      <c r="AV1290" s="363"/>
      <c r="AW1290" s="363"/>
      <c r="AX1290" s="363"/>
    </row>
    <row r="1291" spans="1:50" ht="26.25" hidden="1"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hidden="1"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hidden="1"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hidden="1"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hidden="1"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hidden="1"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hidden="1"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hidden="1"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hidden="1"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hidden="1"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hidden="1"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hidden="1"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hidden="1"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hidden="1"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hidden="1"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hidden="1"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hidden="1"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hidden="1"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hidden="1"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hidden="1"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hidden="1"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hidden="1"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hidden="1"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hidden="1"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hidden="1"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hidden="1"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hidden="1"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hidden="1"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hidden="1"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hidden="1"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59" fitToHeight="4" orientation="portrait" r:id="rId1"/>
  <headerFooter differentFirst="1" alignWithMargins="0">
    <firstHeader>&amp;R&amp;"-,太字"&amp;18別紙３</firstHeader>
  </headerFooter>
  <rowBreaks count="1" manualBreakCount="1">
    <brk id="166"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2018-09-04T09:42:26Z</cp:lastPrinted>
  <dcterms:created xsi:type="dcterms:W3CDTF">2012-03-13T00:50:25Z</dcterms:created>
  <dcterms:modified xsi:type="dcterms:W3CDTF">2020-11-30T13:51:04Z</dcterms:modified>
</cp:coreProperties>
</file>