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チーム＆レビュー\平成29年度\00_旧予算監査・効率化チーム(今はレビューチームで実施）\01_予算執行等の情報の公表\09_庁費・旅費\05_HP公表\"/>
    </mc:Choice>
  </mc:AlternateContent>
  <bookViews>
    <workbookView xWindow="840" yWindow="405" windowWidth="19155" windowHeight="7050"/>
  </bookViews>
  <sheets>
    <sheet name="一般会計" sheetId="3" r:id="rId1"/>
    <sheet name="復興特別会計" sheetId="10" r:id="rId2"/>
    <sheet name="エネルギー対策特別会計" sheetId="9" r:id="rId3"/>
  </sheets>
  <definedNames>
    <definedName name="_xlnm._FilterDatabase" localSheetId="2" hidden="1">エネルギー対策特別会計!$A$5:$M$10</definedName>
    <definedName name="_xlnm._FilterDatabase" localSheetId="0" hidden="1">一般会計!$A$6:$S$6</definedName>
    <definedName name="_xlnm._FilterDatabase" localSheetId="1" hidden="1">復興特別会計!$A$6:$M$19</definedName>
    <definedName name="_xlnm.Database" localSheetId="2">#REF!</definedName>
    <definedName name="_xlnm.Database" localSheetId="1">#REF!</definedName>
    <definedName name="_xlnm.Database">#REF!</definedName>
    <definedName name="Database2" localSheetId="2">#REF!</definedName>
    <definedName name="Database2" localSheetId="1">#REF!</definedName>
    <definedName name="Database2">#REF!</definedName>
    <definedName name="_xlnm.Print_Area" localSheetId="2">エネルギー対策特別会計!$A$1:$S$11</definedName>
    <definedName name="_xlnm.Print_Area" localSheetId="0">一般会計!$A$1:$S$121</definedName>
    <definedName name="_xlnm.Print_Area" localSheetId="1">復興特別会計!$A$1:$S$21</definedName>
    <definedName name="歳出データ" localSheetId="1">#REF!</definedName>
    <definedName name="歳出データ">#REF!</definedName>
  </definedNames>
  <calcPr calcId="171027"/>
</workbook>
</file>

<file path=xl/calcChain.xml><?xml version="1.0" encoding="utf-8"?>
<calcChain xmlns="http://schemas.openxmlformats.org/spreadsheetml/2006/main">
  <c r="Q13" i="10" l="1"/>
  <c r="M13" i="10"/>
  <c r="N13" i="10" s="1"/>
  <c r="L13" i="10"/>
  <c r="R13" i="10" s="1"/>
  <c r="J13" i="10"/>
  <c r="H13" i="10"/>
  <c r="F13" i="10"/>
  <c r="M81" i="3" l="1"/>
  <c r="N81" i="3" s="1"/>
  <c r="L81" i="3"/>
  <c r="R81" i="3" s="1"/>
  <c r="J81" i="3"/>
  <c r="H81" i="3"/>
  <c r="F81" i="3"/>
  <c r="F82" i="3"/>
  <c r="H82" i="3"/>
  <c r="J82" i="3"/>
  <c r="L82" i="3"/>
  <c r="R82" i="3" s="1"/>
  <c r="M82" i="3"/>
  <c r="N82" i="3" s="1"/>
  <c r="Q82" i="3"/>
  <c r="M26" i="3"/>
  <c r="N26" i="3" s="1"/>
  <c r="L26" i="3"/>
  <c r="R26" i="3" s="1"/>
  <c r="J26" i="3"/>
  <c r="H26" i="3"/>
  <c r="F26" i="3"/>
  <c r="M14" i="3"/>
  <c r="N14" i="3" s="1"/>
  <c r="L14" i="3"/>
  <c r="R14" i="3" s="1"/>
  <c r="J14" i="3"/>
  <c r="H14" i="3"/>
  <c r="F14" i="3"/>
  <c r="M10" i="3"/>
  <c r="N10" i="3" s="1"/>
  <c r="L10" i="3"/>
  <c r="R10" i="3" s="1"/>
  <c r="J10" i="3"/>
  <c r="H10" i="3"/>
  <c r="F10" i="3"/>
  <c r="M8" i="3" l="1"/>
  <c r="M9" i="3"/>
  <c r="M11" i="3"/>
  <c r="M12" i="3"/>
  <c r="M13" i="3"/>
  <c r="M15" i="3"/>
  <c r="M16" i="3"/>
  <c r="M17" i="3"/>
  <c r="M18" i="3"/>
  <c r="M19" i="3"/>
  <c r="M20" i="3"/>
  <c r="M21" i="3"/>
  <c r="M22" i="3"/>
  <c r="M23" i="3"/>
  <c r="M24" i="3"/>
  <c r="M25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70" i="3"/>
  <c r="M71" i="3"/>
  <c r="M72" i="3"/>
  <c r="M73" i="3"/>
  <c r="M74" i="3"/>
  <c r="M75" i="3"/>
  <c r="M76" i="3"/>
  <c r="M77" i="3"/>
  <c r="M78" i="3"/>
  <c r="M79" i="3"/>
  <c r="M80" i="3"/>
  <c r="M83" i="3"/>
  <c r="M84" i="3"/>
  <c r="M85" i="3"/>
  <c r="M7" i="3"/>
  <c r="M19" i="10"/>
  <c r="M18" i="10"/>
  <c r="M8" i="10"/>
  <c r="M9" i="10"/>
  <c r="M10" i="10"/>
  <c r="M11" i="10"/>
  <c r="M12" i="10"/>
  <c r="M14" i="10"/>
  <c r="M15" i="10"/>
  <c r="M16" i="10"/>
  <c r="M17" i="10"/>
  <c r="M7" i="10"/>
  <c r="L10" i="9"/>
  <c r="L9" i="9"/>
  <c r="L8" i="9"/>
  <c r="L7" i="9"/>
  <c r="J10" i="9"/>
  <c r="J9" i="9"/>
  <c r="J8" i="9"/>
  <c r="H10" i="9"/>
  <c r="H9" i="9"/>
  <c r="H8" i="9"/>
  <c r="F10" i="9"/>
  <c r="F9" i="9"/>
  <c r="F8" i="9"/>
  <c r="F7" i="9"/>
  <c r="H7" i="9" l="1"/>
  <c r="J7" i="9"/>
  <c r="R8" i="9"/>
  <c r="R9" i="9"/>
  <c r="R10" i="9"/>
  <c r="R7" i="9"/>
  <c r="Q8" i="9"/>
  <c r="Q9" i="9"/>
  <c r="Q10" i="9"/>
  <c r="Q7" i="9"/>
  <c r="M8" i="9"/>
  <c r="N8" i="9" s="1"/>
  <c r="M9" i="9"/>
  <c r="N9" i="9" s="1"/>
  <c r="M10" i="9"/>
  <c r="N10" i="9" s="1"/>
  <c r="M7" i="9"/>
  <c r="N7" i="9" s="1"/>
  <c r="Q8" i="10" l="1"/>
  <c r="Q9" i="10"/>
  <c r="Q10" i="10"/>
  <c r="Q11" i="10"/>
  <c r="Q12" i="10"/>
  <c r="Q14" i="10"/>
  <c r="Q15" i="10"/>
  <c r="Q16" i="10"/>
  <c r="Q17" i="10"/>
  <c r="Q18" i="10"/>
  <c r="Q19" i="10"/>
  <c r="Q7" i="10"/>
  <c r="N9" i="10"/>
  <c r="N12" i="10"/>
  <c r="N14" i="10"/>
  <c r="N15" i="10"/>
  <c r="N16" i="10"/>
  <c r="N19" i="10"/>
  <c r="L9" i="10"/>
  <c r="R9" i="10" s="1"/>
  <c r="L12" i="10"/>
  <c r="R12" i="10" s="1"/>
  <c r="L14" i="10"/>
  <c r="R14" i="10" s="1"/>
  <c r="L15" i="10"/>
  <c r="R15" i="10" s="1"/>
  <c r="L16" i="10"/>
  <c r="R16" i="10" s="1"/>
  <c r="L19" i="10"/>
  <c r="R19" i="10" s="1"/>
  <c r="J9" i="10"/>
  <c r="J12" i="10"/>
  <c r="J14" i="10"/>
  <c r="J15" i="10"/>
  <c r="J16" i="10"/>
  <c r="J18" i="10"/>
  <c r="J19" i="10"/>
  <c r="H9" i="10"/>
  <c r="H12" i="10"/>
  <c r="H14" i="10"/>
  <c r="H15" i="10"/>
  <c r="H16" i="10"/>
  <c r="H19" i="10"/>
  <c r="F9" i="10"/>
  <c r="F12" i="10"/>
  <c r="F14" i="10"/>
  <c r="F15" i="10"/>
  <c r="F16" i="10"/>
  <c r="F17" i="10"/>
  <c r="F19" i="10"/>
  <c r="J17" i="10"/>
  <c r="J10" i="10"/>
  <c r="H17" i="10"/>
  <c r="H10" i="10"/>
  <c r="F18" i="10"/>
  <c r="F10" i="10"/>
  <c r="F8" i="10"/>
  <c r="L18" i="10"/>
  <c r="R18" i="10" s="1"/>
  <c r="L17" i="10"/>
  <c r="R17" i="10" s="1"/>
  <c r="N10" i="10"/>
  <c r="L8" i="10"/>
  <c r="R8" i="10" s="1"/>
  <c r="H18" i="10" l="1"/>
  <c r="H8" i="10"/>
  <c r="L10" i="10"/>
  <c r="R10" i="10" s="1"/>
  <c r="N18" i="10"/>
  <c r="N8" i="10"/>
  <c r="F7" i="10"/>
  <c r="N17" i="10"/>
  <c r="J8" i="10"/>
  <c r="N7" i="10" l="1"/>
  <c r="L7" i="10"/>
  <c r="R7" i="10" s="1"/>
  <c r="H7" i="10"/>
  <c r="J7" i="10"/>
  <c r="N9" i="3"/>
  <c r="N11" i="3"/>
  <c r="N12" i="3"/>
  <c r="N13" i="3"/>
  <c r="N15" i="3"/>
  <c r="N16" i="3"/>
  <c r="N17" i="3"/>
  <c r="N18" i="3"/>
  <c r="N19" i="3"/>
  <c r="N20" i="3"/>
  <c r="N21" i="3"/>
  <c r="N22" i="3"/>
  <c r="N23" i="3"/>
  <c r="N24" i="3"/>
  <c r="N25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70" i="3"/>
  <c r="N71" i="3"/>
  <c r="N72" i="3"/>
  <c r="N73" i="3"/>
  <c r="N74" i="3"/>
  <c r="N75" i="3"/>
  <c r="N76" i="3"/>
  <c r="N77" i="3"/>
  <c r="N78" i="3"/>
  <c r="N79" i="3"/>
  <c r="N80" i="3"/>
  <c r="N83" i="3"/>
  <c r="N84" i="3"/>
  <c r="N85" i="3"/>
  <c r="N8" i="3"/>
  <c r="N7" i="3"/>
  <c r="L9" i="3"/>
  <c r="R9" i="3" s="1"/>
  <c r="L11" i="3"/>
  <c r="R11" i="3" s="1"/>
  <c r="L12" i="3"/>
  <c r="R12" i="3" s="1"/>
  <c r="L13" i="3"/>
  <c r="R13" i="3" s="1"/>
  <c r="L15" i="3"/>
  <c r="R15" i="3" s="1"/>
  <c r="L16" i="3"/>
  <c r="R16" i="3" s="1"/>
  <c r="L17" i="3"/>
  <c r="R17" i="3" s="1"/>
  <c r="L18" i="3"/>
  <c r="R18" i="3" s="1"/>
  <c r="L19" i="3"/>
  <c r="R19" i="3" s="1"/>
  <c r="L20" i="3"/>
  <c r="R20" i="3" s="1"/>
  <c r="L21" i="3"/>
  <c r="R21" i="3" s="1"/>
  <c r="L22" i="3"/>
  <c r="R22" i="3" s="1"/>
  <c r="L23" i="3"/>
  <c r="R23" i="3" s="1"/>
  <c r="L24" i="3"/>
  <c r="R24" i="3" s="1"/>
  <c r="L25" i="3"/>
  <c r="R25" i="3" s="1"/>
  <c r="L27" i="3"/>
  <c r="R27" i="3" s="1"/>
  <c r="L28" i="3"/>
  <c r="R28" i="3" s="1"/>
  <c r="L29" i="3"/>
  <c r="R29" i="3" s="1"/>
  <c r="L30" i="3"/>
  <c r="R30" i="3" s="1"/>
  <c r="L31" i="3"/>
  <c r="R31" i="3" s="1"/>
  <c r="L32" i="3"/>
  <c r="R32" i="3" s="1"/>
  <c r="L33" i="3"/>
  <c r="R33" i="3" s="1"/>
  <c r="L34" i="3"/>
  <c r="R34" i="3" s="1"/>
  <c r="L35" i="3"/>
  <c r="R35" i="3" s="1"/>
  <c r="L36" i="3"/>
  <c r="R36" i="3" s="1"/>
  <c r="L37" i="3"/>
  <c r="R37" i="3" s="1"/>
  <c r="L38" i="3"/>
  <c r="R38" i="3" s="1"/>
  <c r="L39" i="3"/>
  <c r="R39" i="3" s="1"/>
  <c r="L40" i="3"/>
  <c r="R40" i="3" s="1"/>
  <c r="L41" i="3"/>
  <c r="R41" i="3" s="1"/>
  <c r="L42" i="3"/>
  <c r="R42" i="3" s="1"/>
  <c r="L43" i="3"/>
  <c r="R43" i="3" s="1"/>
  <c r="L44" i="3"/>
  <c r="R44" i="3" s="1"/>
  <c r="L45" i="3"/>
  <c r="R45" i="3" s="1"/>
  <c r="L46" i="3"/>
  <c r="R46" i="3" s="1"/>
  <c r="L47" i="3"/>
  <c r="R47" i="3" s="1"/>
  <c r="L48" i="3"/>
  <c r="R48" i="3" s="1"/>
  <c r="L49" i="3"/>
  <c r="R49" i="3" s="1"/>
  <c r="L50" i="3"/>
  <c r="R50" i="3" s="1"/>
  <c r="L51" i="3"/>
  <c r="R51" i="3" s="1"/>
  <c r="L52" i="3"/>
  <c r="R52" i="3" s="1"/>
  <c r="L53" i="3"/>
  <c r="R53" i="3" s="1"/>
  <c r="L54" i="3"/>
  <c r="R54" i="3" s="1"/>
  <c r="L55" i="3"/>
  <c r="R55" i="3" s="1"/>
  <c r="L56" i="3"/>
  <c r="R56" i="3" s="1"/>
  <c r="L57" i="3"/>
  <c r="R57" i="3" s="1"/>
  <c r="L58" i="3"/>
  <c r="R58" i="3" s="1"/>
  <c r="L59" i="3"/>
  <c r="R59" i="3" s="1"/>
  <c r="L60" i="3"/>
  <c r="R60" i="3" s="1"/>
  <c r="L61" i="3"/>
  <c r="R61" i="3" s="1"/>
  <c r="L62" i="3"/>
  <c r="R62" i="3" s="1"/>
  <c r="L63" i="3"/>
  <c r="R63" i="3" s="1"/>
  <c r="L64" i="3"/>
  <c r="R64" i="3" s="1"/>
  <c r="L65" i="3"/>
  <c r="R65" i="3" s="1"/>
  <c r="L66" i="3"/>
  <c r="R66" i="3" s="1"/>
  <c r="L67" i="3"/>
  <c r="R67" i="3" s="1"/>
  <c r="L68" i="3"/>
  <c r="R68" i="3" s="1"/>
  <c r="L69" i="3"/>
  <c r="R69" i="3" s="1"/>
  <c r="L86" i="3"/>
  <c r="R86" i="3" s="1"/>
  <c r="L87" i="3"/>
  <c r="R87" i="3" s="1"/>
  <c r="L88" i="3"/>
  <c r="R88" i="3" s="1"/>
  <c r="L89" i="3"/>
  <c r="R89" i="3" s="1"/>
  <c r="L90" i="3"/>
  <c r="R90" i="3" s="1"/>
  <c r="L91" i="3"/>
  <c r="R91" i="3" s="1"/>
  <c r="L92" i="3"/>
  <c r="R92" i="3" s="1"/>
  <c r="L93" i="3"/>
  <c r="R93" i="3" s="1"/>
  <c r="L94" i="3"/>
  <c r="R94" i="3" s="1"/>
  <c r="L95" i="3"/>
  <c r="R95" i="3" s="1"/>
  <c r="L96" i="3"/>
  <c r="R96" i="3" s="1"/>
  <c r="L97" i="3"/>
  <c r="R97" i="3" s="1"/>
  <c r="L98" i="3"/>
  <c r="R98" i="3" s="1"/>
  <c r="L99" i="3"/>
  <c r="R99" i="3" s="1"/>
  <c r="L100" i="3"/>
  <c r="R100" i="3" s="1"/>
  <c r="L101" i="3"/>
  <c r="R101" i="3" s="1"/>
  <c r="L102" i="3"/>
  <c r="R102" i="3" s="1"/>
  <c r="L103" i="3"/>
  <c r="R103" i="3" s="1"/>
  <c r="L104" i="3"/>
  <c r="R104" i="3" s="1"/>
  <c r="L105" i="3"/>
  <c r="R105" i="3" s="1"/>
  <c r="L106" i="3"/>
  <c r="R106" i="3" s="1"/>
  <c r="L107" i="3"/>
  <c r="R107" i="3" s="1"/>
  <c r="L108" i="3"/>
  <c r="R108" i="3" s="1"/>
  <c r="L109" i="3"/>
  <c r="R109" i="3" s="1"/>
  <c r="L110" i="3"/>
  <c r="R110" i="3" s="1"/>
  <c r="L111" i="3"/>
  <c r="R111" i="3" s="1"/>
  <c r="L112" i="3"/>
  <c r="R112" i="3" s="1"/>
  <c r="L113" i="3"/>
  <c r="R113" i="3" s="1"/>
  <c r="L70" i="3"/>
  <c r="R70" i="3" s="1"/>
  <c r="L71" i="3"/>
  <c r="R71" i="3" s="1"/>
  <c r="L72" i="3"/>
  <c r="R72" i="3" s="1"/>
  <c r="L73" i="3"/>
  <c r="R73" i="3" s="1"/>
  <c r="L74" i="3"/>
  <c r="R74" i="3" s="1"/>
  <c r="L75" i="3"/>
  <c r="R75" i="3" s="1"/>
  <c r="L76" i="3"/>
  <c r="R76" i="3" s="1"/>
  <c r="L77" i="3"/>
  <c r="R77" i="3" s="1"/>
  <c r="L78" i="3"/>
  <c r="R78" i="3" s="1"/>
  <c r="L79" i="3"/>
  <c r="R79" i="3" s="1"/>
  <c r="L80" i="3"/>
  <c r="R80" i="3" s="1"/>
  <c r="L83" i="3"/>
  <c r="R83" i="3" s="1"/>
  <c r="L84" i="3"/>
  <c r="R84" i="3" s="1"/>
  <c r="L85" i="3"/>
  <c r="R85" i="3" s="1"/>
  <c r="L8" i="3"/>
  <c r="R8" i="3" s="1"/>
  <c r="L7" i="3"/>
  <c r="R7" i="3" s="1"/>
  <c r="J9" i="3"/>
  <c r="J11" i="3"/>
  <c r="J12" i="3"/>
  <c r="J13" i="3"/>
  <c r="J15" i="3"/>
  <c r="J16" i="3"/>
  <c r="J17" i="3"/>
  <c r="J18" i="3"/>
  <c r="J19" i="3"/>
  <c r="J20" i="3"/>
  <c r="J21" i="3"/>
  <c r="J22" i="3"/>
  <c r="J23" i="3"/>
  <c r="J24" i="3"/>
  <c r="J25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70" i="3"/>
  <c r="J71" i="3"/>
  <c r="J72" i="3"/>
  <c r="J73" i="3"/>
  <c r="J74" i="3"/>
  <c r="J75" i="3"/>
  <c r="J76" i="3"/>
  <c r="J77" i="3"/>
  <c r="J78" i="3"/>
  <c r="J79" i="3"/>
  <c r="J80" i="3"/>
  <c r="J83" i="3"/>
  <c r="J84" i="3"/>
  <c r="J85" i="3"/>
  <c r="J8" i="3"/>
  <c r="J7" i="3"/>
  <c r="H9" i="3"/>
  <c r="H11" i="3"/>
  <c r="H12" i="3"/>
  <c r="H13" i="3"/>
  <c r="H15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70" i="3"/>
  <c r="H71" i="3"/>
  <c r="H72" i="3"/>
  <c r="H73" i="3"/>
  <c r="H74" i="3"/>
  <c r="H75" i="3"/>
  <c r="H76" i="3"/>
  <c r="H77" i="3"/>
  <c r="H78" i="3"/>
  <c r="H79" i="3"/>
  <c r="H80" i="3"/>
  <c r="H83" i="3"/>
  <c r="H84" i="3"/>
  <c r="H85" i="3"/>
  <c r="H8" i="3"/>
  <c r="H7" i="3"/>
  <c r="F9" i="3"/>
  <c r="F11" i="3"/>
  <c r="F12" i="3"/>
  <c r="F13" i="3"/>
  <c r="F15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70" i="3"/>
  <c r="F71" i="3"/>
  <c r="F72" i="3"/>
  <c r="F73" i="3"/>
  <c r="F74" i="3"/>
  <c r="F75" i="3"/>
  <c r="F76" i="3"/>
  <c r="F77" i="3"/>
  <c r="F78" i="3"/>
  <c r="F79" i="3"/>
  <c r="F80" i="3"/>
  <c r="F83" i="3"/>
  <c r="F84" i="3"/>
  <c r="F85" i="3"/>
  <c r="F8" i="3"/>
  <c r="F7" i="3"/>
  <c r="Q11" i="3"/>
  <c r="Q12" i="3"/>
  <c r="Q13" i="3"/>
  <c r="Q15" i="3"/>
  <c r="Q16" i="3"/>
  <c r="Q17" i="3"/>
  <c r="Q18" i="3"/>
  <c r="Q19" i="3"/>
  <c r="Q20" i="3"/>
  <c r="Q21" i="3"/>
  <c r="Q22" i="3"/>
  <c r="Q23" i="3"/>
  <c r="Q24" i="3"/>
  <c r="Q25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70" i="3"/>
  <c r="Q71" i="3"/>
  <c r="Q72" i="3"/>
  <c r="Q73" i="3"/>
  <c r="Q74" i="3"/>
  <c r="Q75" i="3"/>
  <c r="Q76" i="3"/>
  <c r="Q77" i="3"/>
  <c r="Q78" i="3"/>
  <c r="Q79" i="3"/>
  <c r="Q80" i="3"/>
  <c r="Q83" i="3"/>
  <c r="Q84" i="3"/>
  <c r="Q85" i="3"/>
  <c r="Q9" i="3"/>
  <c r="Q8" i="3"/>
  <c r="Q7" i="3"/>
  <c r="F11" i="10"/>
  <c r="H11" i="10"/>
  <c r="N11" i="10"/>
  <c r="J11" i="10"/>
  <c r="L11" i="10"/>
  <c r="R11" i="10" s="1"/>
</calcChain>
</file>

<file path=xl/sharedStrings.xml><?xml version="1.0" encoding="utf-8"?>
<sst xmlns="http://schemas.openxmlformats.org/spreadsheetml/2006/main" count="216" uniqueCount="115">
  <si>
    <t/>
  </si>
  <si>
    <t>文化振興基盤整備費</t>
  </si>
  <si>
    <t>文化庁</t>
  </si>
  <si>
    <t>情報処理業務庁費</t>
  </si>
  <si>
    <t>庁費</t>
  </si>
  <si>
    <t>職員旅費</t>
  </si>
  <si>
    <t>国際文化交流推進費</t>
  </si>
  <si>
    <t>施設施工庁費</t>
  </si>
  <si>
    <t>文化財保存施設整備費</t>
  </si>
  <si>
    <t>文化財保存事業費</t>
  </si>
  <si>
    <t>施設施工庁費</t>
    <rPh sb="0" eb="2">
      <t>シセツ</t>
    </rPh>
    <rPh sb="2" eb="4">
      <t>セコウ</t>
    </rPh>
    <rPh sb="4" eb="6">
      <t>チョウヒ</t>
    </rPh>
    <phoneticPr fontId="6"/>
  </si>
  <si>
    <t>日本芸術院施設費</t>
  </si>
  <si>
    <t>日本芸術院</t>
  </si>
  <si>
    <t>文化振興費</t>
    <phoneticPr fontId="9"/>
  </si>
  <si>
    <t>文化庁共通費</t>
  </si>
  <si>
    <t>日本学士院</t>
  </si>
  <si>
    <t>科学技術・学術政策研究所</t>
  </si>
  <si>
    <t>試験研究費</t>
  </si>
  <si>
    <t>国立教育政策研究所</t>
  </si>
  <si>
    <t>文部科学本省</t>
  </si>
  <si>
    <t>国際交流・協力推進費</t>
  </si>
  <si>
    <t>教職員研修費</t>
  </si>
  <si>
    <t>政府開発援助留学生業務庁費</t>
  </si>
  <si>
    <t>政府開発援助庁費</t>
  </si>
  <si>
    <t>庁費</t>
    <phoneticPr fontId="5"/>
  </si>
  <si>
    <t>政府開発援助職員旅費</t>
  </si>
  <si>
    <t>南極地域観測事業費</t>
  </si>
  <si>
    <t>南極地域観測事業業務庁費</t>
  </si>
  <si>
    <t>研究開発推進費</t>
  </si>
  <si>
    <t>科学技術・学術政策推進費</t>
    <phoneticPr fontId="5"/>
  </si>
  <si>
    <t>私立学校振興費</t>
  </si>
  <si>
    <t>高等教育振興費</t>
  </si>
  <si>
    <t>研究拠点形成等業務庁費</t>
  </si>
  <si>
    <t>初等中等教育等振興費</t>
  </si>
  <si>
    <t>生涯学習振興費</t>
  </si>
  <si>
    <t>高等学校卒業程度認定試験業務庁費</t>
  </si>
  <si>
    <t>文部科学本省施設費</t>
  </si>
  <si>
    <t>文部科学本省共通費</t>
  </si>
  <si>
    <t>国会図書館支部庁費</t>
  </si>
  <si>
    <t>計</t>
    <rPh sb="0" eb="1">
      <t>ケイ</t>
    </rPh>
    <phoneticPr fontId="5"/>
  </si>
  <si>
    <t>累計</t>
    <rPh sb="0" eb="2">
      <t>ルイケイ</t>
    </rPh>
    <phoneticPr fontId="5"/>
  </si>
  <si>
    <t>歳出予算現額</t>
  </si>
  <si>
    <t>第1四半期</t>
    <rPh sb="0" eb="1">
      <t>ダイ</t>
    </rPh>
    <rPh sb="2" eb="5">
      <t>シハンキ</t>
    </rPh>
    <phoneticPr fontId="9"/>
  </si>
  <si>
    <t>第2四半期</t>
  </si>
  <si>
    <t>第3四半期</t>
  </si>
  <si>
    <t>比率</t>
    <rPh sb="0" eb="2">
      <t>ヒリツ</t>
    </rPh>
    <phoneticPr fontId="9"/>
  </si>
  <si>
    <t>支出額及び支出割合が前年度より増加した理由</t>
  </si>
  <si>
    <t>支出実績</t>
  </si>
  <si>
    <t>比率増減</t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</si>
  <si>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フクミ</t>
    </rPh>
    <phoneticPr fontId="9"/>
  </si>
  <si>
    <t>予算の支出状況の公表（庁費・旅費）　一般会計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18" eb="20">
      <t>イッパン</t>
    </rPh>
    <rPh sb="20" eb="22">
      <t>カイケイ</t>
    </rPh>
    <phoneticPr fontId="9"/>
  </si>
  <si>
    <t>文化庁</t>
    <rPh sb="0" eb="3">
      <t>ブンカチョウ</t>
    </rPh>
    <phoneticPr fontId="5"/>
  </si>
  <si>
    <t>教育・科学技術等復興政策費</t>
  </si>
  <si>
    <t>原子力損害賠償業務庁費</t>
  </si>
  <si>
    <t>科学技術振興庁費</t>
  </si>
  <si>
    <t>教育振興助成職員旅費</t>
  </si>
  <si>
    <t>科学技術振興職員旅費</t>
  </si>
  <si>
    <t>文部科学省共通費</t>
  </si>
  <si>
    <t>庁費</t>
    <rPh sb="0" eb="1">
      <t>チョウ</t>
    </rPh>
    <rPh sb="1" eb="2">
      <t>ヒ</t>
    </rPh>
    <phoneticPr fontId="5"/>
  </si>
  <si>
    <t>職員旅費</t>
    <rPh sb="0" eb="2">
      <t>ショクイン</t>
    </rPh>
    <rPh sb="2" eb="4">
      <t>リョヒ</t>
    </rPh>
    <phoneticPr fontId="5"/>
  </si>
  <si>
    <t>事務取扱費</t>
    <rPh sb="0" eb="2">
      <t>ジム</t>
    </rPh>
    <rPh sb="2" eb="4">
      <t>トリアツカイ</t>
    </rPh>
    <rPh sb="4" eb="5">
      <t>ヒ</t>
    </rPh>
    <phoneticPr fontId="5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</si>
  <si>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5"/>
  </si>
  <si>
    <t>組織・項別</t>
    <rPh sb="0" eb="2">
      <t>ソシキ</t>
    </rPh>
    <rPh sb="3" eb="4">
      <t>コウ</t>
    </rPh>
    <rPh sb="4" eb="5">
      <t>ベツ</t>
    </rPh>
    <phoneticPr fontId="5"/>
  </si>
  <si>
    <t>予算の支出状況の公表（庁費・旅費）　　東日本大震災復興特別会計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phoneticPr fontId="9"/>
  </si>
  <si>
    <t>第4四半期
（出納整理期含）</t>
    <rPh sb="0" eb="1">
      <t>ダイ</t>
    </rPh>
    <rPh sb="2" eb="5">
      <t>シハンキ</t>
    </rPh>
    <rPh sb="7" eb="9">
      <t>スイトウ</t>
    </rPh>
    <rPh sb="9" eb="11">
      <t>セイリ</t>
    </rPh>
    <rPh sb="11" eb="12">
      <t>キ</t>
    </rPh>
    <rPh sb="12" eb="13">
      <t>フクミ</t>
    </rPh>
    <phoneticPr fontId="5"/>
  </si>
  <si>
    <t>支出額及び支出割合が前年度より増加した理由</t>
    <phoneticPr fontId="9"/>
  </si>
  <si>
    <t>支出実績</t>
    <rPh sb="0" eb="2">
      <t>シシュツ</t>
    </rPh>
    <rPh sb="2" eb="4">
      <t>ジッセキ</t>
    </rPh>
    <phoneticPr fontId="9"/>
  </si>
  <si>
    <t>比率増減</t>
    <rPh sb="0" eb="2">
      <t>ヒリツ</t>
    </rPh>
    <rPh sb="2" eb="4">
      <t>ゾウゲン</t>
    </rPh>
    <phoneticPr fontId="9"/>
  </si>
  <si>
    <t>庁費</t>
    <phoneticPr fontId="5"/>
  </si>
  <si>
    <t>予算の支出状況の公表（庁費・旅費）　　エネルギー対策特別会計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24" eb="26">
      <t>タイサク</t>
    </rPh>
    <rPh sb="26" eb="28">
      <t>トクベツ</t>
    </rPh>
    <rPh sb="28" eb="30">
      <t>カイケイ</t>
    </rPh>
    <phoneticPr fontId="11"/>
  </si>
  <si>
    <t>第1四半期</t>
    <rPh sb="0" eb="1">
      <t>ダイ</t>
    </rPh>
    <rPh sb="2" eb="5">
      <t>シハンキ</t>
    </rPh>
    <phoneticPr fontId="5"/>
  </si>
  <si>
    <t>比率</t>
    <rPh sb="0" eb="2">
      <t>ヒリツ</t>
    </rPh>
    <phoneticPr fontId="5"/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</si>
  <si>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</t>
    </rPh>
    <phoneticPr fontId="5"/>
  </si>
  <si>
    <t>支出額及び支出割合が前年度より増加した理由</t>
    <phoneticPr fontId="9"/>
  </si>
  <si>
    <t>第4四半期</t>
    <phoneticPr fontId="5"/>
  </si>
  <si>
    <t>教育振興助成庁費</t>
    <rPh sb="0" eb="2">
      <t>キョウイク</t>
    </rPh>
    <rPh sb="2" eb="4">
      <t>シンコウ</t>
    </rPh>
    <rPh sb="4" eb="6">
      <t>ジョセイ</t>
    </rPh>
    <rPh sb="6" eb="8">
      <t>チョウヒ</t>
    </rPh>
    <phoneticPr fontId="9"/>
  </si>
  <si>
    <t>地震調査研究推進業務庁費</t>
    <phoneticPr fontId="9"/>
  </si>
  <si>
    <t>文部科学本省所轄機関</t>
    <rPh sb="0" eb="2">
      <t>モンブ</t>
    </rPh>
    <rPh sb="2" eb="4">
      <t>カガク</t>
    </rPh>
    <rPh sb="4" eb="6">
      <t>ホンショウ</t>
    </rPh>
    <rPh sb="6" eb="8">
      <t>ショカツ</t>
    </rPh>
    <rPh sb="8" eb="10">
      <t>キカン</t>
    </rPh>
    <phoneticPr fontId="9"/>
  </si>
  <si>
    <t>文化庁施設費</t>
    <phoneticPr fontId="9"/>
  </si>
  <si>
    <t>施設施工庁費</t>
    <phoneticPr fontId="9"/>
  </si>
  <si>
    <t>スポーツ庁</t>
    <phoneticPr fontId="9"/>
  </si>
  <si>
    <t>スポーツ庁共通費</t>
    <phoneticPr fontId="9"/>
  </si>
  <si>
    <t>職員旅費</t>
    <rPh sb="0" eb="2">
      <t>ショクイン</t>
    </rPh>
    <rPh sb="2" eb="4">
      <t>リョヒ</t>
    </rPh>
    <phoneticPr fontId="28"/>
  </si>
  <si>
    <t>庁費</t>
    <rPh sb="0" eb="2">
      <t>チョウヒ</t>
    </rPh>
    <phoneticPr fontId="28"/>
  </si>
  <si>
    <t>初等中等教育等振興費</t>
    <phoneticPr fontId="9"/>
  </si>
  <si>
    <t>教職員研修費</t>
    <rPh sb="0" eb="3">
      <t>キョウショクイン</t>
    </rPh>
    <rPh sb="3" eb="6">
      <t>ケンシュウヒ</t>
    </rPh>
    <phoneticPr fontId="28"/>
  </si>
  <si>
    <t>スポーツ振興費</t>
    <phoneticPr fontId="9"/>
  </si>
  <si>
    <t>スポーツ振興施設費</t>
    <phoneticPr fontId="9"/>
  </si>
  <si>
    <t>施設施工庁費</t>
    <rPh sb="0" eb="2">
      <t>シセツ</t>
    </rPh>
    <rPh sb="2" eb="4">
      <t>セコウ</t>
    </rPh>
    <rPh sb="4" eb="6">
      <t>チョウヒ</t>
    </rPh>
    <phoneticPr fontId="28"/>
  </si>
  <si>
    <t>沖縄北部連携促進特別振興事業費</t>
    <phoneticPr fontId="9"/>
  </si>
  <si>
    <r>
      <t>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9"/>
  </si>
  <si>
    <r>
      <t>（参考：2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年度）</t>
    </r>
    <rPh sb="1" eb="3">
      <t>サンコウ</t>
    </rPh>
    <rPh sb="6" eb="8">
      <t>ネンド</t>
    </rPh>
    <phoneticPr fontId="9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</si>
  <si>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年度第４四半期
－平成2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年度第４四半期</t>
    </r>
    <phoneticPr fontId="9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</si>
  <si>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年度第４・四半期
－平成</t>
    </r>
    <r>
      <rPr>
        <sz val="11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年度第４・四半期</t>
    </r>
    <rPh sb="0" eb="2">
      <t>ヘイセイ</t>
    </rPh>
    <rPh sb="4" eb="6">
      <t>ネンド</t>
    </rPh>
    <rPh sb="6" eb="7">
      <t>ダイ</t>
    </rPh>
    <rPh sb="9" eb="12">
      <t>シハンキ</t>
    </rPh>
    <rPh sb="14" eb="16">
      <t>ヘイセイ</t>
    </rPh>
    <rPh sb="18" eb="20">
      <t>ネンド</t>
    </rPh>
    <rPh sb="20" eb="21">
      <t>ダイ</t>
    </rPh>
    <rPh sb="23" eb="26">
      <t>シハンキ</t>
    </rPh>
    <phoneticPr fontId="5"/>
  </si>
  <si>
    <t>28年度</t>
    <rPh sb="2" eb="4">
      <t>ネンド</t>
    </rPh>
    <phoneticPr fontId="9"/>
  </si>
  <si>
    <t>参考：27年度</t>
    <rPh sb="0" eb="2">
      <t>サンコウ</t>
    </rPh>
    <rPh sb="5" eb="7">
      <t>ネンド</t>
    </rPh>
    <phoneticPr fontId="5"/>
  </si>
  <si>
    <t>平成28年度第４・四半期
－平成27年度第４・四半期</t>
    <rPh sb="0" eb="2">
      <t>ヘイセイ</t>
    </rPh>
    <rPh sb="4" eb="6">
      <t>ネンド</t>
    </rPh>
    <rPh sb="6" eb="7">
      <t>ダイ</t>
    </rPh>
    <rPh sb="9" eb="12">
      <t>シハンキ</t>
    </rPh>
    <rPh sb="14" eb="16">
      <t>ヘイセイ</t>
    </rPh>
    <rPh sb="18" eb="20">
      <t>ネンド</t>
    </rPh>
    <rPh sb="20" eb="21">
      <t>ダイ</t>
    </rPh>
    <rPh sb="23" eb="26">
      <t>シハンキ</t>
    </rPh>
    <phoneticPr fontId="5"/>
  </si>
  <si>
    <t>主要国首脳会議開催職員旅費</t>
  </si>
  <si>
    <t>主要国首脳会議開催庁費</t>
    <phoneticPr fontId="31"/>
  </si>
  <si>
    <t>学習指導要領改訂等業務庁費</t>
    <phoneticPr fontId="9"/>
  </si>
  <si>
    <t>原子力損害賠償業務旅費</t>
    <rPh sb="9" eb="10">
      <t>タビ</t>
    </rPh>
    <phoneticPr fontId="9"/>
  </si>
  <si>
    <t>リオデジャネイロオリンピック・パラリンピック競技大会視察に係る旅費が発生したことによる増</t>
    <rPh sb="22" eb="24">
      <t>キョウギ</t>
    </rPh>
    <rPh sb="24" eb="26">
      <t>タイカイ</t>
    </rPh>
    <rPh sb="26" eb="28">
      <t>シサツ</t>
    </rPh>
    <rPh sb="29" eb="30">
      <t>カカ</t>
    </rPh>
    <rPh sb="31" eb="33">
      <t>リョヒ</t>
    </rPh>
    <rPh sb="34" eb="36">
      <t>ハッセイ</t>
    </rPh>
    <rPh sb="43" eb="44">
      <t>ゾウ</t>
    </rPh>
    <phoneticPr fontId="9"/>
  </si>
  <si>
    <t>予算額皆増</t>
    <rPh sb="0" eb="3">
      <t>ヨサンガク</t>
    </rPh>
    <rPh sb="3" eb="4">
      <t>ミナ</t>
    </rPh>
    <rPh sb="4" eb="5">
      <t>ゾウ</t>
    </rPh>
    <phoneticPr fontId="9"/>
  </si>
  <si>
    <t>大規模なシステム改修を実施したことによる増</t>
    <rPh sb="0" eb="3">
      <t>ダイキボ</t>
    </rPh>
    <rPh sb="8" eb="10">
      <t>カイシュウ</t>
    </rPh>
    <rPh sb="11" eb="13">
      <t>ジッシ</t>
    </rPh>
    <rPh sb="20" eb="21">
      <t>ゾウ</t>
    </rPh>
    <phoneticPr fontId="9"/>
  </si>
  <si>
    <t>熊本地震災害復旧補助事業に係る現地調査による増</t>
    <rPh sb="0" eb="2">
      <t>クマモト</t>
    </rPh>
    <rPh sb="2" eb="4">
      <t>ジシン</t>
    </rPh>
    <rPh sb="4" eb="6">
      <t>サイガイ</t>
    </rPh>
    <rPh sb="6" eb="8">
      <t>フッキュウ</t>
    </rPh>
    <rPh sb="8" eb="10">
      <t>ホジョ</t>
    </rPh>
    <rPh sb="10" eb="12">
      <t>ジギョウ</t>
    </rPh>
    <rPh sb="13" eb="14">
      <t>カカ</t>
    </rPh>
    <rPh sb="15" eb="17">
      <t>ゲンチ</t>
    </rPh>
    <rPh sb="17" eb="19">
      <t>チョウサ</t>
    </rPh>
    <rPh sb="22" eb="23">
      <t>ゾウ</t>
    </rPh>
    <phoneticPr fontId="9"/>
  </si>
  <si>
    <t>人事給与統合システムの機能追加等を行ったことによる増</t>
    <rPh sb="0" eb="2">
      <t>ジンジ</t>
    </rPh>
    <rPh sb="2" eb="4">
      <t>キュウヨ</t>
    </rPh>
    <rPh sb="4" eb="6">
      <t>トウゴウ</t>
    </rPh>
    <rPh sb="11" eb="13">
      <t>キノウ</t>
    </rPh>
    <rPh sb="13" eb="15">
      <t>ツイカ</t>
    </rPh>
    <rPh sb="15" eb="16">
      <t>ナド</t>
    </rPh>
    <rPh sb="17" eb="18">
      <t>オコナ</t>
    </rPh>
    <rPh sb="25" eb="26">
      <t>ゾウ</t>
    </rPh>
    <phoneticPr fontId="9"/>
  </si>
  <si>
    <t>前年度繰越分の事業の実施、また平成28年度予算分の事業の完了が第4四半期に及んだことによる増</t>
    <rPh sb="0" eb="3">
      <t>ゼンネンド</t>
    </rPh>
    <rPh sb="3" eb="5">
      <t>クリコシ</t>
    </rPh>
    <rPh sb="5" eb="6">
      <t>ブン</t>
    </rPh>
    <rPh sb="7" eb="9">
      <t>ジギョウ</t>
    </rPh>
    <rPh sb="10" eb="12">
      <t>ジッシ</t>
    </rPh>
    <rPh sb="15" eb="17">
      <t>ヘイセイ</t>
    </rPh>
    <rPh sb="19" eb="21">
      <t>ネンド</t>
    </rPh>
    <rPh sb="21" eb="23">
      <t>ヨサン</t>
    </rPh>
    <rPh sb="23" eb="24">
      <t>ブン</t>
    </rPh>
    <rPh sb="25" eb="27">
      <t>ジギョウ</t>
    </rPh>
    <rPh sb="28" eb="30">
      <t>カンリョウ</t>
    </rPh>
    <rPh sb="31" eb="32">
      <t>ダイ</t>
    </rPh>
    <rPh sb="33" eb="36">
      <t>シハンキ</t>
    </rPh>
    <rPh sb="37" eb="38">
      <t>オヨ</t>
    </rPh>
    <rPh sb="45" eb="46">
      <t>ゾウ</t>
    </rPh>
    <phoneticPr fontId="9"/>
  </si>
  <si>
    <t>平成28年度第4四半期の工事施工に伴い必要となる物品購入による増</t>
    <rPh sb="0" eb="2">
      <t>ヘイセイ</t>
    </rPh>
    <rPh sb="31" eb="32">
      <t>ゾウ</t>
    </rPh>
    <phoneticPr fontId="9"/>
  </si>
  <si>
    <t>補助金システムの機能強化等を行ったことによる増</t>
    <rPh sb="0" eb="3">
      <t>ホジョキン</t>
    </rPh>
    <rPh sb="8" eb="10">
      <t>キノウ</t>
    </rPh>
    <rPh sb="10" eb="12">
      <t>キョウカ</t>
    </rPh>
    <rPh sb="12" eb="13">
      <t>トウ</t>
    </rPh>
    <rPh sb="14" eb="15">
      <t>オコナ</t>
    </rPh>
    <rPh sb="22" eb="23">
      <t>ゾウ</t>
    </rPh>
    <phoneticPr fontId="9"/>
  </si>
  <si>
    <t>第4四半期に調査官による震災地への出張が発生したことによる増</t>
    <rPh sb="0" eb="1">
      <t>ダイ</t>
    </rPh>
    <rPh sb="2" eb="5">
      <t>シハンキ</t>
    </rPh>
    <rPh sb="6" eb="9">
      <t>チョウサカン</t>
    </rPh>
    <rPh sb="12" eb="14">
      <t>シンサイ</t>
    </rPh>
    <rPh sb="14" eb="15">
      <t>チ</t>
    </rPh>
    <rPh sb="17" eb="19">
      <t>シュッチョウ</t>
    </rPh>
    <rPh sb="20" eb="22">
      <t>ハッセイ</t>
    </rPh>
    <rPh sb="29" eb="30">
      <t>ゾウ</t>
    </rPh>
    <phoneticPr fontId="9"/>
  </si>
  <si>
    <t>研究振興費</t>
    <phoneticPr fontId="9"/>
  </si>
  <si>
    <t>スポーツ医・科学研究支援等業務庁費</t>
    <phoneticPr fontId="9"/>
  </si>
  <si>
    <t>大規模修繕工事の完成時期が３月であったことによる第４四半期の支払の増</t>
    <phoneticPr fontId="9"/>
  </si>
  <si>
    <t>請負調査を実施したこと等による増</t>
    <rPh sb="0" eb="2">
      <t>ウケオイ</t>
    </rPh>
    <rPh sb="2" eb="4">
      <t>チョウサ</t>
    </rPh>
    <rPh sb="5" eb="7">
      <t>ジッシ</t>
    </rPh>
    <rPh sb="11" eb="12">
      <t>トウ</t>
    </rPh>
    <rPh sb="15" eb="16">
      <t>ゾウ</t>
    </rPh>
    <phoneticPr fontId="9"/>
  </si>
  <si>
    <t>事務処理作業の増加により、非正規の職員を雇用したことによる経費の増</t>
    <rPh sb="14" eb="16">
      <t>セイキ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</si>
</sst>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0.0%"/>
    <numFmt numFmtId="178" formatCode="0.0\p\t"/>
    <numFmt numFmtId="179" formatCode="#,##0;&quot;△ &quot;#,##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</borders>
  <cellStyleXfs count="74">
    <xf numFmtId="0" fontId="0" fillId="0" borderId="0"/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23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7" fillId="24" borderId="26" xfId="0" applyNumberFormat="1" applyFont="1" applyFill="1" applyBorder="1" applyAlignment="1">
      <alignment vertical="center"/>
    </xf>
    <xf numFmtId="0" fontId="7" fillId="24" borderId="27" xfId="0" applyNumberFormat="1" applyFont="1" applyFill="1" applyBorder="1" applyAlignment="1">
      <alignment vertical="center"/>
    </xf>
    <xf numFmtId="0" fontId="7" fillId="24" borderId="28" xfId="1" applyNumberFormat="1" applyFont="1" applyFill="1" applyBorder="1" applyAlignment="1">
      <alignment vertical="center" shrinkToFit="1"/>
    </xf>
    <xf numFmtId="0" fontId="7" fillId="24" borderId="27" xfId="1" applyFont="1" applyFill="1" applyBorder="1">
      <alignment vertical="center"/>
    </xf>
    <xf numFmtId="0" fontId="7" fillId="24" borderId="34" xfId="1" applyFont="1" applyFill="1" applyBorder="1">
      <alignment vertical="center"/>
    </xf>
    <xf numFmtId="0" fontId="7" fillId="24" borderId="0" xfId="1" applyFont="1" applyFill="1">
      <alignment vertical="center"/>
    </xf>
    <xf numFmtId="0" fontId="7" fillId="24" borderId="35" xfId="0" applyNumberFormat="1" applyFont="1" applyFill="1" applyBorder="1" applyAlignment="1">
      <alignment vertical="center"/>
    </xf>
    <xf numFmtId="0" fontId="7" fillId="24" borderId="0" xfId="0" applyNumberFormat="1" applyFont="1" applyFill="1" applyBorder="1" applyAlignment="1">
      <alignment vertical="center"/>
    </xf>
    <xf numFmtId="0" fontId="7" fillId="24" borderId="0" xfId="1" applyNumberFormat="1" applyFont="1" applyFill="1" applyBorder="1" applyAlignment="1">
      <alignment vertical="center" shrinkToFit="1"/>
    </xf>
    <xf numFmtId="0" fontId="7" fillId="24" borderId="38" xfId="0" applyNumberFormat="1" applyFont="1" applyFill="1" applyBorder="1" applyAlignment="1">
      <alignment vertical="center"/>
    </xf>
    <xf numFmtId="0" fontId="7" fillId="24" borderId="8" xfId="0" applyNumberFormat="1" applyFont="1" applyFill="1" applyBorder="1" applyAlignment="1">
      <alignment vertical="center"/>
    </xf>
    <xf numFmtId="0" fontId="7" fillId="24" borderId="7" xfId="1" applyNumberFormat="1" applyFont="1" applyFill="1" applyBorder="1" applyAlignment="1">
      <alignment vertical="center" shrinkToFit="1"/>
    </xf>
    <xf numFmtId="0" fontId="7" fillId="24" borderId="2" xfId="1" applyFont="1" applyFill="1" applyBorder="1">
      <alignment vertical="center"/>
    </xf>
    <xf numFmtId="0" fontId="7" fillId="24" borderId="40" xfId="1" applyNumberFormat="1" applyFont="1" applyFill="1" applyBorder="1">
      <alignment vertical="center"/>
    </xf>
    <xf numFmtId="0" fontId="7" fillId="24" borderId="6" xfId="1" applyNumberFormat="1" applyFont="1" applyFill="1" applyBorder="1">
      <alignment vertical="center"/>
    </xf>
    <xf numFmtId="0" fontId="7" fillId="24" borderId="6" xfId="1" applyNumberFormat="1" applyFont="1" applyFill="1" applyBorder="1" applyAlignment="1">
      <alignment vertical="center" shrinkToFit="1"/>
    </xf>
    <xf numFmtId="0" fontId="7" fillId="24" borderId="5" xfId="1" applyFont="1" applyFill="1" applyBorder="1">
      <alignment vertical="center"/>
    </xf>
    <xf numFmtId="0" fontId="7" fillId="24" borderId="54" xfId="1" applyFont="1" applyFill="1" applyBorder="1">
      <alignment vertical="center"/>
    </xf>
    <xf numFmtId="0" fontId="7" fillId="24" borderId="42" xfId="1" applyNumberFormat="1" applyFont="1" applyFill="1" applyBorder="1">
      <alignment vertical="center"/>
    </xf>
    <xf numFmtId="0" fontId="7" fillId="24" borderId="4" xfId="1" applyNumberFormat="1" applyFont="1" applyFill="1" applyBorder="1">
      <alignment vertical="center"/>
    </xf>
    <xf numFmtId="0" fontId="7" fillId="24" borderId="4" xfId="1" applyNumberFormat="1" applyFont="1" applyFill="1" applyBorder="1" applyAlignment="1">
      <alignment vertical="center" shrinkToFit="1"/>
    </xf>
    <xf numFmtId="176" fontId="29" fillId="24" borderId="3" xfId="1" applyNumberFormat="1" applyFont="1" applyFill="1" applyBorder="1" applyAlignment="1">
      <alignment horizontal="right" vertical="center" shrinkToFit="1"/>
    </xf>
    <xf numFmtId="177" fontId="7" fillId="24" borderId="3" xfId="62" applyNumberFormat="1" applyFont="1" applyFill="1" applyBorder="1" applyAlignment="1">
      <alignment vertical="center" shrinkToFit="1"/>
    </xf>
    <xf numFmtId="176" fontId="7" fillId="24" borderId="3" xfId="1" applyNumberFormat="1" applyFont="1" applyFill="1" applyBorder="1" applyAlignment="1">
      <alignment vertical="center"/>
    </xf>
    <xf numFmtId="178" fontId="7" fillId="24" borderId="3" xfId="1" applyNumberFormat="1" applyFont="1" applyFill="1" applyBorder="1" applyAlignment="1">
      <alignment vertical="center"/>
    </xf>
    <xf numFmtId="0" fontId="7" fillId="24" borderId="43" xfId="1" applyFont="1" applyFill="1" applyBorder="1">
      <alignment vertical="center"/>
    </xf>
    <xf numFmtId="0" fontId="7" fillId="24" borderId="0" xfId="1" applyFont="1" applyFill="1" applyAlignment="1">
      <alignment horizontal="center" vertical="center"/>
    </xf>
    <xf numFmtId="176" fontId="7" fillId="24" borderId="3" xfId="1" applyNumberFormat="1" applyFont="1" applyFill="1" applyBorder="1" applyAlignment="1">
      <alignment horizontal="right" vertical="center" shrinkToFit="1"/>
    </xf>
    <xf numFmtId="177" fontId="7" fillId="24" borderId="3" xfId="62" applyNumberFormat="1" applyFont="1" applyFill="1" applyBorder="1" applyAlignment="1">
      <alignment horizontal="right" vertical="center" shrinkToFit="1"/>
    </xf>
    <xf numFmtId="176" fontId="7" fillId="24" borderId="3" xfId="1" applyNumberFormat="1" applyFont="1" applyFill="1" applyBorder="1">
      <alignment vertical="center"/>
    </xf>
    <xf numFmtId="0" fontId="7" fillId="24" borderId="56" xfId="1" applyNumberFormat="1" applyFont="1" applyFill="1" applyBorder="1">
      <alignment vertical="center"/>
    </xf>
    <xf numFmtId="0" fontId="7" fillId="24" borderId="57" xfId="1" applyNumberFormat="1" applyFont="1" applyFill="1" applyBorder="1">
      <alignment vertical="center"/>
    </xf>
    <xf numFmtId="0" fontId="7" fillId="24" borderId="57" xfId="1" applyNumberFormat="1" applyFont="1" applyFill="1" applyBorder="1" applyAlignment="1">
      <alignment vertical="center" shrinkToFit="1"/>
    </xf>
    <xf numFmtId="176" fontId="7" fillId="24" borderId="58" xfId="1" applyNumberFormat="1" applyFont="1" applyFill="1" applyBorder="1" applyAlignment="1">
      <alignment horizontal="right" vertical="center" shrinkToFit="1"/>
    </xf>
    <xf numFmtId="49" fontId="7" fillId="24" borderId="2" xfId="0" applyNumberFormat="1" applyFont="1" applyFill="1" applyBorder="1" applyAlignment="1">
      <alignment horizontal="center" vertical="center"/>
    </xf>
    <xf numFmtId="49" fontId="7" fillId="24" borderId="2" xfId="0" applyNumberFormat="1" applyFont="1" applyFill="1" applyBorder="1" applyAlignment="1">
      <alignment horizontal="center" vertical="center"/>
    </xf>
    <xf numFmtId="0" fontId="7" fillId="24" borderId="0" xfId="1" applyNumberFormat="1" applyFont="1" applyFill="1">
      <alignment vertical="center"/>
    </xf>
    <xf numFmtId="0" fontId="7" fillId="24" borderId="0" xfId="1" applyNumberFormat="1" applyFont="1" applyFill="1" applyAlignment="1">
      <alignment vertical="center" shrinkToFit="1"/>
    </xf>
    <xf numFmtId="20" fontId="7" fillId="24" borderId="42" xfId="1" applyNumberFormat="1" applyFont="1" applyFill="1" applyBorder="1">
      <alignment vertical="center"/>
    </xf>
    <xf numFmtId="176" fontId="7" fillId="24" borderId="5" xfId="1" applyNumberFormat="1" applyFont="1" applyFill="1" applyBorder="1">
      <alignment vertical="center"/>
    </xf>
    <xf numFmtId="0" fontId="7" fillId="24" borderId="41" xfId="1" applyFont="1" applyFill="1" applyBorder="1">
      <alignment vertical="center"/>
    </xf>
    <xf numFmtId="0" fontId="7" fillId="24" borderId="43" xfId="1" applyFont="1" applyFill="1" applyBorder="1" applyAlignment="1">
      <alignment horizontal="center" vertical="center"/>
    </xf>
    <xf numFmtId="0" fontId="7" fillId="24" borderId="43" xfId="1" applyFont="1" applyFill="1" applyBorder="1" applyAlignment="1">
      <alignment vertical="center" wrapText="1"/>
    </xf>
    <xf numFmtId="0" fontId="7" fillId="24" borderId="43" xfId="1" applyFont="1" applyFill="1" applyBorder="1" applyAlignment="1">
      <alignment vertical="center" shrinkToFit="1"/>
    </xf>
    <xf numFmtId="0" fontId="7" fillId="24" borderId="43" xfId="1" applyFont="1" applyFill="1" applyBorder="1" applyAlignment="1">
      <alignment horizontal="left" vertical="center"/>
    </xf>
    <xf numFmtId="0" fontId="7" fillId="24" borderId="43" xfId="1" applyFont="1" applyFill="1" applyBorder="1" applyAlignment="1">
      <alignment horizontal="left" vertical="center" wrapText="1"/>
    </xf>
    <xf numFmtId="0" fontId="7" fillId="24" borderId="55" xfId="1" applyNumberFormat="1" applyFont="1" applyFill="1" applyBorder="1" applyAlignment="1">
      <alignment vertical="center" shrinkToFit="1"/>
    </xf>
    <xf numFmtId="0" fontId="7" fillId="24" borderId="44" xfId="1" applyNumberFormat="1" applyFont="1" applyFill="1" applyBorder="1">
      <alignment vertical="center"/>
    </xf>
    <xf numFmtId="0" fontId="7" fillId="24" borderId="45" xfId="1" applyNumberFormat="1" applyFont="1" applyFill="1" applyBorder="1">
      <alignment vertical="center"/>
    </xf>
    <xf numFmtId="176" fontId="7" fillId="24" borderId="46" xfId="1" applyNumberFormat="1" applyFont="1" applyFill="1" applyBorder="1" applyAlignment="1">
      <alignment horizontal="right" vertical="center" shrinkToFit="1"/>
    </xf>
    <xf numFmtId="177" fontId="7" fillId="24" borderId="46" xfId="62" applyNumberFormat="1" applyFont="1" applyFill="1" applyBorder="1" applyAlignment="1">
      <alignment horizontal="right" vertical="center" shrinkToFit="1"/>
    </xf>
    <xf numFmtId="176" fontId="7" fillId="24" borderId="46" xfId="1" applyNumberFormat="1" applyFont="1" applyFill="1" applyBorder="1">
      <alignment vertical="center"/>
    </xf>
    <xf numFmtId="178" fontId="7" fillId="24" borderId="46" xfId="1" applyNumberFormat="1" applyFont="1" applyFill="1" applyBorder="1" applyAlignment="1">
      <alignment vertical="center"/>
    </xf>
    <xf numFmtId="0" fontId="7" fillId="24" borderId="47" xfId="1" applyFont="1" applyFill="1" applyBorder="1">
      <alignment vertical="center"/>
    </xf>
    <xf numFmtId="0" fontId="7" fillId="24" borderId="11" xfId="1" applyNumberFormat="1" applyFont="1" applyFill="1" applyBorder="1" applyAlignment="1">
      <alignment vertical="center" shrinkToFit="1"/>
    </xf>
    <xf numFmtId="0" fontId="7" fillId="24" borderId="39" xfId="1" applyFont="1" applyFill="1" applyBorder="1">
      <alignment vertical="center"/>
    </xf>
    <xf numFmtId="0" fontId="26" fillId="24" borderId="0" xfId="65" applyNumberFormat="1" applyFont="1" applyFill="1" applyAlignment="1">
      <alignment vertical="center"/>
    </xf>
    <xf numFmtId="0" fontId="26" fillId="24" borderId="0" xfId="66" applyFont="1" applyFill="1" applyAlignment="1">
      <alignment vertical="center"/>
    </xf>
    <xf numFmtId="0" fontId="26" fillId="24" borderId="0" xfId="65" applyFont="1" applyFill="1" applyAlignment="1">
      <alignment vertical="center"/>
    </xf>
    <xf numFmtId="0" fontId="26" fillId="24" borderId="0" xfId="64" applyFont="1" applyFill="1">
      <alignment vertical="center"/>
    </xf>
    <xf numFmtId="0" fontId="26" fillId="24" borderId="26" xfId="65" applyNumberFormat="1" applyFont="1" applyFill="1" applyBorder="1" applyAlignment="1">
      <alignment vertical="center"/>
    </xf>
    <xf numFmtId="0" fontId="26" fillId="24" borderId="27" xfId="65" applyNumberFormat="1" applyFont="1" applyFill="1" applyBorder="1" applyAlignment="1">
      <alignment vertical="center"/>
    </xf>
    <xf numFmtId="0" fontId="26" fillId="24" borderId="28" xfId="65" applyNumberFormat="1" applyFont="1" applyFill="1" applyBorder="1" applyAlignment="1">
      <alignment vertical="center"/>
    </xf>
    <xf numFmtId="0" fontId="26" fillId="24" borderId="27" xfId="64" applyFont="1" applyFill="1" applyBorder="1">
      <alignment vertical="center"/>
    </xf>
    <xf numFmtId="0" fontId="26" fillId="24" borderId="34" xfId="64" applyFont="1" applyFill="1" applyBorder="1">
      <alignment vertical="center"/>
    </xf>
    <xf numFmtId="0" fontId="26" fillId="24" borderId="35" xfId="65" applyNumberFormat="1" applyFont="1" applyFill="1" applyBorder="1" applyAlignment="1">
      <alignment vertical="center"/>
    </xf>
    <xf numFmtId="0" fontId="26" fillId="24" borderId="0" xfId="65" applyNumberFormat="1" applyFont="1" applyFill="1" applyBorder="1" applyAlignment="1">
      <alignment vertical="center"/>
    </xf>
    <xf numFmtId="0" fontId="26" fillId="24" borderId="11" xfId="65" applyNumberFormat="1" applyFont="1" applyFill="1" applyBorder="1" applyAlignment="1">
      <alignment vertical="center"/>
    </xf>
    <xf numFmtId="0" fontId="26" fillId="24" borderId="38" xfId="65" applyNumberFormat="1" applyFont="1" applyFill="1" applyBorder="1" applyAlignment="1">
      <alignment vertical="center"/>
    </xf>
    <xf numFmtId="0" fontId="26" fillId="24" borderId="8" xfId="65" applyNumberFormat="1" applyFont="1" applyFill="1" applyBorder="1" applyAlignment="1">
      <alignment vertical="center"/>
    </xf>
    <xf numFmtId="0" fontId="26" fillId="24" borderId="7" xfId="65" applyNumberFormat="1" applyFont="1" applyFill="1" applyBorder="1" applyAlignment="1">
      <alignment vertical="center"/>
    </xf>
    <xf numFmtId="49" fontId="26" fillId="24" borderId="2" xfId="65" applyNumberFormat="1" applyFont="1" applyFill="1" applyBorder="1" applyAlignment="1">
      <alignment horizontal="center" vertical="center"/>
    </xf>
    <xf numFmtId="0" fontId="26" fillId="24" borderId="12" xfId="1" applyFont="1" applyFill="1" applyBorder="1">
      <alignment vertical="center"/>
    </xf>
    <xf numFmtId="0" fontId="26" fillId="24" borderId="7" xfId="1" applyFont="1" applyFill="1" applyBorder="1">
      <alignment vertical="center"/>
    </xf>
    <xf numFmtId="0" fontId="26" fillId="24" borderId="39" xfId="1" applyFont="1" applyFill="1" applyBorder="1">
      <alignment vertical="center"/>
    </xf>
    <xf numFmtId="0" fontId="26" fillId="24" borderId="40" xfId="65" applyNumberFormat="1" applyFont="1" applyFill="1" applyBorder="1" applyAlignment="1">
      <alignment vertical="center"/>
    </xf>
    <xf numFmtId="0" fontId="26" fillId="24" borderId="6" xfId="65" applyNumberFormat="1" applyFont="1" applyFill="1" applyBorder="1" applyAlignment="1">
      <alignment vertical="center"/>
    </xf>
    <xf numFmtId="0" fontId="26" fillId="24" borderId="48" xfId="65" applyNumberFormat="1" applyFont="1" applyFill="1" applyBorder="1" applyAlignment="1">
      <alignment vertical="center"/>
    </xf>
    <xf numFmtId="179" fontId="26" fillId="24" borderId="5" xfId="66" applyNumberFormat="1" applyFont="1" applyFill="1" applyBorder="1" applyAlignment="1">
      <alignment horizontal="right" vertical="center" shrinkToFit="1"/>
    </xf>
    <xf numFmtId="177" fontId="26" fillId="24" borderId="5" xfId="62" applyNumberFormat="1" applyFont="1" applyFill="1" applyBorder="1" applyAlignment="1">
      <alignment horizontal="right" vertical="center" shrinkToFit="1"/>
    </xf>
    <xf numFmtId="179" fontId="26" fillId="24" borderId="5" xfId="65" applyNumberFormat="1" applyFont="1" applyFill="1" applyBorder="1" applyAlignment="1">
      <alignment horizontal="right" vertical="center" shrinkToFit="1"/>
    </xf>
    <xf numFmtId="177" fontId="26" fillId="24" borderId="6" xfId="62" applyNumberFormat="1" applyFont="1" applyFill="1" applyBorder="1">
      <alignment vertical="center"/>
    </xf>
    <xf numFmtId="179" fontId="26" fillId="24" borderId="5" xfId="64" applyNumberFormat="1" applyFont="1" applyFill="1" applyBorder="1">
      <alignment vertical="center"/>
    </xf>
    <xf numFmtId="178" fontId="26" fillId="24" borderId="5" xfId="64" applyNumberFormat="1" applyFont="1" applyFill="1" applyBorder="1">
      <alignment vertical="center"/>
    </xf>
    <xf numFmtId="0" fontId="26" fillId="24" borderId="49" xfId="64" applyFont="1" applyFill="1" applyBorder="1">
      <alignment vertical="center"/>
    </xf>
    <xf numFmtId="0" fontId="26" fillId="24" borderId="42" xfId="65" quotePrefix="1" applyNumberFormat="1" applyFont="1" applyFill="1" applyBorder="1" applyAlignment="1">
      <alignment horizontal="right" vertical="center"/>
    </xf>
    <xf numFmtId="0" fontId="26" fillId="24" borderId="4" xfId="65" applyNumberFormat="1" applyFont="1" applyFill="1" applyBorder="1" applyAlignment="1">
      <alignment vertical="center"/>
    </xf>
    <xf numFmtId="0" fontId="26" fillId="24" borderId="25" xfId="65" applyNumberFormat="1" applyFont="1" applyFill="1" applyBorder="1" applyAlignment="1">
      <alignment vertical="center" shrinkToFit="1"/>
    </xf>
    <xf numFmtId="179" fontId="26" fillId="24" borderId="3" xfId="66" quotePrefix="1" applyNumberFormat="1" applyFont="1" applyFill="1" applyBorder="1" applyAlignment="1">
      <alignment horizontal="right" vertical="center"/>
    </xf>
    <xf numFmtId="177" fontId="26" fillId="24" borderId="3" xfId="73" applyNumberFormat="1" applyFont="1" applyFill="1" applyBorder="1" applyAlignment="1">
      <alignment horizontal="right" vertical="center" shrinkToFit="1"/>
    </xf>
    <xf numFmtId="177" fontId="26" fillId="24" borderId="59" xfId="73" applyNumberFormat="1" applyFont="1" applyFill="1" applyBorder="1" applyAlignment="1">
      <alignment horizontal="right" vertical="center" shrinkToFit="1"/>
    </xf>
    <xf numFmtId="179" fontId="26" fillId="24" borderId="3" xfId="65" applyNumberFormat="1" applyFont="1" applyFill="1" applyBorder="1" applyAlignment="1">
      <alignment horizontal="right" vertical="center" shrinkToFit="1"/>
    </xf>
    <xf numFmtId="177" fontId="26" fillId="24" borderId="3" xfId="62" applyNumberFormat="1" applyFont="1" applyFill="1" applyBorder="1" applyAlignment="1">
      <alignment horizontal="right" vertical="center" shrinkToFit="1"/>
    </xf>
    <xf numFmtId="179" fontId="26" fillId="24" borderId="3" xfId="64" applyNumberFormat="1" applyFont="1" applyFill="1" applyBorder="1">
      <alignment vertical="center"/>
    </xf>
    <xf numFmtId="0" fontId="26" fillId="24" borderId="50" xfId="64" applyFont="1" applyFill="1" applyBorder="1">
      <alignment vertical="center"/>
    </xf>
    <xf numFmtId="0" fontId="26" fillId="24" borderId="42" xfId="65" applyNumberFormat="1" applyFont="1" applyFill="1" applyBorder="1" applyAlignment="1">
      <alignment vertical="center"/>
    </xf>
    <xf numFmtId="179" fontId="26" fillId="24" borderId="3" xfId="66" applyNumberFormat="1" applyFont="1" applyFill="1" applyBorder="1" applyAlignment="1">
      <alignment vertical="center"/>
    </xf>
    <xf numFmtId="179" fontId="26" fillId="24" borderId="3" xfId="66" applyNumberFormat="1" applyFont="1" applyFill="1" applyBorder="1" applyAlignment="1">
      <alignment horizontal="right" vertical="center" shrinkToFit="1"/>
    </xf>
    <xf numFmtId="0" fontId="26" fillId="24" borderId="50" xfId="64" applyFont="1" applyFill="1" applyBorder="1" applyAlignment="1">
      <alignment vertical="center" wrapText="1"/>
    </xf>
    <xf numFmtId="0" fontId="26" fillId="24" borderId="44" xfId="65" applyNumberFormat="1" applyFont="1" applyFill="1" applyBorder="1" applyAlignment="1">
      <alignment vertical="center"/>
    </xf>
    <xf numFmtId="0" fontId="26" fillId="24" borderId="45" xfId="65" applyNumberFormat="1" applyFont="1" applyFill="1" applyBorder="1" applyAlignment="1">
      <alignment vertical="center"/>
    </xf>
    <xf numFmtId="0" fontId="26" fillId="24" borderId="51" xfId="65" applyNumberFormat="1" applyFont="1" applyFill="1" applyBorder="1" applyAlignment="1">
      <alignment vertical="center" shrinkToFit="1"/>
    </xf>
    <xf numFmtId="179" fontId="26" fillId="24" borderId="46" xfId="66" applyNumberFormat="1" applyFont="1" applyFill="1" applyBorder="1" applyAlignment="1">
      <alignment vertical="center"/>
    </xf>
    <xf numFmtId="179" fontId="26" fillId="24" borderId="46" xfId="65" applyNumberFormat="1" applyFont="1" applyFill="1" applyBorder="1" applyAlignment="1">
      <alignment horizontal="right" vertical="center" shrinkToFit="1"/>
    </xf>
    <xf numFmtId="177" fontId="26" fillId="24" borderId="46" xfId="73" applyNumberFormat="1" applyFont="1" applyFill="1" applyBorder="1" applyAlignment="1">
      <alignment horizontal="right" vertical="center" shrinkToFit="1"/>
    </xf>
    <xf numFmtId="0" fontId="26" fillId="24" borderId="52" xfId="64" applyFont="1" applyFill="1" applyBorder="1">
      <alignment vertical="center"/>
    </xf>
    <xf numFmtId="0" fontId="0" fillId="24" borderId="33" xfId="1" applyFont="1" applyFill="1" applyBorder="1">
      <alignment vertical="center"/>
    </xf>
    <xf numFmtId="176" fontId="29" fillId="0" borderId="3" xfId="1" applyNumberFormat="1" applyFont="1" applyBorder="1" applyAlignment="1">
      <alignment horizontal="right" vertical="center" shrinkToFit="1"/>
    </xf>
    <xf numFmtId="176" fontId="30" fillId="0" borderId="3" xfId="1" applyNumberFormat="1" applyFont="1" applyBorder="1" applyAlignment="1">
      <alignment horizontal="right" vertical="center" shrinkToFit="1"/>
    </xf>
    <xf numFmtId="0" fontId="0" fillId="0" borderId="4" xfId="1" applyNumberFormat="1" applyFont="1" applyFill="1" applyBorder="1" applyAlignment="1">
      <alignment vertical="center" shrinkToFit="1"/>
    </xf>
    <xf numFmtId="0" fontId="7" fillId="24" borderId="51" xfId="1" applyNumberFormat="1" applyFont="1" applyFill="1" applyBorder="1" applyAlignment="1">
      <alignment vertical="center" shrinkToFit="1"/>
    </xf>
    <xf numFmtId="176" fontId="7" fillId="24" borderId="59" xfId="1" applyNumberFormat="1" applyFont="1" applyFill="1" applyBorder="1" applyAlignment="1">
      <alignment horizontal="right" vertical="center" shrinkToFit="1"/>
    </xf>
    <xf numFmtId="177" fontId="7" fillId="24" borderId="59" xfId="62" applyNumberFormat="1" applyFont="1" applyFill="1" applyBorder="1" applyAlignment="1">
      <alignment horizontal="right" vertical="center" shrinkToFit="1"/>
    </xf>
    <xf numFmtId="176" fontId="7" fillId="24" borderId="59" xfId="1" applyNumberFormat="1" applyFont="1" applyFill="1" applyBorder="1">
      <alignment vertical="center"/>
    </xf>
    <xf numFmtId="178" fontId="7" fillId="24" borderId="59" xfId="1" applyNumberFormat="1" applyFont="1" applyFill="1" applyBorder="1" applyAlignment="1">
      <alignment vertical="center"/>
    </xf>
    <xf numFmtId="0" fontId="7" fillId="24" borderId="60" xfId="1" applyFont="1" applyFill="1" applyBorder="1">
      <alignment vertical="center"/>
    </xf>
    <xf numFmtId="0" fontId="0" fillId="24" borderId="4" xfId="1" applyNumberFormat="1" applyFont="1" applyFill="1" applyBorder="1" applyAlignment="1">
      <alignment vertical="center" shrinkToFit="1"/>
    </xf>
    <xf numFmtId="0" fontId="0" fillId="24" borderId="4" xfId="1" applyNumberFormat="1" applyFont="1" applyFill="1" applyBorder="1">
      <alignment vertical="center"/>
    </xf>
    <xf numFmtId="0" fontId="0" fillId="24" borderId="43" xfId="1" applyFont="1" applyFill="1" applyBorder="1">
      <alignment vertical="center"/>
    </xf>
    <xf numFmtId="0" fontId="0" fillId="24" borderId="43" xfId="1" applyFont="1" applyFill="1" applyBorder="1" applyAlignment="1">
      <alignment horizontal="left" vertical="center"/>
    </xf>
    <xf numFmtId="0" fontId="0" fillId="24" borderId="43" xfId="1" applyFont="1" applyFill="1" applyBorder="1" applyAlignment="1">
      <alignment vertical="center" wrapText="1"/>
    </xf>
    <xf numFmtId="0" fontId="7" fillId="24" borderId="45" xfId="1" applyNumberFormat="1" applyFont="1" applyFill="1" applyBorder="1" applyAlignment="1">
      <alignment vertical="center" shrinkToFit="1"/>
    </xf>
    <xf numFmtId="177" fontId="7" fillId="24" borderId="46" xfId="62" applyNumberFormat="1" applyFont="1" applyFill="1" applyBorder="1" applyAlignment="1">
      <alignment vertical="center" shrinkToFit="1"/>
    </xf>
    <xf numFmtId="0" fontId="0" fillId="24" borderId="47" xfId="1" applyFont="1" applyFill="1" applyBorder="1">
      <alignment vertical="center"/>
    </xf>
    <xf numFmtId="176" fontId="29" fillId="24" borderId="46" xfId="1" applyNumberFormat="1" applyFont="1" applyFill="1" applyBorder="1" applyAlignment="1">
      <alignment horizontal="right" vertical="center" shrinkToFit="1"/>
    </xf>
    <xf numFmtId="176" fontId="7" fillId="24" borderId="46" xfId="1" applyNumberFormat="1" applyFont="1" applyFill="1" applyBorder="1" applyAlignment="1">
      <alignment vertical="center"/>
    </xf>
    <xf numFmtId="177" fontId="26" fillId="24" borderId="46" xfId="62" applyNumberFormat="1" applyFont="1" applyFill="1" applyBorder="1" applyAlignment="1">
      <alignment horizontal="right" vertical="center" shrinkToFit="1"/>
    </xf>
    <xf numFmtId="179" fontId="26" fillId="24" borderId="46" xfId="64" applyNumberFormat="1" applyFont="1" applyFill="1" applyBorder="1">
      <alignment vertical="center"/>
    </xf>
    <xf numFmtId="0" fontId="7" fillId="24" borderId="36" xfId="1" applyFont="1" applyFill="1" applyBorder="1" applyAlignment="1">
      <alignment horizontal="center" vertical="center" wrapText="1"/>
    </xf>
    <xf numFmtId="0" fontId="7" fillId="24" borderId="53" xfId="1" applyFont="1" applyFill="1" applyBorder="1" applyAlignment="1">
      <alignment horizontal="center" vertical="center" wrapText="1"/>
    </xf>
    <xf numFmtId="0" fontId="7" fillId="24" borderId="37" xfId="1" applyFont="1" applyFill="1" applyBorder="1" applyAlignment="1">
      <alignment horizontal="center" vertical="center" wrapText="1"/>
    </xf>
    <xf numFmtId="0" fontId="0" fillId="24" borderId="29" xfId="0" applyFont="1" applyFill="1" applyBorder="1" applyAlignment="1">
      <alignment horizontal="center" vertical="center"/>
    </xf>
    <xf numFmtId="0" fontId="7" fillId="24" borderId="29" xfId="0" applyFont="1" applyFill="1" applyBorder="1" applyAlignment="1">
      <alignment horizontal="center" vertical="center"/>
    </xf>
    <xf numFmtId="49" fontId="7" fillId="24" borderId="2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0" fillId="24" borderId="2" xfId="1" applyFont="1" applyFill="1" applyBorder="1" applyAlignment="1">
      <alignment horizontal="center" vertical="center" wrapText="1"/>
    </xf>
    <xf numFmtId="0" fontId="7" fillId="24" borderId="2" xfId="1" applyFont="1" applyFill="1" applyBorder="1" applyAlignment="1">
      <alignment horizontal="center" vertical="center" wrapText="1"/>
    </xf>
    <xf numFmtId="0" fontId="7" fillId="24" borderId="42" xfId="1" applyNumberFormat="1" applyFont="1" applyFill="1" applyBorder="1" applyAlignment="1">
      <alignment horizontal="left" vertical="center"/>
    </xf>
    <xf numFmtId="0" fontId="7" fillId="24" borderId="4" xfId="1" applyNumberFormat="1" applyFont="1" applyFill="1" applyBorder="1" applyAlignment="1">
      <alignment horizontal="left" vertical="center"/>
    </xf>
    <xf numFmtId="0" fontId="7" fillId="24" borderId="25" xfId="1" applyNumberFormat="1" applyFont="1" applyFill="1" applyBorder="1" applyAlignment="1">
      <alignment horizontal="left" vertical="center"/>
    </xf>
    <xf numFmtId="0" fontId="7" fillId="24" borderId="2" xfId="0" applyFont="1" applyFill="1" applyBorder="1" applyAlignment="1">
      <alignment horizontal="center" vertical="center" wrapText="1"/>
    </xf>
    <xf numFmtId="0" fontId="7" fillId="24" borderId="2" xfId="0" applyFont="1" applyFill="1" applyBorder="1" applyAlignment="1">
      <alignment horizontal="center" vertical="center"/>
    </xf>
    <xf numFmtId="0" fontId="0" fillId="24" borderId="30" xfId="0" applyFont="1" applyFill="1" applyBorder="1" applyAlignment="1">
      <alignment horizontal="center" vertical="center"/>
    </xf>
    <xf numFmtId="0" fontId="7" fillId="24" borderId="31" xfId="0" applyFont="1" applyFill="1" applyBorder="1" applyAlignment="1">
      <alignment horizontal="center" vertical="center"/>
    </xf>
    <xf numFmtId="0" fontId="7" fillId="24" borderId="32" xfId="0" applyFont="1" applyFill="1" applyBorder="1" applyAlignment="1">
      <alignment horizontal="center" vertical="center"/>
    </xf>
    <xf numFmtId="0" fontId="7" fillId="24" borderId="35" xfId="0" applyNumberFormat="1" applyFont="1" applyFill="1" applyBorder="1" applyAlignment="1">
      <alignment horizontal="center" vertical="center"/>
    </xf>
    <xf numFmtId="0" fontId="7" fillId="24" borderId="0" xfId="0" applyNumberFormat="1" applyFont="1" applyFill="1" applyBorder="1" applyAlignment="1">
      <alignment horizontal="center" vertical="center"/>
    </xf>
    <xf numFmtId="0" fontId="7" fillId="24" borderId="11" xfId="0" applyNumberFormat="1" applyFont="1" applyFill="1" applyBorder="1" applyAlignment="1">
      <alignment horizontal="center" vertical="center"/>
    </xf>
    <xf numFmtId="179" fontId="0" fillId="24" borderId="2" xfId="63" applyNumberFormat="1" applyFont="1" applyFill="1" applyBorder="1" applyAlignment="1">
      <alignment horizontal="center" vertical="center" wrapText="1"/>
    </xf>
    <xf numFmtId="179" fontId="7" fillId="24" borderId="2" xfId="63" applyNumberFormat="1" applyFont="1" applyFill="1" applyBorder="1" applyAlignment="1">
      <alignment horizontal="center" vertical="center" wrapText="1"/>
    </xf>
    <xf numFmtId="49" fontId="7" fillId="24" borderId="13" xfId="0" applyNumberFormat="1" applyFont="1" applyFill="1" applyBorder="1" applyAlignment="1">
      <alignment horizontal="center" vertical="center" wrapText="1"/>
    </xf>
    <xf numFmtId="49" fontId="7" fillId="24" borderId="1" xfId="0" applyNumberFormat="1" applyFont="1" applyFill="1" applyBorder="1" applyAlignment="1">
      <alignment horizontal="center" vertical="center"/>
    </xf>
    <xf numFmtId="0" fontId="26" fillId="24" borderId="35" xfId="65" applyNumberFormat="1" applyFont="1" applyFill="1" applyBorder="1" applyAlignment="1">
      <alignment horizontal="center" vertical="center"/>
    </xf>
    <xf numFmtId="0" fontId="26" fillId="24" borderId="0" xfId="65" applyNumberFormat="1" applyFont="1" applyFill="1" applyBorder="1" applyAlignment="1">
      <alignment horizontal="center" vertical="center"/>
    </xf>
    <xf numFmtId="0" fontId="26" fillId="24" borderId="11" xfId="65" applyNumberFormat="1" applyFont="1" applyFill="1" applyBorder="1" applyAlignment="1">
      <alignment horizontal="center" vertical="center"/>
    </xf>
    <xf numFmtId="49" fontId="26" fillId="24" borderId="2" xfId="65" applyNumberFormat="1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26" fillId="24" borderId="2" xfId="65" applyFont="1" applyFill="1" applyBorder="1" applyAlignment="1">
      <alignment horizontal="center" vertical="center"/>
    </xf>
    <xf numFmtId="0" fontId="26" fillId="24" borderId="9" xfId="65" applyFont="1" applyFill="1" applyBorder="1" applyAlignment="1">
      <alignment horizontal="center" vertical="center"/>
    </xf>
    <xf numFmtId="0" fontId="26" fillId="24" borderId="24" xfId="65" applyFont="1" applyFill="1" applyBorder="1" applyAlignment="1">
      <alignment horizontal="center" vertical="center"/>
    </xf>
    <xf numFmtId="0" fontId="26" fillId="24" borderId="12" xfId="65" applyFont="1" applyFill="1" applyBorder="1" applyAlignment="1">
      <alignment horizontal="center" vertical="center"/>
    </xf>
    <xf numFmtId="0" fontId="26" fillId="24" borderId="13" xfId="65" applyFont="1" applyFill="1" applyBorder="1" applyAlignment="1">
      <alignment horizontal="center" vertical="center"/>
    </xf>
    <xf numFmtId="0" fontId="26" fillId="24" borderId="10" xfId="65" applyFont="1" applyFill="1" applyBorder="1" applyAlignment="1">
      <alignment horizontal="center" vertical="center"/>
    </xf>
    <xf numFmtId="0" fontId="26" fillId="24" borderId="1" xfId="65" applyFont="1" applyFill="1" applyBorder="1" applyAlignment="1">
      <alignment horizontal="center" vertical="center"/>
    </xf>
    <xf numFmtId="0" fontId="26" fillId="24" borderId="33" xfId="66" applyFont="1" applyFill="1" applyBorder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1" xfId="66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2" xfId="65" applyFont="1" applyFill="1" applyBorder="1" applyAlignment="1">
      <alignment horizontal="center" vertical="center" wrapText="1"/>
    </xf>
    <xf numFmtId="179" fontId="26" fillId="24" borderId="9" xfId="63" applyNumberFormat="1" applyFont="1" applyFill="1" applyBorder="1" applyAlignment="1">
      <alignment horizontal="center" vertical="center" wrapText="1"/>
    </xf>
    <xf numFmtId="179" fontId="26" fillId="24" borderId="14" xfId="63" applyNumberFormat="1" applyFont="1" applyFill="1" applyBorder="1" applyAlignment="1">
      <alignment horizontal="center" vertical="center" wrapText="1"/>
    </xf>
    <xf numFmtId="179" fontId="26" fillId="24" borderId="12" xfId="63" applyNumberFormat="1" applyFont="1" applyFill="1" applyBorder="1" applyAlignment="1">
      <alignment horizontal="center" vertical="center" wrapText="1"/>
    </xf>
    <xf numFmtId="179" fontId="26" fillId="24" borderId="7" xfId="63" applyNumberFormat="1" applyFont="1" applyFill="1" applyBorder="1" applyAlignment="1">
      <alignment horizontal="center" vertical="center" wrapText="1"/>
    </xf>
    <xf numFmtId="0" fontId="26" fillId="24" borderId="36" xfId="1" applyFont="1" applyFill="1" applyBorder="1" applyAlignment="1">
      <alignment horizontal="center" vertical="center" wrapText="1"/>
    </xf>
    <xf numFmtId="0" fontId="26" fillId="24" borderId="37" xfId="1" applyFont="1" applyFill="1" applyBorder="1" applyAlignment="1">
      <alignment horizontal="center" vertical="center" wrapText="1"/>
    </xf>
  </cellXfs>
  <cellStyles count="7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62" builtinId="5"/>
    <cellStyle name="パーセント 2" xfId="73"/>
    <cellStyle name="メモ 2" xfId="29"/>
    <cellStyle name="リンク セル 2" xfId="30"/>
    <cellStyle name="悪い 2" xfId="31"/>
    <cellStyle name="計算 2" xfId="32"/>
    <cellStyle name="警告文 2" xfId="33"/>
    <cellStyle name="桁区切り" xfId="63" builtinId="6"/>
    <cellStyle name="桁区切り 2" xfId="34"/>
    <cellStyle name="桁区切り 2 2" xfId="67"/>
    <cellStyle name="桁区切り 3" xfId="35"/>
    <cellStyle name="桁区切り 3 2" xfId="68"/>
    <cellStyle name="桁区切り 4" xfId="69"/>
    <cellStyle name="桁区切り 5" xfId="70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10" xfId="44"/>
    <cellStyle name="標準 11" xfId="45"/>
    <cellStyle name="標準 12" xfId="46"/>
    <cellStyle name="標準 13" xfId="47"/>
    <cellStyle name="標準 14" xfId="48"/>
    <cellStyle name="標準 15" xfId="49"/>
    <cellStyle name="標準 16" xfId="50"/>
    <cellStyle name="標準 17" xfId="61"/>
    <cellStyle name="標準 18" xfId="65"/>
    <cellStyle name="標準 2" xfId="51"/>
    <cellStyle name="標準 2 2" xfId="52"/>
    <cellStyle name="標準 3" xfId="53"/>
    <cellStyle name="標準 4" xfId="54"/>
    <cellStyle name="標準 4 2" xfId="71"/>
    <cellStyle name="標準 5" xfId="55"/>
    <cellStyle name="標準 6" xfId="56"/>
    <cellStyle name="標準 6 2" xfId="72"/>
    <cellStyle name="標準 7" xfId="57"/>
    <cellStyle name="標準 8" xfId="58"/>
    <cellStyle name="標準 9" xfId="59"/>
    <cellStyle name="標準_（済）項別科目別（一般会計）" xfId="1"/>
    <cellStyle name="標準_23DATA(230722)" xfId="66"/>
    <cellStyle name="標準_Sheet" xfId="64"/>
    <cellStyle name="良い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113"/>
  <sheetViews>
    <sheetView tabSelected="1" view="pageBreakPreview" zoomScale="78" zoomScaleNormal="70" zoomScaleSheetLayoutView="78" workbookViewId="0">
      <pane ySplit="6" topLeftCell="A7" activePane="bottomLeft" state="frozen"/>
      <selection activeCell="B480" sqref="B480"/>
      <selection pane="bottomLeft" activeCell="J27" sqref="J27"/>
    </sheetView>
  </sheetViews>
  <sheetFormatPr defaultRowHeight="13.5" x14ac:dyDescent="0.15"/>
  <cols>
    <col min="1" max="1" width="3" style="37" customWidth="1"/>
    <col min="2" max="2" width="3.625" style="37" customWidth="1"/>
    <col min="3" max="3" width="33" style="38" customWidth="1"/>
    <col min="4" max="4" width="12.75" style="6" bestFit="1" customWidth="1"/>
    <col min="5" max="5" width="12.75" style="6" customWidth="1"/>
    <col min="6" max="6" width="5.625" style="6" customWidth="1"/>
    <col min="7" max="7" width="11.75" style="6" customWidth="1"/>
    <col min="8" max="8" width="5.625" style="6" customWidth="1"/>
    <col min="9" max="9" width="12.75" style="6" customWidth="1"/>
    <col min="10" max="10" width="5.625" style="6" customWidth="1"/>
    <col min="11" max="11" width="13.75" style="6" customWidth="1"/>
    <col min="12" max="12" width="5.625" style="6" customWidth="1"/>
    <col min="13" max="13" width="12.75" style="6" customWidth="1"/>
    <col min="14" max="14" width="6.5" style="6" customWidth="1"/>
    <col min="15" max="15" width="13.75" style="6" customWidth="1"/>
    <col min="16" max="16" width="5.625" style="6" customWidth="1"/>
    <col min="17" max="17" width="15.125" style="6" customWidth="1"/>
    <col min="18" max="18" width="8.25" style="6" customWidth="1"/>
    <col min="19" max="19" width="85.25" style="6" bestFit="1" customWidth="1"/>
    <col min="20" max="16384" width="9" style="6"/>
  </cols>
  <sheetData>
    <row r="1" spans="1:19" ht="21.6" customHeight="1" thickBot="1" x14ac:dyDescent="0.2">
      <c r="A1" s="37" t="s">
        <v>50</v>
      </c>
    </row>
    <row r="2" spans="1:19" ht="21.6" customHeight="1" x14ac:dyDescent="0.15">
      <c r="A2" s="1"/>
      <c r="B2" s="2"/>
      <c r="C2" s="3"/>
      <c r="D2" s="133" t="s">
        <v>41</v>
      </c>
      <c r="E2" s="145" t="s">
        <v>90</v>
      </c>
      <c r="F2" s="146"/>
      <c r="G2" s="146"/>
      <c r="H2" s="146"/>
      <c r="I2" s="146"/>
      <c r="J2" s="146"/>
      <c r="K2" s="146"/>
      <c r="L2" s="146"/>
      <c r="M2" s="146"/>
      <c r="N2" s="147"/>
      <c r="O2" s="132" t="s">
        <v>91</v>
      </c>
      <c r="P2" s="133"/>
      <c r="Q2" s="4"/>
      <c r="R2" s="4"/>
      <c r="S2" s="5"/>
    </row>
    <row r="3" spans="1:19" ht="21.6" customHeight="1" x14ac:dyDescent="0.15">
      <c r="A3" s="7"/>
      <c r="B3" s="8"/>
      <c r="C3" s="9"/>
      <c r="D3" s="144"/>
      <c r="E3" s="144" t="s">
        <v>42</v>
      </c>
      <c r="F3" s="135" t="s">
        <v>45</v>
      </c>
      <c r="G3" s="144" t="s">
        <v>43</v>
      </c>
      <c r="H3" s="135" t="s">
        <v>45</v>
      </c>
      <c r="I3" s="144" t="s">
        <v>44</v>
      </c>
      <c r="J3" s="135" t="s">
        <v>45</v>
      </c>
      <c r="K3" s="143" t="s">
        <v>49</v>
      </c>
      <c r="L3" s="135" t="s">
        <v>45</v>
      </c>
      <c r="M3" s="134" t="s">
        <v>40</v>
      </c>
      <c r="N3" s="135" t="s">
        <v>45</v>
      </c>
      <c r="O3" s="143" t="s">
        <v>49</v>
      </c>
      <c r="P3" s="135" t="s">
        <v>45</v>
      </c>
      <c r="Q3" s="138" t="s">
        <v>92</v>
      </c>
      <c r="R3" s="139"/>
      <c r="S3" s="129" t="s">
        <v>46</v>
      </c>
    </row>
    <row r="4" spans="1:19" ht="21.6" customHeight="1" x14ac:dyDescent="0.15">
      <c r="A4" s="148"/>
      <c r="B4" s="149"/>
      <c r="C4" s="150"/>
      <c r="D4" s="144"/>
      <c r="E4" s="144"/>
      <c r="F4" s="136"/>
      <c r="G4" s="144"/>
      <c r="H4" s="136"/>
      <c r="I4" s="144"/>
      <c r="J4" s="136"/>
      <c r="K4" s="144"/>
      <c r="L4" s="136"/>
      <c r="M4" s="134"/>
      <c r="N4" s="136"/>
      <c r="O4" s="144"/>
      <c r="P4" s="136"/>
      <c r="Q4" s="139"/>
      <c r="R4" s="139"/>
      <c r="S4" s="130"/>
    </row>
    <row r="5" spans="1:19" ht="21.6" customHeight="1" x14ac:dyDescent="0.15">
      <c r="A5" s="10"/>
      <c r="B5" s="11"/>
      <c r="C5" s="12"/>
      <c r="D5" s="144"/>
      <c r="E5" s="36" t="s">
        <v>39</v>
      </c>
      <c r="F5" s="137"/>
      <c r="G5" s="36" t="s">
        <v>39</v>
      </c>
      <c r="H5" s="137"/>
      <c r="I5" s="36" t="s">
        <v>39</v>
      </c>
      <c r="J5" s="137"/>
      <c r="K5" s="36" t="s">
        <v>39</v>
      </c>
      <c r="L5" s="137"/>
      <c r="M5" s="134"/>
      <c r="N5" s="137"/>
      <c r="O5" s="36" t="s">
        <v>39</v>
      </c>
      <c r="P5" s="137"/>
      <c r="Q5" s="13" t="s">
        <v>47</v>
      </c>
      <c r="R5" s="13" t="s">
        <v>48</v>
      </c>
      <c r="S5" s="131"/>
    </row>
    <row r="6" spans="1:19" ht="21.6" customHeight="1" x14ac:dyDescent="0.15">
      <c r="A6" s="14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8"/>
    </row>
    <row r="7" spans="1:19" ht="21.6" customHeight="1" x14ac:dyDescent="0.15">
      <c r="A7" s="39" t="s">
        <v>19</v>
      </c>
      <c r="B7" s="20"/>
      <c r="C7" s="21"/>
      <c r="D7" s="108">
        <v>6705551000</v>
      </c>
      <c r="E7" s="28">
        <v>488015071</v>
      </c>
      <c r="F7" s="29">
        <f>E7/D7</f>
        <v>7.2777773370152579E-2</v>
      </c>
      <c r="G7" s="28">
        <v>905833697</v>
      </c>
      <c r="H7" s="29">
        <f>G7/D7</f>
        <v>0.13508713855132859</v>
      </c>
      <c r="I7" s="28">
        <v>1169411065</v>
      </c>
      <c r="J7" s="29">
        <f>I7/D7</f>
        <v>0.17439447779906528</v>
      </c>
      <c r="K7" s="28">
        <v>3023068409</v>
      </c>
      <c r="L7" s="29">
        <f>K7/D7</f>
        <v>0.45083072353040043</v>
      </c>
      <c r="M7" s="28">
        <f>E7+G7+I7+K7</f>
        <v>5586328242</v>
      </c>
      <c r="N7" s="29">
        <f>M7/D7</f>
        <v>0.83309011325094684</v>
      </c>
      <c r="O7" s="28">
        <v>3059109099</v>
      </c>
      <c r="P7" s="29">
        <v>0.44028790903059567</v>
      </c>
      <c r="Q7" s="40">
        <f>K7-O7</f>
        <v>-36040690</v>
      </c>
      <c r="R7" s="25">
        <f t="shared" ref="R7:R66" si="0">(L7-P7)*100</f>
        <v>1.0542814499804765</v>
      </c>
      <c r="S7" s="41"/>
    </row>
    <row r="8" spans="1:19" ht="21.6" customHeight="1" x14ac:dyDescent="0.15">
      <c r="A8" s="19"/>
      <c r="B8" s="20" t="s">
        <v>37</v>
      </c>
      <c r="C8" s="21"/>
      <c r="D8" s="109">
        <v>2890075000</v>
      </c>
      <c r="E8" s="28">
        <v>314565851</v>
      </c>
      <c r="F8" s="29">
        <f>E8/D8</f>
        <v>0.1088434905668538</v>
      </c>
      <c r="G8" s="28">
        <v>540334873</v>
      </c>
      <c r="H8" s="29">
        <f>G8/D8</f>
        <v>0.18696223212200375</v>
      </c>
      <c r="I8" s="28">
        <v>624606849</v>
      </c>
      <c r="J8" s="29">
        <f>I8/D8</f>
        <v>0.21612132868524173</v>
      </c>
      <c r="K8" s="28">
        <v>1225025478</v>
      </c>
      <c r="L8" s="29">
        <f>K8/D8</f>
        <v>0.42387324827210365</v>
      </c>
      <c r="M8" s="28">
        <f t="shared" ref="M8:M66" si="1">E8+G8+I8+K8</f>
        <v>2704533051</v>
      </c>
      <c r="N8" s="29">
        <f>M8/D8</f>
        <v>0.93580029964620293</v>
      </c>
      <c r="O8" s="28">
        <v>1140717064</v>
      </c>
      <c r="P8" s="29">
        <v>0.40022727320252294</v>
      </c>
      <c r="Q8" s="30">
        <f>K8-O8</f>
        <v>84308414</v>
      </c>
      <c r="R8" s="25">
        <f t="shared" si="0"/>
        <v>2.3645975069580718</v>
      </c>
      <c r="S8" s="26"/>
    </row>
    <row r="9" spans="1:19" s="27" customFormat="1" ht="21.6" customHeight="1" x14ac:dyDescent="0.15">
      <c r="A9" s="19"/>
      <c r="B9" s="20"/>
      <c r="C9" s="21" t="s">
        <v>5</v>
      </c>
      <c r="D9" s="108">
        <v>123843000</v>
      </c>
      <c r="E9" s="28">
        <v>4298979</v>
      </c>
      <c r="F9" s="29">
        <f t="shared" ref="F9:F67" si="2">E9/D9</f>
        <v>3.4713136794166807E-2</v>
      </c>
      <c r="G9" s="28">
        <v>24226397</v>
      </c>
      <c r="H9" s="29">
        <f t="shared" ref="H9:H67" si="3">G9/D9</f>
        <v>0.19562185186082379</v>
      </c>
      <c r="I9" s="28">
        <v>29198177</v>
      </c>
      <c r="J9" s="29">
        <f t="shared" ref="J9:J67" si="4">I9/D9</f>
        <v>0.23576768166145845</v>
      </c>
      <c r="K9" s="28">
        <v>44369964</v>
      </c>
      <c r="L9" s="29">
        <f t="shared" ref="L9:L67" si="5">K9/D9</f>
        <v>0.35827591385867591</v>
      </c>
      <c r="M9" s="28">
        <f t="shared" si="1"/>
        <v>102093517</v>
      </c>
      <c r="N9" s="29">
        <f t="shared" ref="N9:N67" si="6">M9/D9</f>
        <v>0.824378584175125</v>
      </c>
      <c r="O9" s="28">
        <v>40720379</v>
      </c>
      <c r="P9" s="29">
        <v>0.30403262825099842</v>
      </c>
      <c r="Q9" s="30">
        <f>K9-O9</f>
        <v>3649585</v>
      </c>
      <c r="R9" s="25">
        <f t="shared" si="0"/>
        <v>5.4243285607677496</v>
      </c>
      <c r="S9" s="42"/>
    </row>
    <row r="10" spans="1:19" s="27" customFormat="1" ht="21.6" customHeight="1" x14ac:dyDescent="0.15">
      <c r="A10" s="19"/>
      <c r="B10" s="20"/>
      <c r="C10" s="21" t="s">
        <v>97</v>
      </c>
      <c r="D10" s="108">
        <v>2005000</v>
      </c>
      <c r="E10" s="28">
        <v>442290</v>
      </c>
      <c r="F10" s="29">
        <f t="shared" ref="F10" si="7">E10/D10</f>
        <v>0.22059351620947631</v>
      </c>
      <c r="G10" s="28">
        <v>1366550</v>
      </c>
      <c r="H10" s="29">
        <f t="shared" ref="H10" si="8">G10/D10</f>
        <v>0.681571072319202</v>
      </c>
      <c r="I10" s="28">
        <v>195964</v>
      </c>
      <c r="J10" s="29">
        <f t="shared" ref="J10" si="9">I10/D10</f>
        <v>9.7737655860349132E-2</v>
      </c>
      <c r="K10" s="28">
        <v>0</v>
      </c>
      <c r="L10" s="29">
        <f t="shared" ref="L10" si="10">K10/D10</f>
        <v>0</v>
      </c>
      <c r="M10" s="28">
        <f t="shared" ref="M10" si="11">E10+G10+I10+K10</f>
        <v>2004804</v>
      </c>
      <c r="N10" s="29">
        <f t="shared" ref="N10" si="12">M10/D10</f>
        <v>0.99990224438902742</v>
      </c>
      <c r="O10" s="28">
        <v>0</v>
      </c>
      <c r="P10" s="29">
        <v>0</v>
      </c>
      <c r="Q10" s="30">
        <v>0</v>
      </c>
      <c r="R10" s="25">
        <f t="shared" ref="R10" si="13">(L10-P10)*100</f>
        <v>0</v>
      </c>
      <c r="S10" s="42"/>
    </row>
    <row r="11" spans="1:19" s="27" customFormat="1" ht="21.6" customHeight="1" x14ac:dyDescent="0.15">
      <c r="A11" s="19"/>
      <c r="B11" s="20"/>
      <c r="C11" s="21" t="s">
        <v>4</v>
      </c>
      <c r="D11" s="28">
        <v>1759386000</v>
      </c>
      <c r="E11" s="28">
        <v>240105191</v>
      </c>
      <c r="F11" s="29">
        <f t="shared" si="2"/>
        <v>0.13647101375138826</v>
      </c>
      <c r="G11" s="28">
        <v>374899649</v>
      </c>
      <c r="H11" s="29">
        <f t="shared" si="3"/>
        <v>0.21308550198762524</v>
      </c>
      <c r="I11" s="28">
        <v>437820884</v>
      </c>
      <c r="J11" s="29">
        <f t="shared" si="4"/>
        <v>0.24884868016455741</v>
      </c>
      <c r="K11" s="28">
        <v>649757609</v>
      </c>
      <c r="L11" s="29">
        <f t="shared" si="5"/>
        <v>0.36930929824381914</v>
      </c>
      <c r="M11" s="28">
        <f t="shared" si="1"/>
        <v>1702583333</v>
      </c>
      <c r="N11" s="29">
        <f t="shared" si="6"/>
        <v>0.96771449414739008</v>
      </c>
      <c r="O11" s="28">
        <v>632341678</v>
      </c>
      <c r="P11" s="29">
        <v>0.35041224782703867</v>
      </c>
      <c r="Q11" s="30">
        <f t="shared" ref="Q11:Q68" si="14">K11-O11</f>
        <v>17415931</v>
      </c>
      <c r="R11" s="25">
        <f t="shared" si="0"/>
        <v>1.889705041678047</v>
      </c>
      <c r="S11" s="42"/>
    </row>
    <row r="12" spans="1:19" s="27" customFormat="1" ht="21.6" customHeight="1" x14ac:dyDescent="0.15">
      <c r="A12" s="19"/>
      <c r="B12" s="20"/>
      <c r="C12" s="21" t="s">
        <v>38</v>
      </c>
      <c r="D12" s="28">
        <v>6075000</v>
      </c>
      <c r="E12" s="28">
        <v>33628</v>
      </c>
      <c r="F12" s="29">
        <f t="shared" si="2"/>
        <v>5.5354732510288062E-3</v>
      </c>
      <c r="G12" s="28">
        <v>1318705</v>
      </c>
      <c r="H12" s="29">
        <f t="shared" si="3"/>
        <v>0.21707078189300411</v>
      </c>
      <c r="I12" s="28">
        <v>1066093</v>
      </c>
      <c r="J12" s="29">
        <f t="shared" si="4"/>
        <v>0.17548855967078189</v>
      </c>
      <c r="K12" s="28">
        <v>3172465</v>
      </c>
      <c r="L12" s="29">
        <f t="shared" si="5"/>
        <v>0.52221646090534979</v>
      </c>
      <c r="M12" s="28">
        <f t="shared" si="1"/>
        <v>5590891</v>
      </c>
      <c r="N12" s="29">
        <f t="shared" si="6"/>
        <v>0.92031127572016458</v>
      </c>
      <c r="O12" s="28">
        <v>2687598</v>
      </c>
      <c r="P12" s="29">
        <v>0.44240296296296294</v>
      </c>
      <c r="Q12" s="30">
        <f t="shared" si="14"/>
        <v>484867</v>
      </c>
      <c r="R12" s="25">
        <f t="shared" si="0"/>
        <v>7.9813497942386844</v>
      </c>
      <c r="S12" s="42"/>
    </row>
    <row r="13" spans="1:19" s="27" customFormat="1" ht="21.6" customHeight="1" x14ac:dyDescent="0.15">
      <c r="A13" s="19"/>
      <c r="B13" s="20"/>
      <c r="C13" s="21" t="s">
        <v>3</v>
      </c>
      <c r="D13" s="28">
        <v>884563000</v>
      </c>
      <c r="E13" s="28">
        <v>69625283</v>
      </c>
      <c r="F13" s="29">
        <f t="shared" si="2"/>
        <v>7.8711502742031939E-2</v>
      </c>
      <c r="G13" s="28">
        <v>138422430</v>
      </c>
      <c r="H13" s="29">
        <f t="shared" si="3"/>
        <v>0.15648679630506815</v>
      </c>
      <c r="I13" s="28">
        <v>156247021</v>
      </c>
      <c r="J13" s="29">
        <f t="shared" si="4"/>
        <v>0.17663752723096038</v>
      </c>
      <c r="K13" s="28">
        <v>414203618</v>
      </c>
      <c r="L13" s="29">
        <f t="shared" si="5"/>
        <v>0.46825790588120914</v>
      </c>
      <c r="M13" s="28">
        <f t="shared" si="1"/>
        <v>778498352</v>
      </c>
      <c r="N13" s="29">
        <f t="shared" si="6"/>
        <v>0.88009373215926956</v>
      </c>
      <c r="O13" s="28">
        <v>464967409</v>
      </c>
      <c r="P13" s="29">
        <v>0.51343631011076651</v>
      </c>
      <c r="Q13" s="30">
        <f t="shared" si="14"/>
        <v>-50763791</v>
      </c>
      <c r="R13" s="25">
        <f t="shared" si="0"/>
        <v>-4.5178404229557376</v>
      </c>
      <c r="S13" s="42"/>
    </row>
    <row r="14" spans="1:19" s="27" customFormat="1" ht="21.6" customHeight="1" x14ac:dyDescent="0.15">
      <c r="A14" s="19"/>
      <c r="B14" s="20"/>
      <c r="C14" s="21" t="s">
        <v>98</v>
      </c>
      <c r="D14" s="22">
        <v>114203000</v>
      </c>
      <c r="E14" s="28">
        <v>60480</v>
      </c>
      <c r="F14" s="29">
        <f t="shared" si="2"/>
        <v>5.2958328590317237E-4</v>
      </c>
      <c r="G14" s="28">
        <v>101142</v>
      </c>
      <c r="H14" s="29">
        <f t="shared" si="3"/>
        <v>8.8563347722914458E-4</v>
      </c>
      <c r="I14" s="28">
        <v>78710</v>
      </c>
      <c r="J14" s="29">
        <f t="shared" si="4"/>
        <v>6.8921131669045469E-4</v>
      </c>
      <c r="K14" s="28">
        <v>113521822</v>
      </c>
      <c r="L14" s="29">
        <f t="shared" si="5"/>
        <v>0.99403537560309274</v>
      </c>
      <c r="M14" s="28">
        <f t="shared" si="1"/>
        <v>113762154</v>
      </c>
      <c r="N14" s="29">
        <f t="shared" si="6"/>
        <v>0.99613980368291555</v>
      </c>
      <c r="O14" s="28">
        <v>0</v>
      </c>
      <c r="P14" s="29">
        <v>0</v>
      </c>
      <c r="Q14" s="30">
        <v>113521822</v>
      </c>
      <c r="R14" s="25">
        <f t="shared" si="0"/>
        <v>99.403537560309275</v>
      </c>
      <c r="S14" s="120" t="s">
        <v>102</v>
      </c>
    </row>
    <row r="15" spans="1:19" s="27" customFormat="1" ht="21.6" customHeight="1" x14ac:dyDescent="0.15">
      <c r="A15" s="19"/>
      <c r="B15" s="20" t="s">
        <v>36</v>
      </c>
      <c r="C15" s="21"/>
      <c r="D15" s="28">
        <v>16000</v>
      </c>
      <c r="E15" s="28">
        <v>0</v>
      </c>
      <c r="F15" s="29">
        <f t="shared" si="2"/>
        <v>0</v>
      </c>
      <c r="G15" s="28">
        <v>0</v>
      </c>
      <c r="H15" s="29">
        <f t="shared" si="3"/>
        <v>0</v>
      </c>
      <c r="I15" s="28">
        <v>0</v>
      </c>
      <c r="J15" s="29">
        <f t="shared" si="4"/>
        <v>0</v>
      </c>
      <c r="K15" s="28">
        <v>0</v>
      </c>
      <c r="L15" s="29">
        <f t="shared" si="5"/>
        <v>0</v>
      </c>
      <c r="M15" s="28">
        <f t="shared" si="1"/>
        <v>0</v>
      </c>
      <c r="N15" s="29">
        <f t="shared" si="6"/>
        <v>0</v>
      </c>
      <c r="O15" s="28">
        <v>15000</v>
      </c>
      <c r="P15" s="29">
        <v>0.9375</v>
      </c>
      <c r="Q15" s="30">
        <f t="shared" si="14"/>
        <v>-15000</v>
      </c>
      <c r="R15" s="25">
        <f t="shared" si="0"/>
        <v>-93.75</v>
      </c>
      <c r="S15" s="42"/>
    </row>
    <row r="16" spans="1:19" ht="21.6" customHeight="1" x14ac:dyDescent="0.15">
      <c r="A16" s="19"/>
      <c r="B16" s="20"/>
      <c r="C16" s="21" t="s">
        <v>7</v>
      </c>
      <c r="D16" s="28">
        <v>16000</v>
      </c>
      <c r="E16" s="28">
        <v>0</v>
      </c>
      <c r="F16" s="29">
        <f t="shared" si="2"/>
        <v>0</v>
      </c>
      <c r="G16" s="28">
        <v>0</v>
      </c>
      <c r="H16" s="29">
        <f t="shared" si="3"/>
        <v>0</v>
      </c>
      <c r="I16" s="28">
        <v>0</v>
      </c>
      <c r="J16" s="29">
        <f t="shared" si="4"/>
        <v>0</v>
      </c>
      <c r="K16" s="28">
        <v>0</v>
      </c>
      <c r="L16" s="29">
        <f t="shared" si="5"/>
        <v>0</v>
      </c>
      <c r="M16" s="28">
        <f t="shared" si="1"/>
        <v>0</v>
      </c>
      <c r="N16" s="29">
        <f t="shared" si="6"/>
        <v>0</v>
      </c>
      <c r="O16" s="28">
        <v>15000</v>
      </c>
      <c r="P16" s="29">
        <v>0.9375</v>
      </c>
      <c r="Q16" s="30">
        <f t="shared" si="14"/>
        <v>-15000</v>
      </c>
      <c r="R16" s="25">
        <f t="shared" si="0"/>
        <v>-93.75</v>
      </c>
      <c r="S16" s="26"/>
    </row>
    <row r="17" spans="1:19" ht="21.6" customHeight="1" x14ac:dyDescent="0.15">
      <c r="A17" s="19"/>
      <c r="B17" s="20" t="s">
        <v>34</v>
      </c>
      <c r="C17" s="21"/>
      <c r="D17" s="28">
        <v>935384000</v>
      </c>
      <c r="E17" s="28">
        <v>26742592</v>
      </c>
      <c r="F17" s="29">
        <f t="shared" si="2"/>
        <v>2.858996091444797E-2</v>
      </c>
      <c r="G17" s="28">
        <v>93897366</v>
      </c>
      <c r="H17" s="29">
        <f t="shared" si="3"/>
        <v>0.10038376324589687</v>
      </c>
      <c r="I17" s="28">
        <v>194331249</v>
      </c>
      <c r="J17" s="29">
        <f t="shared" si="4"/>
        <v>0.20775558380301565</v>
      </c>
      <c r="K17" s="28">
        <v>600890911</v>
      </c>
      <c r="L17" s="29">
        <f t="shared" si="5"/>
        <v>0.64240024524687189</v>
      </c>
      <c r="M17" s="28">
        <f t="shared" si="1"/>
        <v>915862118</v>
      </c>
      <c r="N17" s="29">
        <f t="shared" si="6"/>
        <v>0.97912955321023243</v>
      </c>
      <c r="O17" s="28">
        <v>392408943</v>
      </c>
      <c r="P17" s="29">
        <v>0.55317248325648205</v>
      </c>
      <c r="Q17" s="30">
        <f t="shared" si="14"/>
        <v>208481968</v>
      </c>
      <c r="R17" s="25">
        <f t="shared" si="0"/>
        <v>8.9227761990389851</v>
      </c>
      <c r="S17" s="26"/>
    </row>
    <row r="18" spans="1:19" ht="21.6" customHeight="1" x14ac:dyDescent="0.15">
      <c r="A18" s="19"/>
      <c r="B18" s="20"/>
      <c r="C18" s="21" t="s">
        <v>5</v>
      </c>
      <c r="D18" s="28">
        <v>21260000</v>
      </c>
      <c r="E18" s="28">
        <v>1216020</v>
      </c>
      <c r="F18" s="29">
        <f t="shared" si="2"/>
        <v>5.7197554092191912E-2</v>
      </c>
      <c r="G18" s="28">
        <v>2835239</v>
      </c>
      <c r="H18" s="29">
        <f t="shared" si="3"/>
        <v>0.13336025399811854</v>
      </c>
      <c r="I18" s="28">
        <v>6647210</v>
      </c>
      <c r="J18" s="29">
        <f t="shared" si="4"/>
        <v>0.31266274694261526</v>
      </c>
      <c r="K18" s="28">
        <v>6410900</v>
      </c>
      <c r="L18" s="29">
        <f t="shared" si="5"/>
        <v>0.30154750705550332</v>
      </c>
      <c r="M18" s="28">
        <f t="shared" si="1"/>
        <v>17109369</v>
      </c>
      <c r="N18" s="29">
        <f t="shared" si="6"/>
        <v>0.80476806208842899</v>
      </c>
      <c r="O18" s="28">
        <v>8689464</v>
      </c>
      <c r="P18" s="29">
        <v>0.39823391384051327</v>
      </c>
      <c r="Q18" s="30">
        <f t="shared" si="14"/>
        <v>-2278564</v>
      </c>
      <c r="R18" s="25">
        <f t="shared" si="0"/>
        <v>-9.6686406785009957</v>
      </c>
      <c r="S18" s="43"/>
    </row>
    <row r="19" spans="1:19" ht="21.6" customHeight="1" x14ac:dyDescent="0.15">
      <c r="A19" s="19"/>
      <c r="B19" s="20"/>
      <c r="C19" s="21" t="s">
        <v>4</v>
      </c>
      <c r="D19" s="28">
        <v>250613000</v>
      </c>
      <c r="E19" s="28">
        <v>20529633</v>
      </c>
      <c r="F19" s="29">
        <f t="shared" si="2"/>
        <v>8.1917669873470253E-2</v>
      </c>
      <c r="G19" s="28">
        <v>39604547</v>
      </c>
      <c r="H19" s="29">
        <f t="shared" si="3"/>
        <v>0.15803069673161407</v>
      </c>
      <c r="I19" s="28">
        <v>47746710</v>
      </c>
      <c r="J19" s="29">
        <f t="shared" si="4"/>
        <v>0.19051968573058858</v>
      </c>
      <c r="K19" s="28">
        <v>129965736</v>
      </c>
      <c r="L19" s="29">
        <f t="shared" si="5"/>
        <v>0.51859135799020806</v>
      </c>
      <c r="M19" s="28">
        <f t="shared" si="1"/>
        <v>237846626</v>
      </c>
      <c r="N19" s="29">
        <f t="shared" si="6"/>
        <v>0.94905941032588093</v>
      </c>
      <c r="O19" s="28">
        <v>135672715</v>
      </c>
      <c r="P19" s="29">
        <v>0.5495803998930594</v>
      </c>
      <c r="Q19" s="30">
        <f t="shared" si="14"/>
        <v>-5706979</v>
      </c>
      <c r="R19" s="25">
        <f t="shared" si="0"/>
        <v>-3.0989041902851344</v>
      </c>
      <c r="S19" s="43"/>
    </row>
    <row r="20" spans="1:19" ht="21.6" customHeight="1" x14ac:dyDescent="0.15">
      <c r="A20" s="19"/>
      <c r="B20" s="20"/>
      <c r="C20" s="21" t="s">
        <v>3</v>
      </c>
      <c r="D20" s="28">
        <v>537900000</v>
      </c>
      <c r="E20" s="28">
        <v>0</v>
      </c>
      <c r="F20" s="29">
        <f t="shared" si="2"/>
        <v>0</v>
      </c>
      <c r="G20" s="28">
        <v>7955424</v>
      </c>
      <c r="H20" s="29">
        <f t="shared" si="3"/>
        <v>1.4789782487451199E-2</v>
      </c>
      <c r="I20" s="28">
        <v>77475906</v>
      </c>
      <c r="J20" s="29">
        <f t="shared" si="4"/>
        <v>0.14403403234802009</v>
      </c>
      <c r="K20" s="28">
        <v>451490778</v>
      </c>
      <c r="L20" s="29">
        <f t="shared" si="5"/>
        <v>0.83935820412716122</v>
      </c>
      <c r="M20" s="28">
        <f t="shared" si="1"/>
        <v>536922108</v>
      </c>
      <c r="N20" s="29">
        <f t="shared" si="6"/>
        <v>0.99818201896263248</v>
      </c>
      <c r="O20" s="28">
        <v>214170356</v>
      </c>
      <c r="P20" s="29">
        <v>0.70066332098878525</v>
      </c>
      <c r="Q20" s="30">
        <f t="shared" si="14"/>
        <v>237320422</v>
      </c>
      <c r="R20" s="25">
        <f t="shared" si="0"/>
        <v>13.869488313837596</v>
      </c>
      <c r="S20" s="121" t="s">
        <v>103</v>
      </c>
    </row>
    <row r="21" spans="1:19" ht="21.6" customHeight="1" x14ac:dyDescent="0.15">
      <c r="A21" s="19"/>
      <c r="B21" s="20"/>
      <c r="C21" s="21" t="s">
        <v>35</v>
      </c>
      <c r="D21" s="28">
        <v>125611000</v>
      </c>
      <c r="E21" s="28">
        <v>4996939</v>
      </c>
      <c r="F21" s="29">
        <f t="shared" si="2"/>
        <v>3.9781062168122217E-2</v>
      </c>
      <c r="G21" s="28">
        <v>43502156</v>
      </c>
      <c r="H21" s="29">
        <f t="shared" si="3"/>
        <v>0.34632441426308208</v>
      </c>
      <c r="I21" s="28">
        <v>62461423</v>
      </c>
      <c r="J21" s="29">
        <f t="shared" si="4"/>
        <v>0.49726077333991447</v>
      </c>
      <c r="K21" s="28">
        <v>13023497</v>
      </c>
      <c r="L21" s="29">
        <f t="shared" si="5"/>
        <v>0.103681182380524</v>
      </c>
      <c r="M21" s="28">
        <f t="shared" si="1"/>
        <v>123984015</v>
      </c>
      <c r="N21" s="29">
        <f t="shared" si="6"/>
        <v>0.98704743215164281</v>
      </c>
      <c r="O21" s="28">
        <v>33876408</v>
      </c>
      <c r="P21" s="29">
        <v>0.25088989446398813</v>
      </c>
      <c r="Q21" s="30">
        <f t="shared" si="14"/>
        <v>-20852911</v>
      </c>
      <c r="R21" s="25">
        <f t="shared" si="0"/>
        <v>-14.720871208346415</v>
      </c>
      <c r="S21" s="26"/>
    </row>
    <row r="22" spans="1:19" ht="21.6" customHeight="1" x14ac:dyDescent="0.15">
      <c r="A22" s="19"/>
      <c r="B22" s="20" t="s">
        <v>33</v>
      </c>
      <c r="C22" s="21"/>
      <c r="D22" s="28">
        <v>1721469000</v>
      </c>
      <c r="E22" s="28">
        <v>45431545</v>
      </c>
      <c r="F22" s="29">
        <f t="shared" si="2"/>
        <v>2.639114907093883E-2</v>
      </c>
      <c r="G22" s="28">
        <v>94405486</v>
      </c>
      <c r="H22" s="29">
        <f t="shared" si="3"/>
        <v>5.4840073216537735E-2</v>
      </c>
      <c r="I22" s="28">
        <v>126687699</v>
      </c>
      <c r="J22" s="29">
        <f t="shared" si="4"/>
        <v>7.3592785580222475E-2</v>
      </c>
      <c r="K22" s="28">
        <v>774243795</v>
      </c>
      <c r="L22" s="29">
        <f t="shared" si="5"/>
        <v>0.44975761689580235</v>
      </c>
      <c r="M22" s="28">
        <f t="shared" si="1"/>
        <v>1040768525</v>
      </c>
      <c r="N22" s="29">
        <f t="shared" si="6"/>
        <v>0.60458162476350141</v>
      </c>
      <c r="O22" s="28">
        <v>903053916</v>
      </c>
      <c r="P22" s="29">
        <v>0.43658294218062821</v>
      </c>
      <c r="Q22" s="30">
        <f t="shared" si="14"/>
        <v>-128810121</v>
      </c>
      <c r="R22" s="25">
        <f t="shared" si="0"/>
        <v>1.3174674715174139</v>
      </c>
      <c r="S22" s="26"/>
    </row>
    <row r="23" spans="1:19" ht="21.6" customHeight="1" x14ac:dyDescent="0.15">
      <c r="A23" s="19"/>
      <c r="B23" s="20"/>
      <c r="C23" s="21" t="s">
        <v>5</v>
      </c>
      <c r="D23" s="28">
        <v>64188000</v>
      </c>
      <c r="E23" s="28">
        <v>4881554</v>
      </c>
      <c r="F23" s="29">
        <f t="shared" si="2"/>
        <v>7.6050881784757274E-2</v>
      </c>
      <c r="G23" s="28">
        <v>13683848</v>
      </c>
      <c r="H23" s="29">
        <f t="shared" si="3"/>
        <v>0.21318389730167633</v>
      </c>
      <c r="I23" s="28">
        <v>21985870</v>
      </c>
      <c r="J23" s="29">
        <f t="shared" si="4"/>
        <v>0.34252305726927151</v>
      </c>
      <c r="K23" s="28">
        <v>12971759</v>
      </c>
      <c r="L23" s="29">
        <f t="shared" si="5"/>
        <v>0.20209009472175485</v>
      </c>
      <c r="M23" s="28">
        <f t="shared" si="1"/>
        <v>53523031</v>
      </c>
      <c r="N23" s="29">
        <f t="shared" si="6"/>
        <v>0.83384793107745991</v>
      </c>
      <c r="O23" s="28">
        <v>22550516</v>
      </c>
      <c r="P23" s="29">
        <v>0.34147787637420879</v>
      </c>
      <c r="Q23" s="30">
        <f t="shared" si="14"/>
        <v>-9578757</v>
      </c>
      <c r="R23" s="25">
        <f t="shared" si="0"/>
        <v>-13.938778165245393</v>
      </c>
      <c r="S23" s="26"/>
    </row>
    <row r="24" spans="1:19" ht="21.6" customHeight="1" x14ac:dyDescent="0.15">
      <c r="A24" s="19"/>
      <c r="B24" s="20"/>
      <c r="C24" s="21" t="s">
        <v>4</v>
      </c>
      <c r="D24" s="28">
        <v>130440000</v>
      </c>
      <c r="E24" s="28">
        <v>10392722</v>
      </c>
      <c r="F24" s="29">
        <f t="shared" si="2"/>
        <v>7.9674348359398961E-2</v>
      </c>
      <c r="G24" s="28">
        <v>11544482</v>
      </c>
      <c r="H24" s="29">
        <f t="shared" si="3"/>
        <v>8.8504155167126647E-2</v>
      </c>
      <c r="I24" s="28">
        <v>30509930</v>
      </c>
      <c r="J24" s="29">
        <f t="shared" si="4"/>
        <v>0.23390010732904018</v>
      </c>
      <c r="K24" s="28">
        <v>57359232</v>
      </c>
      <c r="L24" s="29">
        <f t="shared" si="5"/>
        <v>0.43973652253909845</v>
      </c>
      <c r="M24" s="28">
        <f t="shared" si="1"/>
        <v>109806366</v>
      </c>
      <c r="N24" s="29">
        <f t="shared" si="6"/>
        <v>0.84181513339466418</v>
      </c>
      <c r="O24" s="28">
        <v>53177928</v>
      </c>
      <c r="P24" s="29">
        <v>0.40093737653995204</v>
      </c>
      <c r="Q24" s="30">
        <f t="shared" si="14"/>
        <v>4181304</v>
      </c>
      <c r="R24" s="25">
        <f t="shared" si="0"/>
        <v>3.8799145999146409</v>
      </c>
      <c r="S24" s="26"/>
    </row>
    <row r="25" spans="1:19" ht="21.6" customHeight="1" x14ac:dyDescent="0.15">
      <c r="A25" s="19"/>
      <c r="B25" s="20"/>
      <c r="C25" s="21" t="s">
        <v>3</v>
      </c>
      <c r="D25" s="28">
        <v>54335000</v>
      </c>
      <c r="E25" s="28">
        <v>7697693</v>
      </c>
      <c r="F25" s="29">
        <f t="shared" si="2"/>
        <v>0.14167098555259042</v>
      </c>
      <c r="G25" s="28">
        <v>11429805</v>
      </c>
      <c r="H25" s="29">
        <f t="shared" si="3"/>
        <v>0.21035805650133432</v>
      </c>
      <c r="I25" s="28">
        <v>12299150</v>
      </c>
      <c r="J25" s="29">
        <f t="shared" si="4"/>
        <v>0.22635778043618293</v>
      </c>
      <c r="K25" s="28">
        <v>22355934</v>
      </c>
      <c r="L25" s="29">
        <f t="shared" si="5"/>
        <v>0.41144628692371399</v>
      </c>
      <c r="M25" s="28">
        <f t="shared" si="1"/>
        <v>53782582</v>
      </c>
      <c r="N25" s="29">
        <f t="shared" si="6"/>
        <v>0.98983310941382163</v>
      </c>
      <c r="O25" s="28">
        <v>18787337</v>
      </c>
      <c r="P25" s="29">
        <v>0.38129844536450724</v>
      </c>
      <c r="Q25" s="30">
        <f t="shared" si="14"/>
        <v>3568597</v>
      </c>
      <c r="R25" s="25">
        <f t="shared" si="0"/>
        <v>3.0147841559206743</v>
      </c>
      <c r="S25" s="26"/>
    </row>
    <row r="26" spans="1:19" s="27" customFormat="1" ht="21.6" customHeight="1" x14ac:dyDescent="0.15">
      <c r="A26" s="19"/>
      <c r="B26" s="20"/>
      <c r="C26" s="110" t="s">
        <v>99</v>
      </c>
      <c r="D26" s="108">
        <v>78381000</v>
      </c>
      <c r="E26" s="108">
        <v>5244060</v>
      </c>
      <c r="F26" s="29">
        <f t="shared" ref="F26" si="15">E26/D26</f>
        <v>6.6904734565774865E-2</v>
      </c>
      <c r="G26" s="28">
        <v>3085699</v>
      </c>
      <c r="H26" s="29">
        <f t="shared" ref="H26" si="16">G26/D26</f>
        <v>3.9367946313519857E-2</v>
      </c>
      <c r="I26" s="28">
        <v>2303959</v>
      </c>
      <c r="J26" s="29">
        <f t="shared" ref="J26" si="17">I26/D26</f>
        <v>2.9394355774996491E-2</v>
      </c>
      <c r="K26" s="28">
        <v>6029856</v>
      </c>
      <c r="L26" s="29">
        <f t="shared" ref="L26" si="18">K26/D26</f>
        <v>7.6930072338959696E-2</v>
      </c>
      <c r="M26" s="28">
        <f t="shared" ref="M26" si="19">E26+G26+I26+K26</f>
        <v>16663574</v>
      </c>
      <c r="N26" s="29">
        <f t="shared" ref="N26" si="20">M26/D26</f>
        <v>0.21259710899325091</v>
      </c>
      <c r="O26" s="28">
        <v>0</v>
      </c>
      <c r="P26" s="29">
        <v>0</v>
      </c>
      <c r="Q26" s="30">
        <v>6029856</v>
      </c>
      <c r="R26" s="25">
        <f t="shared" ref="R26" si="21">(L26-P26)*100</f>
        <v>7.6930072338959699</v>
      </c>
      <c r="S26" s="42"/>
    </row>
    <row r="27" spans="1:19" ht="21.6" customHeight="1" x14ac:dyDescent="0.15">
      <c r="A27" s="19"/>
      <c r="B27" s="20"/>
      <c r="C27" s="21" t="s">
        <v>21</v>
      </c>
      <c r="D27" s="28">
        <v>1394125000</v>
      </c>
      <c r="E27" s="28">
        <v>17215516</v>
      </c>
      <c r="F27" s="29">
        <f t="shared" si="2"/>
        <v>1.2348617233031472E-2</v>
      </c>
      <c r="G27" s="28">
        <v>54661652</v>
      </c>
      <c r="H27" s="29">
        <f t="shared" si="3"/>
        <v>3.920857311934009E-2</v>
      </c>
      <c r="I27" s="28">
        <v>59588790</v>
      </c>
      <c r="J27" s="29">
        <f t="shared" si="4"/>
        <v>4.274278848740249E-2</v>
      </c>
      <c r="K27" s="28">
        <v>675527014</v>
      </c>
      <c r="L27" s="29">
        <f t="shared" si="5"/>
        <v>0.48455268645207566</v>
      </c>
      <c r="M27" s="28">
        <f t="shared" si="1"/>
        <v>806992972</v>
      </c>
      <c r="N27" s="29">
        <f t="shared" si="6"/>
        <v>0.57885266529184976</v>
      </c>
      <c r="O27" s="28">
        <v>808538135</v>
      </c>
      <c r="P27" s="29">
        <v>0.44412604949698298</v>
      </c>
      <c r="Q27" s="30">
        <f t="shared" si="14"/>
        <v>-133011121</v>
      </c>
      <c r="R27" s="25">
        <f t="shared" si="0"/>
        <v>4.042663695509269</v>
      </c>
      <c r="S27" s="26"/>
    </row>
    <row r="28" spans="1:19" ht="21.6" customHeight="1" x14ac:dyDescent="0.15">
      <c r="A28" s="19"/>
      <c r="B28" s="20" t="s">
        <v>31</v>
      </c>
      <c r="C28" s="21"/>
      <c r="D28" s="28">
        <v>76671000</v>
      </c>
      <c r="E28" s="28">
        <v>7147116</v>
      </c>
      <c r="F28" s="29">
        <f t="shared" si="2"/>
        <v>9.3217983331376916E-2</v>
      </c>
      <c r="G28" s="28">
        <v>17270538</v>
      </c>
      <c r="H28" s="29">
        <f t="shared" si="3"/>
        <v>0.22525515514340494</v>
      </c>
      <c r="I28" s="28">
        <v>18379075</v>
      </c>
      <c r="J28" s="29">
        <f t="shared" si="4"/>
        <v>0.23971351619256304</v>
      </c>
      <c r="K28" s="28">
        <v>24585429</v>
      </c>
      <c r="L28" s="29">
        <f t="shared" si="5"/>
        <v>0.32066138435653635</v>
      </c>
      <c r="M28" s="28">
        <f t="shared" si="1"/>
        <v>67382158</v>
      </c>
      <c r="N28" s="29">
        <f t="shared" si="6"/>
        <v>0.87884803902388131</v>
      </c>
      <c r="O28" s="28">
        <v>23859171</v>
      </c>
      <c r="P28" s="29">
        <v>0.29166264485844212</v>
      </c>
      <c r="Q28" s="30">
        <f t="shared" si="14"/>
        <v>726258</v>
      </c>
      <c r="R28" s="25">
        <f t="shared" si="0"/>
        <v>2.8998739498094226</v>
      </c>
      <c r="S28" s="26"/>
    </row>
    <row r="29" spans="1:19" ht="21.6" customHeight="1" x14ac:dyDescent="0.15">
      <c r="A29" s="19"/>
      <c r="B29" s="20"/>
      <c r="C29" s="21" t="s">
        <v>5</v>
      </c>
      <c r="D29" s="28">
        <v>30410000</v>
      </c>
      <c r="E29" s="28">
        <v>3080084</v>
      </c>
      <c r="F29" s="29">
        <f t="shared" si="2"/>
        <v>0.10128523512002631</v>
      </c>
      <c r="G29" s="28">
        <v>7807034</v>
      </c>
      <c r="H29" s="29">
        <f t="shared" si="3"/>
        <v>0.25672587964485366</v>
      </c>
      <c r="I29" s="28">
        <v>7329254</v>
      </c>
      <c r="J29" s="29">
        <f t="shared" si="4"/>
        <v>0.24101460046037487</v>
      </c>
      <c r="K29" s="28">
        <v>8711640</v>
      </c>
      <c r="L29" s="29">
        <f t="shared" si="5"/>
        <v>0.28647287076619532</v>
      </c>
      <c r="M29" s="28">
        <f t="shared" si="1"/>
        <v>26928012</v>
      </c>
      <c r="N29" s="29">
        <f t="shared" si="6"/>
        <v>0.88549858599145015</v>
      </c>
      <c r="O29" s="28">
        <v>9272010</v>
      </c>
      <c r="P29" s="29">
        <v>0.28642952024960611</v>
      </c>
      <c r="Q29" s="30">
        <f t="shared" si="14"/>
        <v>-560370</v>
      </c>
      <c r="R29" s="25">
        <f t="shared" si="0"/>
        <v>4.3350516589213406E-3</v>
      </c>
      <c r="S29" s="26"/>
    </row>
    <row r="30" spans="1:19" ht="21.6" customHeight="1" x14ac:dyDescent="0.15">
      <c r="A30" s="19"/>
      <c r="B30" s="20"/>
      <c r="C30" s="21" t="s">
        <v>4</v>
      </c>
      <c r="D30" s="28">
        <v>42195000</v>
      </c>
      <c r="E30" s="28">
        <v>3632044</v>
      </c>
      <c r="F30" s="29">
        <f t="shared" si="2"/>
        <v>8.6077592131769173E-2</v>
      </c>
      <c r="G30" s="28">
        <v>8680444</v>
      </c>
      <c r="H30" s="29">
        <f t="shared" si="3"/>
        <v>0.20572209977485484</v>
      </c>
      <c r="I30" s="28">
        <v>10416109</v>
      </c>
      <c r="J30" s="29">
        <f t="shared" si="4"/>
        <v>0.24685647588576845</v>
      </c>
      <c r="K30" s="28">
        <v>15117432</v>
      </c>
      <c r="L30" s="29">
        <f t="shared" si="5"/>
        <v>0.35827543547813723</v>
      </c>
      <c r="M30" s="28">
        <f t="shared" si="1"/>
        <v>37846029</v>
      </c>
      <c r="N30" s="29">
        <f t="shared" si="6"/>
        <v>0.89693160327052968</v>
      </c>
      <c r="O30" s="28">
        <v>13670869</v>
      </c>
      <c r="P30" s="29">
        <v>0.30003662979545254</v>
      </c>
      <c r="Q30" s="30">
        <f t="shared" si="14"/>
        <v>1446563</v>
      </c>
      <c r="R30" s="25">
        <f t="shared" si="0"/>
        <v>5.8238805682684696</v>
      </c>
      <c r="S30" s="26"/>
    </row>
    <row r="31" spans="1:19" ht="21.6" customHeight="1" x14ac:dyDescent="0.15">
      <c r="A31" s="19"/>
      <c r="B31" s="20"/>
      <c r="C31" s="21" t="s">
        <v>32</v>
      </c>
      <c r="D31" s="28">
        <v>4066000</v>
      </c>
      <c r="E31" s="28">
        <v>434988</v>
      </c>
      <c r="F31" s="29">
        <f t="shared" si="2"/>
        <v>0.10698180029513035</v>
      </c>
      <c r="G31" s="28">
        <v>783060</v>
      </c>
      <c r="H31" s="29">
        <f t="shared" si="3"/>
        <v>0.19258730939498278</v>
      </c>
      <c r="I31" s="28">
        <v>633712</v>
      </c>
      <c r="J31" s="29">
        <f t="shared" si="4"/>
        <v>0.15585636989670437</v>
      </c>
      <c r="K31" s="28">
        <v>756357</v>
      </c>
      <c r="L31" s="29">
        <f t="shared" si="5"/>
        <v>0.18601992129857353</v>
      </c>
      <c r="M31" s="28">
        <f t="shared" si="1"/>
        <v>2608117</v>
      </c>
      <c r="N31" s="29">
        <f t="shared" si="6"/>
        <v>0.64144540088539104</v>
      </c>
      <c r="O31" s="28">
        <v>916292</v>
      </c>
      <c r="P31" s="29">
        <v>0.23682915482036701</v>
      </c>
      <c r="Q31" s="30">
        <f t="shared" si="14"/>
        <v>-159935</v>
      </c>
      <c r="R31" s="25">
        <f t="shared" si="0"/>
        <v>-5.0809233521793482</v>
      </c>
      <c r="S31" s="26"/>
    </row>
    <row r="32" spans="1:19" ht="21.6" customHeight="1" x14ac:dyDescent="0.15">
      <c r="A32" s="19"/>
      <c r="B32" s="20" t="s">
        <v>30</v>
      </c>
      <c r="C32" s="21"/>
      <c r="D32" s="28">
        <v>5763000</v>
      </c>
      <c r="E32" s="28">
        <v>812883</v>
      </c>
      <c r="F32" s="29">
        <f t="shared" si="2"/>
        <v>0.14105205622071837</v>
      </c>
      <c r="G32" s="28">
        <v>1802588</v>
      </c>
      <c r="H32" s="29">
        <f t="shared" si="3"/>
        <v>0.31278639597431895</v>
      </c>
      <c r="I32" s="28">
        <v>1822620</v>
      </c>
      <c r="J32" s="29">
        <f t="shared" si="4"/>
        <v>0.31626236335242064</v>
      </c>
      <c r="K32" s="28">
        <v>1249682</v>
      </c>
      <c r="L32" s="29">
        <f t="shared" si="5"/>
        <v>0.21684574006593788</v>
      </c>
      <c r="M32" s="28">
        <f t="shared" si="1"/>
        <v>5687773</v>
      </c>
      <c r="N32" s="29">
        <f t="shared" si="6"/>
        <v>0.98694655561339584</v>
      </c>
      <c r="O32" s="28">
        <v>1994864</v>
      </c>
      <c r="P32" s="29">
        <v>0.34735573741946718</v>
      </c>
      <c r="Q32" s="30">
        <f t="shared" si="14"/>
        <v>-745182</v>
      </c>
      <c r="R32" s="25">
        <f t="shared" si="0"/>
        <v>-13.050999735352931</v>
      </c>
      <c r="S32" s="26"/>
    </row>
    <row r="33" spans="1:19" ht="21.6" customHeight="1" x14ac:dyDescent="0.15">
      <c r="A33" s="19"/>
      <c r="B33" s="20"/>
      <c r="C33" s="21" t="s">
        <v>5</v>
      </c>
      <c r="D33" s="28">
        <v>4121000</v>
      </c>
      <c r="E33" s="28">
        <v>529440</v>
      </c>
      <c r="F33" s="29">
        <f t="shared" si="2"/>
        <v>0.12847367143897112</v>
      </c>
      <c r="G33" s="28">
        <v>1381000</v>
      </c>
      <c r="H33" s="29">
        <f t="shared" si="3"/>
        <v>0.33511283669012376</v>
      </c>
      <c r="I33" s="28">
        <v>919270</v>
      </c>
      <c r="J33" s="29">
        <f t="shared" si="4"/>
        <v>0.22306964329046347</v>
      </c>
      <c r="K33" s="28">
        <v>1220250</v>
      </c>
      <c r="L33" s="29">
        <f t="shared" si="5"/>
        <v>0.29610531424411551</v>
      </c>
      <c r="M33" s="28">
        <f t="shared" si="1"/>
        <v>4049960</v>
      </c>
      <c r="N33" s="29">
        <f t="shared" si="6"/>
        <v>0.98276146566367384</v>
      </c>
      <c r="O33" s="28">
        <v>786010</v>
      </c>
      <c r="P33" s="29">
        <v>0.18944564955410942</v>
      </c>
      <c r="Q33" s="30">
        <f t="shared" si="14"/>
        <v>434240</v>
      </c>
      <c r="R33" s="25">
        <f t="shared" si="0"/>
        <v>10.66596646900061</v>
      </c>
      <c r="S33" s="119" t="s">
        <v>104</v>
      </c>
    </row>
    <row r="34" spans="1:19" ht="21.6" customHeight="1" x14ac:dyDescent="0.15">
      <c r="A34" s="19"/>
      <c r="B34" s="20"/>
      <c r="C34" s="21" t="s">
        <v>4</v>
      </c>
      <c r="D34" s="28">
        <v>1642000</v>
      </c>
      <c r="E34" s="28">
        <v>283443</v>
      </c>
      <c r="F34" s="29">
        <f t="shared" si="2"/>
        <v>0.17262058465286237</v>
      </c>
      <c r="G34" s="28">
        <v>421588</v>
      </c>
      <c r="H34" s="29">
        <f t="shared" si="3"/>
        <v>0.25675274056029235</v>
      </c>
      <c r="I34" s="28">
        <v>903350</v>
      </c>
      <c r="J34" s="29">
        <f t="shared" si="4"/>
        <v>0.55015225334957374</v>
      </c>
      <c r="K34" s="28">
        <v>29432</v>
      </c>
      <c r="L34" s="29">
        <f t="shared" si="5"/>
        <v>1.792448233861145E-2</v>
      </c>
      <c r="M34" s="28">
        <f t="shared" si="1"/>
        <v>1637813</v>
      </c>
      <c r="N34" s="29">
        <f t="shared" si="6"/>
        <v>0.99745006090133981</v>
      </c>
      <c r="O34" s="28">
        <v>1208854</v>
      </c>
      <c r="P34" s="29">
        <v>0.75837766624843161</v>
      </c>
      <c r="Q34" s="30">
        <f t="shared" si="14"/>
        <v>-1179422</v>
      </c>
      <c r="R34" s="25">
        <f t="shared" si="0"/>
        <v>-74.045318390982018</v>
      </c>
      <c r="S34" s="26"/>
    </row>
    <row r="35" spans="1:19" ht="21.6" customHeight="1" x14ac:dyDescent="0.15">
      <c r="A35" s="19"/>
      <c r="B35" s="20" t="s">
        <v>29</v>
      </c>
      <c r="C35" s="21"/>
      <c r="D35" s="28">
        <v>489509000</v>
      </c>
      <c r="E35" s="28">
        <v>32624577</v>
      </c>
      <c r="F35" s="29">
        <f t="shared" si="2"/>
        <v>6.6647552956125428E-2</v>
      </c>
      <c r="G35" s="28">
        <v>50565314</v>
      </c>
      <c r="H35" s="29">
        <f t="shared" si="3"/>
        <v>0.10329802720685421</v>
      </c>
      <c r="I35" s="28">
        <v>62909591</v>
      </c>
      <c r="J35" s="29">
        <f t="shared" si="4"/>
        <v>0.12851569838348223</v>
      </c>
      <c r="K35" s="28">
        <v>217289440</v>
      </c>
      <c r="L35" s="29">
        <f t="shared" si="5"/>
        <v>0.44389263527330447</v>
      </c>
      <c r="M35" s="28">
        <f t="shared" si="1"/>
        <v>363388922</v>
      </c>
      <c r="N35" s="29">
        <f t="shared" si="6"/>
        <v>0.74235391381976634</v>
      </c>
      <c r="O35" s="28">
        <v>170092043</v>
      </c>
      <c r="P35" s="29">
        <v>0.41629842479600176</v>
      </c>
      <c r="Q35" s="30">
        <f t="shared" si="14"/>
        <v>47197397</v>
      </c>
      <c r="R35" s="25">
        <f t="shared" si="0"/>
        <v>2.7594210477302705</v>
      </c>
      <c r="S35" s="26"/>
    </row>
    <row r="36" spans="1:19" ht="21.6" customHeight="1" x14ac:dyDescent="0.15">
      <c r="A36" s="19"/>
      <c r="B36" s="20"/>
      <c r="C36" s="21" t="s">
        <v>5</v>
      </c>
      <c r="D36" s="28">
        <v>82225000</v>
      </c>
      <c r="E36" s="28">
        <v>8913230</v>
      </c>
      <c r="F36" s="29">
        <f t="shared" si="2"/>
        <v>0.10840048647005168</v>
      </c>
      <c r="G36" s="28">
        <v>14761949</v>
      </c>
      <c r="H36" s="29">
        <f t="shared" si="3"/>
        <v>0.17953115232593495</v>
      </c>
      <c r="I36" s="28">
        <v>18266708</v>
      </c>
      <c r="J36" s="29">
        <f t="shared" si="4"/>
        <v>0.22215515962298571</v>
      </c>
      <c r="K36" s="28">
        <v>19342659</v>
      </c>
      <c r="L36" s="29">
        <f t="shared" si="5"/>
        <v>0.23524060808756461</v>
      </c>
      <c r="M36" s="28">
        <f t="shared" si="1"/>
        <v>61284546</v>
      </c>
      <c r="N36" s="29">
        <f t="shared" si="6"/>
        <v>0.74532740650653695</v>
      </c>
      <c r="O36" s="28">
        <v>28536843</v>
      </c>
      <c r="P36" s="29">
        <v>0.35858864553096842</v>
      </c>
      <c r="Q36" s="30">
        <f t="shared" si="14"/>
        <v>-9194184</v>
      </c>
      <c r="R36" s="25">
        <f t="shared" si="0"/>
        <v>-12.33480374434038</v>
      </c>
      <c r="S36" s="26"/>
    </row>
    <row r="37" spans="1:19" ht="16.5" customHeight="1" x14ac:dyDescent="0.15">
      <c r="A37" s="19"/>
      <c r="B37" s="20"/>
      <c r="C37" s="21" t="s">
        <v>4</v>
      </c>
      <c r="D37" s="28">
        <v>140504000</v>
      </c>
      <c r="E37" s="28">
        <v>10397753</v>
      </c>
      <c r="F37" s="29">
        <f t="shared" si="2"/>
        <v>7.400325257643911E-2</v>
      </c>
      <c r="G37" s="28">
        <v>15627547</v>
      </c>
      <c r="H37" s="29">
        <f t="shared" si="3"/>
        <v>0.11122492598075499</v>
      </c>
      <c r="I37" s="28">
        <v>23908834</v>
      </c>
      <c r="J37" s="29">
        <f t="shared" si="4"/>
        <v>0.17016479246142457</v>
      </c>
      <c r="K37" s="28">
        <v>59139059</v>
      </c>
      <c r="L37" s="29">
        <f t="shared" si="5"/>
        <v>0.42090658628935829</v>
      </c>
      <c r="M37" s="28">
        <f t="shared" si="1"/>
        <v>109073193</v>
      </c>
      <c r="N37" s="29">
        <f t="shared" si="6"/>
        <v>0.77629955730797695</v>
      </c>
      <c r="O37" s="28">
        <v>45429473</v>
      </c>
      <c r="P37" s="29">
        <v>0.32126295356024015</v>
      </c>
      <c r="Q37" s="30">
        <f t="shared" si="14"/>
        <v>13709586</v>
      </c>
      <c r="R37" s="25">
        <f t="shared" si="0"/>
        <v>9.9643632729118146</v>
      </c>
      <c r="S37" s="119" t="s">
        <v>113</v>
      </c>
    </row>
    <row r="38" spans="1:19" ht="21.6" customHeight="1" x14ac:dyDescent="0.15">
      <c r="A38" s="19"/>
      <c r="B38" s="20"/>
      <c r="C38" s="21" t="s">
        <v>3</v>
      </c>
      <c r="D38" s="28">
        <v>266780000</v>
      </c>
      <c r="E38" s="28">
        <v>13313594</v>
      </c>
      <c r="F38" s="29">
        <f t="shared" si="2"/>
        <v>4.9904767973611215E-2</v>
      </c>
      <c r="G38" s="28">
        <v>20175818</v>
      </c>
      <c r="H38" s="29">
        <f t="shared" si="3"/>
        <v>7.5627175950221157E-2</v>
      </c>
      <c r="I38" s="28">
        <v>20734049</v>
      </c>
      <c r="J38" s="29">
        <f t="shared" si="4"/>
        <v>7.771965289751856E-2</v>
      </c>
      <c r="K38" s="28">
        <v>138807722</v>
      </c>
      <c r="L38" s="29">
        <f t="shared" si="5"/>
        <v>0.52030782667366371</v>
      </c>
      <c r="M38" s="28">
        <f t="shared" si="1"/>
        <v>193031183</v>
      </c>
      <c r="N38" s="29">
        <f t="shared" si="6"/>
        <v>0.72355942349501456</v>
      </c>
      <c r="O38" s="28">
        <v>96125727</v>
      </c>
      <c r="P38" s="29">
        <v>0.5124191170199156</v>
      </c>
      <c r="Q38" s="30">
        <f t="shared" si="14"/>
        <v>42681995</v>
      </c>
      <c r="R38" s="25">
        <f t="shared" si="0"/>
        <v>0.7888709653748105</v>
      </c>
      <c r="S38" s="44"/>
    </row>
    <row r="39" spans="1:19" ht="21.6" customHeight="1" collapsed="1" x14ac:dyDescent="0.15">
      <c r="A39" s="19"/>
      <c r="B39" s="118" t="s">
        <v>110</v>
      </c>
      <c r="C39" s="21"/>
      <c r="D39" s="28">
        <v>84126000</v>
      </c>
      <c r="E39" s="28">
        <v>4926818</v>
      </c>
      <c r="F39" s="29">
        <f t="shared" si="2"/>
        <v>5.8564748115921356E-2</v>
      </c>
      <c r="G39" s="28">
        <v>10552687</v>
      </c>
      <c r="H39" s="29">
        <f t="shared" si="3"/>
        <v>0.12543906758909254</v>
      </c>
      <c r="I39" s="28">
        <v>13543901</v>
      </c>
      <c r="J39" s="29">
        <f t="shared" si="4"/>
        <v>0.16099542353136961</v>
      </c>
      <c r="K39" s="28">
        <v>26147801</v>
      </c>
      <c r="L39" s="29">
        <f t="shared" si="5"/>
        <v>0.31081711955875713</v>
      </c>
      <c r="M39" s="28">
        <f t="shared" si="1"/>
        <v>55171207</v>
      </c>
      <c r="N39" s="29">
        <f t="shared" si="6"/>
        <v>0.65581635879514066</v>
      </c>
      <c r="O39" s="28">
        <v>21494920</v>
      </c>
      <c r="P39" s="29">
        <v>0.25672626512355634</v>
      </c>
      <c r="Q39" s="30">
        <f t="shared" si="14"/>
        <v>4652881</v>
      </c>
      <c r="R39" s="25">
        <f t="shared" si="0"/>
        <v>5.4090854435200786</v>
      </c>
      <c r="S39" s="26"/>
    </row>
    <row r="40" spans="1:19" ht="21.6" customHeight="1" x14ac:dyDescent="0.15">
      <c r="A40" s="19"/>
      <c r="B40" s="20"/>
      <c r="C40" s="21" t="s">
        <v>5</v>
      </c>
      <c r="D40" s="28">
        <v>21978000</v>
      </c>
      <c r="E40" s="28">
        <v>1973390</v>
      </c>
      <c r="F40" s="29">
        <f t="shared" si="2"/>
        <v>8.978933478933479E-2</v>
      </c>
      <c r="G40" s="28">
        <v>6264190</v>
      </c>
      <c r="H40" s="29">
        <f t="shared" si="3"/>
        <v>0.28502093002093004</v>
      </c>
      <c r="I40" s="28">
        <v>4902350</v>
      </c>
      <c r="J40" s="29">
        <f t="shared" si="4"/>
        <v>0.22305714805714805</v>
      </c>
      <c r="K40" s="28">
        <v>5256678</v>
      </c>
      <c r="L40" s="29">
        <f t="shared" si="5"/>
        <v>0.23917908817908817</v>
      </c>
      <c r="M40" s="28">
        <f t="shared" si="1"/>
        <v>18396608</v>
      </c>
      <c r="N40" s="29">
        <f t="shared" si="6"/>
        <v>0.83704650104650102</v>
      </c>
      <c r="O40" s="28">
        <v>7365727</v>
      </c>
      <c r="P40" s="29">
        <v>0.32735109550686636</v>
      </c>
      <c r="Q40" s="30">
        <f t="shared" si="14"/>
        <v>-2109049</v>
      </c>
      <c r="R40" s="25">
        <f t="shared" si="0"/>
        <v>-8.8172007327778186</v>
      </c>
      <c r="S40" s="26"/>
    </row>
    <row r="41" spans="1:19" ht="21.6" customHeight="1" x14ac:dyDescent="0.15">
      <c r="A41" s="19"/>
      <c r="B41" s="20"/>
      <c r="C41" s="21" t="s">
        <v>4</v>
      </c>
      <c r="D41" s="28">
        <v>62148000</v>
      </c>
      <c r="E41" s="28">
        <v>2953428</v>
      </c>
      <c r="F41" s="29">
        <f t="shared" si="2"/>
        <v>4.7522494690094612E-2</v>
      </c>
      <c r="G41" s="28">
        <v>4288497</v>
      </c>
      <c r="H41" s="29">
        <f t="shared" si="3"/>
        <v>6.9004585827379797E-2</v>
      </c>
      <c r="I41" s="28">
        <v>8641551</v>
      </c>
      <c r="J41" s="29">
        <f t="shared" si="4"/>
        <v>0.13904793396408574</v>
      </c>
      <c r="K41" s="28">
        <v>20891123</v>
      </c>
      <c r="L41" s="29">
        <f t="shared" si="5"/>
        <v>0.33615117139730966</v>
      </c>
      <c r="M41" s="28">
        <f t="shared" si="1"/>
        <v>36774599</v>
      </c>
      <c r="N41" s="29">
        <f t="shared" si="6"/>
        <v>0.59172618587886983</v>
      </c>
      <c r="O41" s="28">
        <v>14129193</v>
      </c>
      <c r="P41" s="29">
        <v>0.23077112664554275</v>
      </c>
      <c r="Q41" s="30">
        <f t="shared" si="14"/>
        <v>6761930</v>
      </c>
      <c r="R41" s="25">
        <f t="shared" si="0"/>
        <v>10.53800447517669</v>
      </c>
      <c r="S41" s="119" t="s">
        <v>113</v>
      </c>
    </row>
    <row r="42" spans="1:19" ht="21.6" customHeight="1" x14ac:dyDescent="0.15">
      <c r="A42" s="19"/>
      <c r="B42" s="20" t="s">
        <v>28</v>
      </c>
      <c r="C42" s="21"/>
      <c r="D42" s="28">
        <v>286274000</v>
      </c>
      <c r="E42" s="28">
        <v>33245839</v>
      </c>
      <c r="F42" s="29">
        <f t="shared" si="2"/>
        <v>0.11613293208604344</v>
      </c>
      <c r="G42" s="28">
        <v>41492323</v>
      </c>
      <c r="H42" s="29">
        <f t="shared" si="3"/>
        <v>0.14493919461774385</v>
      </c>
      <c r="I42" s="28">
        <v>72840314</v>
      </c>
      <c r="J42" s="29">
        <f t="shared" si="4"/>
        <v>0.25444264585676657</v>
      </c>
      <c r="K42" s="28">
        <v>101137844</v>
      </c>
      <c r="L42" s="29">
        <f t="shared" si="5"/>
        <v>0.35329035818830912</v>
      </c>
      <c r="M42" s="28">
        <f t="shared" si="1"/>
        <v>248716320</v>
      </c>
      <c r="N42" s="29">
        <f t="shared" si="6"/>
        <v>0.86880513074886301</v>
      </c>
      <c r="O42" s="28">
        <v>334832208</v>
      </c>
      <c r="P42" s="29">
        <v>0.66300650468000344</v>
      </c>
      <c r="Q42" s="30">
        <f t="shared" si="14"/>
        <v>-233694364</v>
      </c>
      <c r="R42" s="25">
        <f t="shared" si="0"/>
        <v>-30.971614649169432</v>
      </c>
      <c r="S42" s="26"/>
    </row>
    <row r="43" spans="1:19" ht="21.6" customHeight="1" x14ac:dyDescent="0.15">
      <c r="A43" s="19"/>
      <c r="B43" s="20"/>
      <c r="C43" s="21" t="s">
        <v>5</v>
      </c>
      <c r="D43" s="28">
        <v>94479000</v>
      </c>
      <c r="E43" s="28">
        <v>13918089</v>
      </c>
      <c r="F43" s="29">
        <f t="shared" si="2"/>
        <v>0.14731410154637539</v>
      </c>
      <c r="G43" s="28">
        <v>18545830</v>
      </c>
      <c r="H43" s="29">
        <f t="shared" si="3"/>
        <v>0.19629579059896909</v>
      </c>
      <c r="I43" s="28">
        <v>27228902</v>
      </c>
      <c r="J43" s="29">
        <f t="shared" si="4"/>
        <v>0.28820057367245633</v>
      </c>
      <c r="K43" s="28">
        <v>22970654</v>
      </c>
      <c r="L43" s="29">
        <f t="shared" si="5"/>
        <v>0.24312973253315551</v>
      </c>
      <c r="M43" s="28">
        <f t="shared" si="1"/>
        <v>82663475</v>
      </c>
      <c r="N43" s="29">
        <f t="shared" si="6"/>
        <v>0.87494019835095627</v>
      </c>
      <c r="O43" s="28">
        <v>30174050</v>
      </c>
      <c r="P43" s="29">
        <v>0.31649220151249752</v>
      </c>
      <c r="Q43" s="30">
        <f t="shared" si="14"/>
        <v>-7203396</v>
      </c>
      <c r="R43" s="25">
        <f t="shared" si="0"/>
        <v>-7.3362468979342008</v>
      </c>
      <c r="S43" s="26"/>
    </row>
    <row r="44" spans="1:19" ht="21.6" customHeight="1" x14ac:dyDescent="0.15">
      <c r="A44" s="19"/>
      <c r="B44" s="20"/>
      <c r="C44" s="21" t="s">
        <v>4</v>
      </c>
      <c r="D44" s="28">
        <v>96556000</v>
      </c>
      <c r="E44" s="28">
        <v>13030328</v>
      </c>
      <c r="F44" s="29">
        <f t="shared" si="2"/>
        <v>0.13495099217034673</v>
      </c>
      <c r="G44" s="28">
        <v>14496502</v>
      </c>
      <c r="H44" s="29">
        <f t="shared" si="3"/>
        <v>0.15013569327644061</v>
      </c>
      <c r="I44" s="28">
        <v>25822031</v>
      </c>
      <c r="J44" s="29">
        <f t="shared" si="4"/>
        <v>0.26743062057251749</v>
      </c>
      <c r="K44" s="28">
        <v>23768265</v>
      </c>
      <c r="L44" s="29">
        <f t="shared" si="5"/>
        <v>0.24616041468163552</v>
      </c>
      <c r="M44" s="28">
        <f t="shared" si="1"/>
        <v>77117126</v>
      </c>
      <c r="N44" s="29">
        <f t="shared" si="6"/>
        <v>0.79867772070094034</v>
      </c>
      <c r="O44" s="28">
        <v>35143231</v>
      </c>
      <c r="P44" s="29">
        <v>0.34939186152867258</v>
      </c>
      <c r="Q44" s="30">
        <f t="shared" si="14"/>
        <v>-11374966</v>
      </c>
      <c r="R44" s="25">
        <f t="shared" si="0"/>
        <v>-10.323144684703706</v>
      </c>
      <c r="S44" s="26"/>
    </row>
    <row r="45" spans="1:19" ht="42" customHeight="1" x14ac:dyDescent="0.15">
      <c r="A45" s="19"/>
      <c r="B45" s="20"/>
      <c r="C45" s="21" t="s">
        <v>3</v>
      </c>
      <c r="D45" s="28">
        <v>7595000</v>
      </c>
      <c r="E45" s="28">
        <v>49248</v>
      </c>
      <c r="F45" s="29">
        <f t="shared" si="2"/>
        <v>6.484265964450296E-3</v>
      </c>
      <c r="G45" s="28">
        <v>106272</v>
      </c>
      <c r="H45" s="29">
        <f t="shared" si="3"/>
        <v>1.3992363396971692E-2</v>
      </c>
      <c r="I45" s="28">
        <v>73872</v>
      </c>
      <c r="J45" s="29">
        <f t="shared" si="4"/>
        <v>9.7263989466754436E-3</v>
      </c>
      <c r="K45" s="28">
        <v>6598109</v>
      </c>
      <c r="L45" s="29">
        <f t="shared" si="5"/>
        <v>0.86874377880184328</v>
      </c>
      <c r="M45" s="28">
        <f t="shared" si="1"/>
        <v>6827501</v>
      </c>
      <c r="N45" s="29">
        <f t="shared" si="6"/>
        <v>0.89894680710994079</v>
      </c>
      <c r="O45" s="28">
        <v>5983667</v>
      </c>
      <c r="P45" s="29">
        <v>0.78784292297564185</v>
      </c>
      <c r="Q45" s="30">
        <f t="shared" si="14"/>
        <v>614442</v>
      </c>
      <c r="R45" s="25">
        <f t="shared" si="0"/>
        <v>8.0900855826201443</v>
      </c>
      <c r="S45" s="43"/>
    </row>
    <row r="46" spans="1:19" ht="21.6" customHeight="1" x14ac:dyDescent="0.15">
      <c r="A46" s="19"/>
      <c r="B46" s="20"/>
      <c r="C46" s="21" t="s">
        <v>76</v>
      </c>
      <c r="D46" s="28">
        <v>87644000</v>
      </c>
      <c r="E46" s="28">
        <v>6248174</v>
      </c>
      <c r="F46" s="29">
        <f t="shared" si="2"/>
        <v>7.1290379261558123E-2</v>
      </c>
      <c r="G46" s="28">
        <v>8343719</v>
      </c>
      <c r="H46" s="29">
        <f t="shared" si="3"/>
        <v>9.5200116379900501E-2</v>
      </c>
      <c r="I46" s="28">
        <v>19715509</v>
      </c>
      <c r="J46" s="29">
        <f t="shared" si="4"/>
        <v>0.22494989959381131</v>
      </c>
      <c r="K46" s="28">
        <v>47800816</v>
      </c>
      <c r="L46" s="29">
        <f t="shared" si="5"/>
        <v>0.54539747158961249</v>
      </c>
      <c r="M46" s="28">
        <f t="shared" si="1"/>
        <v>82108218</v>
      </c>
      <c r="N46" s="29">
        <f t="shared" si="6"/>
        <v>0.93683786682488246</v>
      </c>
      <c r="O46" s="28">
        <v>263531260</v>
      </c>
      <c r="P46" s="29">
        <v>0.87405850024709542</v>
      </c>
      <c r="Q46" s="30">
        <f t="shared" si="14"/>
        <v>-215730444</v>
      </c>
      <c r="R46" s="25">
        <f t="shared" si="0"/>
        <v>-32.866102865748289</v>
      </c>
      <c r="S46" s="26"/>
    </row>
    <row r="47" spans="1:19" ht="21.6" customHeight="1" x14ac:dyDescent="0.15">
      <c r="A47" s="19"/>
      <c r="B47" s="20" t="s">
        <v>26</v>
      </c>
      <c r="C47" s="21"/>
      <c r="D47" s="28">
        <v>13653000</v>
      </c>
      <c r="E47" s="28">
        <v>1887282</v>
      </c>
      <c r="F47" s="29">
        <f t="shared" si="2"/>
        <v>0.13823203691496375</v>
      </c>
      <c r="G47" s="28">
        <v>1583631</v>
      </c>
      <c r="H47" s="29">
        <f t="shared" si="3"/>
        <v>0.11599143045484508</v>
      </c>
      <c r="I47" s="28">
        <v>7253926</v>
      </c>
      <c r="J47" s="29">
        <f t="shared" si="4"/>
        <v>0.53130637955028204</v>
      </c>
      <c r="K47" s="28">
        <v>2062652</v>
      </c>
      <c r="L47" s="29">
        <f t="shared" si="5"/>
        <v>0.15107683293049146</v>
      </c>
      <c r="M47" s="28">
        <f t="shared" si="1"/>
        <v>12787491</v>
      </c>
      <c r="N47" s="29">
        <f t="shared" si="6"/>
        <v>0.93660667985058232</v>
      </c>
      <c r="O47" s="28">
        <v>2814833</v>
      </c>
      <c r="P47" s="29">
        <v>0.20714055486054897</v>
      </c>
      <c r="Q47" s="30">
        <f t="shared" si="14"/>
        <v>-752181</v>
      </c>
      <c r="R47" s="25">
        <f t="shared" si="0"/>
        <v>-5.6063721930057513</v>
      </c>
      <c r="S47" s="26"/>
    </row>
    <row r="48" spans="1:19" ht="21.6" customHeight="1" x14ac:dyDescent="0.15">
      <c r="A48" s="19"/>
      <c r="B48" s="20"/>
      <c r="C48" s="21" t="s">
        <v>5</v>
      </c>
      <c r="D48" s="28">
        <v>612000</v>
      </c>
      <c r="E48" s="28">
        <v>0</v>
      </c>
      <c r="F48" s="29">
        <f t="shared" si="2"/>
        <v>0</v>
      </c>
      <c r="G48" s="28">
        <v>20930</v>
      </c>
      <c r="H48" s="29">
        <f t="shared" si="3"/>
        <v>3.4199346405228759E-2</v>
      </c>
      <c r="I48" s="28">
        <v>2740</v>
      </c>
      <c r="J48" s="29">
        <f t="shared" si="4"/>
        <v>4.477124183006536E-3</v>
      </c>
      <c r="K48" s="28">
        <v>193020</v>
      </c>
      <c r="L48" s="29">
        <f t="shared" si="5"/>
        <v>0.31539215686274508</v>
      </c>
      <c r="M48" s="28">
        <f t="shared" si="1"/>
        <v>216690</v>
      </c>
      <c r="N48" s="29">
        <f t="shared" si="6"/>
        <v>0.35406862745098039</v>
      </c>
      <c r="O48" s="28">
        <v>696700</v>
      </c>
      <c r="P48" s="29">
        <v>0.97168758716875869</v>
      </c>
      <c r="Q48" s="30">
        <f t="shared" si="14"/>
        <v>-503680</v>
      </c>
      <c r="R48" s="25">
        <f t="shared" si="0"/>
        <v>-65.629543030601354</v>
      </c>
      <c r="S48" s="26"/>
    </row>
    <row r="49" spans="1:19" ht="21.6" customHeight="1" x14ac:dyDescent="0.15">
      <c r="A49" s="19"/>
      <c r="B49" s="20"/>
      <c r="C49" s="21" t="s">
        <v>27</v>
      </c>
      <c r="D49" s="28">
        <v>13041000</v>
      </c>
      <c r="E49" s="28">
        <v>1887282</v>
      </c>
      <c r="F49" s="29">
        <f t="shared" si="2"/>
        <v>0.14471911663216011</v>
      </c>
      <c r="G49" s="28">
        <v>1562701</v>
      </c>
      <c r="H49" s="29">
        <f t="shared" si="3"/>
        <v>0.11982984433709071</v>
      </c>
      <c r="I49" s="28">
        <v>7251186</v>
      </c>
      <c r="J49" s="29">
        <f t="shared" si="4"/>
        <v>0.55602990568207955</v>
      </c>
      <c r="K49" s="28">
        <v>1869632</v>
      </c>
      <c r="L49" s="29">
        <f t="shared" si="5"/>
        <v>0.14336569281496817</v>
      </c>
      <c r="M49" s="28">
        <f t="shared" si="1"/>
        <v>12570801</v>
      </c>
      <c r="N49" s="29">
        <f t="shared" si="6"/>
        <v>0.96394455946629864</v>
      </c>
      <c r="O49" s="28">
        <v>2118133</v>
      </c>
      <c r="P49" s="29">
        <v>0.16455352703542572</v>
      </c>
      <c r="Q49" s="30">
        <f t="shared" si="14"/>
        <v>-248501</v>
      </c>
      <c r="R49" s="25">
        <f t="shared" si="0"/>
        <v>-2.1187834220457558</v>
      </c>
      <c r="S49" s="26"/>
    </row>
    <row r="50" spans="1:19" ht="21.6" customHeight="1" x14ac:dyDescent="0.15">
      <c r="A50" s="19"/>
      <c r="B50" s="20" t="s">
        <v>20</v>
      </c>
      <c r="C50" s="21"/>
      <c r="D50" s="28">
        <v>202611000</v>
      </c>
      <c r="E50" s="28">
        <v>20630568</v>
      </c>
      <c r="F50" s="29">
        <f t="shared" si="2"/>
        <v>0.10182353376667605</v>
      </c>
      <c r="G50" s="108">
        <v>53928891</v>
      </c>
      <c r="H50" s="29">
        <f t="shared" si="3"/>
        <v>0.2661696107318951</v>
      </c>
      <c r="I50" s="28">
        <v>47035841</v>
      </c>
      <c r="J50" s="29">
        <f t="shared" si="4"/>
        <v>0.23214850625089456</v>
      </c>
      <c r="K50" s="28">
        <v>50435377</v>
      </c>
      <c r="L50" s="29">
        <f t="shared" si="5"/>
        <v>0.24892714117199954</v>
      </c>
      <c r="M50" s="28">
        <f t="shared" si="1"/>
        <v>172030677</v>
      </c>
      <c r="N50" s="29">
        <f t="shared" si="6"/>
        <v>0.84906879192146523</v>
      </c>
      <c r="O50" s="28">
        <v>67826137</v>
      </c>
      <c r="P50" s="29">
        <v>0.3611615388711395</v>
      </c>
      <c r="Q50" s="30">
        <f t="shared" si="14"/>
        <v>-17390760</v>
      </c>
      <c r="R50" s="25">
        <f t="shared" si="0"/>
        <v>-11.223439769913995</v>
      </c>
      <c r="S50" s="26"/>
    </row>
    <row r="51" spans="1:19" s="27" customFormat="1" ht="21.6" customHeight="1" x14ac:dyDescent="0.15">
      <c r="A51" s="19"/>
      <c r="B51" s="20"/>
      <c r="C51" s="21" t="s">
        <v>5</v>
      </c>
      <c r="D51" s="28">
        <v>31047000</v>
      </c>
      <c r="E51" s="28">
        <v>813930</v>
      </c>
      <c r="F51" s="29">
        <f t="shared" si="2"/>
        <v>2.6216059522659194E-2</v>
      </c>
      <c r="G51" s="108">
        <v>4585970</v>
      </c>
      <c r="H51" s="29">
        <f t="shared" si="3"/>
        <v>0.14771056784874545</v>
      </c>
      <c r="I51" s="28">
        <v>6871927</v>
      </c>
      <c r="J51" s="29">
        <f t="shared" si="4"/>
        <v>0.22133948529648598</v>
      </c>
      <c r="K51" s="28">
        <v>12368230</v>
      </c>
      <c r="L51" s="29">
        <f t="shared" si="5"/>
        <v>0.39837117917995296</v>
      </c>
      <c r="M51" s="28">
        <f t="shared" si="1"/>
        <v>24640057</v>
      </c>
      <c r="N51" s="29">
        <f t="shared" si="6"/>
        <v>0.7936372918478436</v>
      </c>
      <c r="O51" s="28">
        <v>12632247</v>
      </c>
      <c r="P51" s="29">
        <v>0.5078086107091172</v>
      </c>
      <c r="Q51" s="30">
        <f t="shared" si="14"/>
        <v>-264017</v>
      </c>
      <c r="R51" s="25">
        <f t="shared" si="0"/>
        <v>-10.943743152916424</v>
      </c>
      <c r="S51" s="26"/>
    </row>
    <row r="52" spans="1:19" s="27" customFormat="1" ht="21.6" customHeight="1" x14ac:dyDescent="0.15">
      <c r="A52" s="19"/>
      <c r="B52" s="20"/>
      <c r="C52" s="21" t="s">
        <v>25</v>
      </c>
      <c r="D52" s="28">
        <v>7773000</v>
      </c>
      <c r="E52" s="28">
        <v>1006490</v>
      </c>
      <c r="F52" s="29">
        <f t="shared" si="2"/>
        <v>0.12948539817316351</v>
      </c>
      <c r="G52" s="108">
        <v>2113847</v>
      </c>
      <c r="H52" s="29">
        <f t="shared" si="3"/>
        <v>0.27194738196320595</v>
      </c>
      <c r="I52" s="28">
        <v>1051040</v>
      </c>
      <c r="J52" s="29">
        <f t="shared" si="4"/>
        <v>0.13521677601955487</v>
      </c>
      <c r="K52" s="28">
        <v>1603290</v>
      </c>
      <c r="L52" s="29">
        <f t="shared" si="5"/>
        <v>0.20626399073716711</v>
      </c>
      <c r="M52" s="28">
        <f t="shared" si="1"/>
        <v>5774667</v>
      </c>
      <c r="N52" s="29">
        <f t="shared" si="6"/>
        <v>0.74291354689309153</v>
      </c>
      <c r="O52" s="28">
        <v>4074155</v>
      </c>
      <c r="P52" s="29">
        <v>0.49824568912804207</v>
      </c>
      <c r="Q52" s="30">
        <f t="shared" si="14"/>
        <v>-2470865</v>
      </c>
      <c r="R52" s="25">
        <f t="shared" si="0"/>
        <v>-29.198169839087495</v>
      </c>
      <c r="S52" s="45"/>
    </row>
    <row r="53" spans="1:19" s="27" customFormat="1" ht="21.6" customHeight="1" x14ac:dyDescent="0.15">
      <c r="A53" s="19"/>
      <c r="B53" s="20"/>
      <c r="C53" s="21" t="s">
        <v>24</v>
      </c>
      <c r="D53" s="28">
        <v>56473000</v>
      </c>
      <c r="E53" s="28">
        <v>5039964</v>
      </c>
      <c r="F53" s="29">
        <f t="shared" si="2"/>
        <v>8.9245550971260607E-2</v>
      </c>
      <c r="G53" s="108">
        <v>10072217</v>
      </c>
      <c r="H53" s="29">
        <f t="shared" si="3"/>
        <v>0.17835455881571724</v>
      </c>
      <c r="I53" s="28">
        <v>9259359</v>
      </c>
      <c r="J53" s="29">
        <f t="shared" si="4"/>
        <v>0.16396081313193916</v>
      </c>
      <c r="K53" s="28">
        <v>17550060</v>
      </c>
      <c r="L53" s="29">
        <f t="shared" si="5"/>
        <v>0.31076904007224693</v>
      </c>
      <c r="M53" s="28">
        <f t="shared" si="1"/>
        <v>41921600</v>
      </c>
      <c r="N53" s="29">
        <f t="shared" si="6"/>
        <v>0.74232996299116394</v>
      </c>
      <c r="O53" s="28">
        <v>22200514</v>
      </c>
      <c r="P53" s="29">
        <v>0.5146990471332854</v>
      </c>
      <c r="Q53" s="30">
        <f t="shared" si="14"/>
        <v>-4650454</v>
      </c>
      <c r="R53" s="25">
        <f t="shared" si="0"/>
        <v>-20.393000706103848</v>
      </c>
      <c r="S53" s="26"/>
    </row>
    <row r="54" spans="1:19" s="27" customFormat="1" ht="21.6" customHeight="1" x14ac:dyDescent="0.15">
      <c r="A54" s="19"/>
      <c r="B54" s="20"/>
      <c r="C54" s="21" t="s">
        <v>23</v>
      </c>
      <c r="D54" s="28">
        <v>5128000</v>
      </c>
      <c r="E54" s="28">
        <v>99123</v>
      </c>
      <c r="F54" s="29">
        <f t="shared" si="2"/>
        <v>1.9329758190327614E-2</v>
      </c>
      <c r="G54" s="108">
        <v>1028936</v>
      </c>
      <c r="H54" s="29">
        <f t="shared" si="3"/>
        <v>0.20065054602184088</v>
      </c>
      <c r="I54" s="28">
        <v>410270</v>
      </c>
      <c r="J54" s="29">
        <f t="shared" si="4"/>
        <v>8.0005850234009357E-2</v>
      </c>
      <c r="K54" s="28">
        <v>2821415</v>
      </c>
      <c r="L54" s="29">
        <f t="shared" si="5"/>
        <v>0.55019793291731667</v>
      </c>
      <c r="M54" s="28">
        <f t="shared" si="1"/>
        <v>4359744</v>
      </c>
      <c r="N54" s="29">
        <f t="shared" si="6"/>
        <v>0.85018408736349449</v>
      </c>
      <c r="O54" s="28">
        <v>4583277</v>
      </c>
      <c r="P54" s="29">
        <v>0.73285529261272786</v>
      </c>
      <c r="Q54" s="30">
        <f t="shared" si="14"/>
        <v>-1761862</v>
      </c>
      <c r="R54" s="25">
        <f t="shared" si="0"/>
        <v>-18.265735969541119</v>
      </c>
      <c r="S54" s="26"/>
    </row>
    <row r="55" spans="1:19" s="27" customFormat="1" ht="21.6" customHeight="1" x14ac:dyDescent="0.15">
      <c r="A55" s="19"/>
      <c r="B55" s="20"/>
      <c r="C55" s="21" t="s">
        <v>22</v>
      </c>
      <c r="D55" s="28">
        <v>11596000</v>
      </c>
      <c r="E55" s="28">
        <v>22950</v>
      </c>
      <c r="F55" s="29">
        <f t="shared" si="2"/>
        <v>1.9791307347361161E-3</v>
      </c>
      <c r="G55" s="108">
        <v>1362765</v>
      </c>
      <c r="H55" s="29">
        <f t="shared" si="3"/>
        <v>0.11752026560883064</v>
      </c>
      <c r="I55" s="28">
        <v>1771666</v>
      </c>
      <c r="J55" s="29">
        <f t="shared" si="4"/>
        <v>0.15278251121076233</v>
      </c>
      <c r="K55" s="28">
        <v>3567503</v>
      </c>
      <c r="L55" s="29">
        <f t="shared" si="5"/>
        <v>0.30764944808554673</v>
      </c>
      <c r="M55" s="28">
        <f t="shared" si="1"/>
        <v>6724884</v>
      </c>
      <c r="N55" s="29">
        <f t="shared" si="6"/>
        <v>0.57993135563987586</v>
      </c>
      <c r="O55" s="28">
        <v>4067889</v>
      </c>
      <c r="P55" s="29">
        <v>0.29528810975609754</v>
      </c>
      <c r="Q55" s="30">
        <f t="shared" si="14"/>
        <v>-500386</v>
      </c>
      <c r="R55" s="25">
        <f t="shared" si="0"/>
        <v>1.236133832944919</v>
      </c>
      <c r="S55" s="46"/>
    </row>
    <row r="56" spans="1:19" s="27" customFormat="1" ht="21.6" customHeight="1" x14ac:dyDescent="0.15">
      <c r="A56" s="19"/>
      <c r="B56" s="20"/>
      <c r="C56" s="21" t="s">
        <v>21</v>
      </c>
      <c r="D56" s="28">
        <v>90594000</v>
      </c>
      <c r="E56" s="28">
        <v>13648111</v>
      </c>
      <c r="F56" s="29">
        <f t="shared" si="2"/>
        <v>0.15065137867849968</v>
      </c>
      <c r="G56" s="108">
        <v>34765156</v>
      </c>
      <c r="H56" s="29">
        <f t="shared" si="3"/>
        <v>0.38374678234761683</v>
      </c>
      <c r="I56" s="28">
        <v>27671579</v>
      </c>
      <c r="J56" s="29">
        <f t="shared" si="4"/>
        <v>0.30544604499194206</v>
      </c>
      <c r="K56" s="28">
        <v>12524879</v>
      </c>
      <c r="L56" s="29">
        <f t="shared" si="5"/>
        <v>0.13825285338984922</v>
      </c>
      <c r="M56" s="28">
        <f t="shared" si="1"/>
        <v>88609725</v>
      </c>
      <c r="N56" s="29">
        <f t="shared" si="6"/>
        <v>0.97809705940790781</v>
      </c>
      <c r="O56" s="28">
        <v>20268055</v>
      </c>
      <c r="P56" s="29">
        <v>0.2213056319881202</v>
      </c>
      <c r="Q56" s="30">
        <f t="shared" si="14"/>
        <v>-7743176</v>
      </c>
      <c r="R56" s="25">
        <f t="shared" si="0"/>
        <v>-8.3052778598270987</v>
      </c>
      <c r="S56" s="42"/>
    </row>
    <row r="57" spans="1:19" ht="21.6" customHeight="1" x14ac:dyDescent="0.15">
      <c r="A57" s="140" t="s">
        <v>77</v>
      </c>
      <c r="B57" s="141"/>
      <c r="C57" s="142"/>
      <c r="D57" s="28">
        <v>1449578000</v>
      </c>
      <c r="E57" s="28">
        <v>164651312</v>
      </c>
      <c r="F57" s="29">
        <f t="shared" si="2"/>
        <v>0.11358568631698329</v>
      </c>
      <c r="G57" s="28">
        <v>183581892</v>
      </c>
      <c r="H57" s="29">
        <f t="shared" si="3"/>
        <v>0.12664505945868385</v>
      </c>
      <c r="I57" s="28">
        <v>245744991</v>
      </c>
      <c r="J57" s="29">
        <f t="shared" si="4"/>
        <v>0.16952864281880659</v>
      </c>
      <c r="K57" s="28">
        <v>634463595</v>
      </c>
      <c r="L57" s="29">
        <f t="shared" si="5"/>
        <v>0.43768848244109665</v>
      </c>
      <c r="M57" s="28">
        <f t="shared" si="1"/>
        <v>1228441790</v>
      </c>
      <c r="N57" s="29">
        <f t="shared" si="6"/>
        <v>0.8474478710355704</v>
      </c>
      <c r="O57" s="28">
        <v>800351772</v>
      </c>
      <c r="P57" s="29">
        <v>0.47329863134887595</v>
      </c>
      <c r="Q57" s="30">
        <f t="shared" si="14"/>
        <v>-165888177</v>
      </c>
      <c r="R57" s="25">
        <f t="shared" si="0"/>
        <v>-3.5610148907779307</v>
      </c>
      <c r="S57" s="26"/>
    </row>
    <row r="58" spans="1:19" ht="21.6" customHeight="1" x14ac:dyDescent="0.15">
      <c r="A58" s="19"/>
      <c r="B58" s="20" t="s">
        <v>18</v>
      </c>
      <c r="C58" s="21"/>
      <c r="D58" s="28">
        <v>1185877000</v>
      </c>
      <c r="E58" s="28">
        <v>133677129</v>
      </c>
      <c r="F58" s="29">
        <f t="shared" si="2"/>
        <v>0.11272427831891503</v>
      </c>
      <c r="G58" s="28">
        <v>141415546</v>
      </c>
      <c r="H58" s="29">
        <f t="shared" si="3"/>
        <v>0.11924975861746201</v>
      </c>
      <c r="I58" s="28">
        <v>195264517</v>
      </c>
      <c r="J58" s="29">
        <f t="shared" si="4"/>
        <v>0.16465832206881489</v>
      </c>
      <c r="K58" s="28">
        <v>526039340</v>
      </c>
      <c r="L58" s="29">
        <f t="shared" si="5"/>
        <v>0.44358676321406015</v>
      </c>
      <c r="M58" s="28">
        <f t="shared" si="1"/>
        <v>996396532</v>
      </c>
      <c r="N58" s="29">
        <f t="shared" si="6"/>
        <v>0.8402191222192521</v>
      </c>
      <c r="O58" s="28">
        <v>678764457</v>
      </c>
      <c r="P58" s="29">
        <v>0.48627703983052489</v>
      </c>
      <c r="Q58" s="30">
        <f t="shared" si="14"/>
        <v>-152725117</v>
      </c>
      <c r="R58" s="25">
        <f t="shared" si="0"/>
        <v>-4.269027661646474</v>
      </c>
      <c r="S58" s="26"/>
    </row>
    <row r="59" spans="1:19" ht="21.6" customHeight="1" x14ac:dyDescent="0.15">
      <c r="A59" s="19"/>
      <c r="B59" s="20"/>
      <c r="C59" s="21" t="s">
        <v>5</v>
      </c>
      <c r="D59" s="28">
        <v>39018000</v>
      </c>
      <c r="E59" s="28">
        <v>2427451</v>
      </c>
      <c r="F59" s="29">
        <f t="shared" si="2"/>
        <v>6.2213619355169406E-2</v>
      </c>
      <c r="G59" s="28">
        <v>7884876</v>
      </c>
      <c r="H59" s="29">
        <f t="shared" si="3"/>
        <v>0.20208303859757035</v>
      </c>
      <c r="I59" s="28">
        <v>8223696</v>
      </c>
      <c r="J59" s="29">
        <f t="shared" si="4"/>
        <v>0.21076672305089958</v>
      </c>
      <c r="K59" s="28">
        <v>14322593</v>
      </c>
      <c r="L59" s="29">
        <f t="shared" si="5"/>
        <v>0.36707655441078474</v>
      </c>
      <c r="M59" s="28">
        <f t="shared" si="1"/>
        <v>32858616</v>
      </c>
      <c r="N59" s="29">
        <f t="shared" si="6"/>
        <v>0.84213993541442411</v>
      </c>
      <c r="O59" s="28">
        <v>19913407</v>
      </c>
      <c r="P59" s="29">
        <v>0.51865934781476275</v>
      </c>
      <c r="Q59" s="30">
        <f t="shared" si="14"/>
        <v>-5590814</v>
      </c>
      <c r="R59" s="25">
        <f t="shared" si="0"/>
        <v>-15.158279340397801</v>
      </c>
      <c r="S59" s="26"/>
    </row>
    <row r="60" spans="1:19" ht="21.6" customHeight="1" x14ac:dyDescent="0.15">
      <c r="A60" s="19"/>
      <c r="B60" s="20"/>
      <c r="C60" s="21" t="s">
        <v>4</v>
      </c>
      <c r="D60" s="28">
        <v>165014000</v>
      </c>
      <c r="E60" s="28">
        <v>25935753</v>
      </c>
      <c r="F60" s="29">
        <f t="shared" si="2"/>
        <v>0.15717304592337619</v>
      </c>
      <c r="G60" s="28">
        <v>28956460</v>
      </c>
      <c r="H60" s="29">
        <f t="shared" si="3"/>
        <v>0.17547880785872713</v>
      </c>
      <c r="I60" s="28">
        <v>23477704</v>
      </c>
      <c r="J60" s="29">
        <f t="shared" si="4"/>
        <v>0.1422770431599743</v>
      </c>
      <c r="K60" s="28">
        <v>86474578</v>
      </c>
      <c r="L60" s="29">
        <f t="shared" si="5"/>
        <v>0.52404388718532968</v>
      </c>
      <c r="M60" s="28">
        <f t="shared" si="1"/>
        <v>164844495</v>
      </c>
      <c r="N60" s="29">
        <f t="shared" si="6"/>
        <v>0.99897278412740742</v>
      </c>
      <c r="O60" s="28">
        <v>67787351</v>
      </c>
      <c r="P60" s="29">
        <v>0.39231742550076104</v>
      </c>
      <c r="Q60" s="30">
        <f t="shared" si="14"/>
        <v>18687227</v>
      </c>
      <c r="R60" s="25">
        <f t="shared" si="0"/>
        <v>13.172646168456865</v>
      </c>
      <c r="S60" s="43" t="s">
        <v>112</v>
      </c>
    </row>
    <row r="61" spans="1:19" ht="21.6" customHeight="1" x14ac:dyDescent="0.15">
      <c r="A61" s="19"/>
      <c r="B61" s="20"/>
      <c r="C61" s="21" t="s">
        <v>17</v>
      </c>
      <c r="D61" s="28">
        <v>981845000</v>
      </c>
      <c r="E61" s="28">
        <v>105313925</v>
      </c>
      <c r="F61" s="29">
        <f t="shared" si="2"/>
        <v>0.10726125304910653</v>
      </c>
      <c r="G61" s="28">
        <v>104574210</v>
      </c>
      <c r="H61" s="29">
        <f t="shared" si="3"/>
        <v>0.1065078602019667</v>
      </c>
      <c r="I61" s="28">
        <v>163563117</v>
      </c>
      <c r="J61" s="29">
        <f t="shared" si="4"/>
        <v>0.16658751330403476</v>
      </c>
      <c r="K61" s="28">
        <v>425242169</v>
      </c>
      <c r="L61" s="29">
        <f t="shared" si="5"/>
        <v>0.43310519379331769</v>
      </c>
      <c r="M61" s="28">
        <f t="shared" si="1"/>
        <v>798693421</v>
      </c>
      <c r="N61" s="29">
        <f t="shared" si="6"/>
        <v>0.81346182034842562</v>
      </c>
      <c r="O61" s="28">
        <v>591063699</v>
      </c>
      <c r="P61" s="29">
        <v>0.499072213286049</v>
      </c>
      <c r="Q61" s="30">
        <f t="shared" si="14"/>
        <v>-165821530</v>
      </c>
      <c r="R61" s="25">
        <f t="shared" si="0"/>
        <v>-6.5967019492731316</v>
      </c>
      <c r="S61" s="26"/>
    </row>
    <row r="62" spans="1:19" ht="21.6" customHeight="1" x14ac:dyDescent="0.15">
      <c r="A62" s="19"/>
      <c r="B62" s="20" t="s">
        <v>16</v>
      </c>
      <c r="C62" s="21"/>
      <c r="D62" s="28">
        <v>224803000</v>
      </c>
      <c r="E62" s="28">
        <v>26258620</v>
      </c>
      <c r="F62" s="29">
        <f t="shared" si="2"/>
        <v>0.11680724901358078</v>
      </c>
      <c r="G62" s="28">
        <v>34278804</v>
      </c>
      <c r="H62" s="29">
        <f t="shared" si="3"/>
        <v>0.15248374799268694</v>
      </c>
      <c r="I62" s="28">
        <v>42442320</v>
      </c>
      <c r="J62" s="29">
        <f t="shared" si="4"/>
        <v>0.188797836327807</v>
      </c>
      <c r="K62" s="28">
        <v>90197864</v>
      </c>
      <c r="L62" s="29">
        <f t="shared" si="5"/>
        <v>0.4012306953199023</v>
      </c>
      <c r="M62" s="28">
        <f t="shared" si="1"/>
        <v>193177608</v>
      </c>
      <c r="N62" s="29">
        <f t="shared" si="6"/>
        <v>0.85931952865397698</v>
      </c>
      <c r="O62" s="28">
        <v>98834850</v>
      </c>
      <c r="P62" s="29">
        <v>0.39946507529767439</v>
      </c>
      <c r="Q62" s="30">
        <f t="shared" si="14"/>
        <v>-8636986</v>
      </c>
      <c r="R62" s="25">
        <f t="shared" si="0"/>
        <v>0.17656200222279095</v>
      </c>
      <c r="S62" s="26"/>
    </row>
    <row r="63" spans="1:19" ht="21.6" customHeight="1" x14ac:dyDescent="0.15">
      <c r="A63" s="19"/>
      <c r="B63" s="20"/>
      <c r="C63" s="21" t="s">
        <v>5</v>
      </c>
      <c r="D63" s="28">
        <v>7014000</v>
      </c>
      <c r="E63" s="28">
        <v>200350</v>
      </c>
      <c r="F63" s="29">
        <f t="shared" si="2"/>
        <v>2.8564299971485602E-2</v>
      </c>
      <c r="G63" s="28">
        <v>625273</v>
      </c>
      <c r="H63" s="29">
        <f t="shared" si="3"/>
        <v>8.9146421442828624E-2</v>
      </c>
      <c r="I63" s="28">
        <v>1588093</v>
      </c>
      <c r="J63" s="29">
        <f t="shared" si="4"/>
        <v>0.22641759338465925</v>
      </c>
      <c r="K63" s="28">
        <v>1160785</v>
      </c>
      <c r="L63" s="29">
        <f t="shared" si="5"/>
        <v>0.1654954376960365</v>
      </c>
      <c r="M63" s="28">
        <f t="shared" si="1"/>
        <v>3574501</v>
      </c>
      <c r="N63" s="29">
        <f t="shared" si="6"/>
        <v>0.50962375249501002</v>
      </c>
      <c r="O63" s="28">
        <v>829268</v>
      </c>
      <c r="P63" s="29">
        <v>0.12440264026402641</v>
      </c>
      <c r="Q63" s="30">
        <f t="shared" si="14"/>
        <v>331517</v>
      </c>
      <c r="R63" s="25">
        <f t="shared" si="0"/>
        <v>4.1092797432010091</v>
      </c>
      <c r="S63" s="26"/>
    </row>
    <row r="64" spans="1:19" ht="21.6" customHeight="1" x14ac:dyDescent="0.15">
      <c r="A64" s="19"/>
      <c r="B64" s="20"/>
      <c r="C64" s="21" t="s">
        <v>4</v>
      </c>
      <c r="D64" s="28">
        <v>9611000</v>
      </c>
      <c r="E64" s="28">
        <v>1108486</v>
      </c>
      <c r="F64" s="29">
        <f t="shared" si="2"/>
        <v>0.11533513682239101</v>
      </c>
      <c r="G64" s="28">
        <v>2138095</v>
      </c>
      <c r="H64" s="29">
        <f t="shared" si="3"/>
        <v>0.2224633232754136</v>
      </c>
      <c r="I64" s="28">
        <v>1121673</v>
      </c>
      <c r="J64" s="29">
        <f t="shared" si="4"/>
        <v>0.11670721048798252</v>
      </c>
      <c r="K64" s="28">
        <v>3488555</v>
      </c>
      <c r="L64" s="29">
        <f t="shared" si="5"/>
        <v>0.3629752367079388</v>
      </c>
      <c r="M64" s="28">
        <f t="shared" si="1"/>
        <v>7856809</v>
      </c>
      <c r="N64" s="29">
        <f t="shared" si="6"/>
        <v>0.81748090729372591</v>
      </c>
      <c r="O64" s="28">
        <v>2778067</v>
      </c>
      <c r="P64" s="29">
        <v>0.2874357992757372</v>
      </c>
      <c r="Q64" s="30">
        <f t="shared" si="14"/>
        <v>710488</v>
      </c>
      <c r="R64" s="25">
        <f t="shared" si="0"/>
        <v>7.5539437432201595</v>
      </c>
      <c r="S64" s="26"/>
    </row>
    <row r="65" spans="1:19" ht="21.6" customHeight="1" x14ac:dyDescent="0.15">
      <c r="A65" s="19"/>
      <c r="B65" s="20"/>
      <c r="C65" s="21" t="s">
        <v>3</v>
      </c>
      <c r="D65" s="28">
        <v>32398000</v>
      </c>
      <c r="E65" s="28">
        <v>4513633</v>
      </c>
      <c r="F65" s="29">
        <f t="shared" si="2"/>
        <v>0.1393182603864436</v>
      </c>
      <c r="G65" s="28">
        <v>7151382</v>
      </c>
      <c r="H65" s="29">
        <f t="shared" si="3"/>
        <v>0.22073529230199396</v>
      </c>
      <c r="I65" s="28">
        <v>7025270</v>
      </c>
      <c r="J65" s="29">
        <f t="shared" si="4"/>
        <v>0.21684270633989752</v>
      </c>
      <c r="K65" s="28">
        <v>10859680</v>
      </c>
      <c r="L65" s="29">
        <f t="shared" si="5"/>
        <v>0.33519599975307118</v>
      </c>
      <c r="M65" s="28">
        <f t="shared" si="1"/>
        <v>29549965</v>
      </c>
      <c r="N65" s="29">
        <f t="shared" si="6"/>
        <v>0.91209225878140621</v>
      </c>
      <c r="O65" s="28">
        <v>12238533</v>
      </c>
      <c r="P65" s="29">
        <v>0.36399289177051425</v>
      </c>
      <c r="Q65" s="30">
        <f t="shared" si="14"/>
        <v>-1378853</v>
      </c>
      <c r="R65" s="25">
        <f t="shared" si="0"/>
        <v>-2.8796892017443065</v>
      </c>
      <c r="S65" s="26"/>
    </row>
    <row r="66" spans="1:19" ht="21.6" customHeight="1" x14ac:dyDescent="0.15">
      <c r="A66" s="19"/>
      <c r="B66" s="20"/>
      <c r="C66" s="21" t="s">
        <v>17</v>
      </c>
      <c r="D66" s="28">
        <v>175780000</v>
      </c>
      <c r="E66" s="28">
        <v>20436151</v>
      </c>
      <c r="F66" s="29">
        <f t="shared" si="2"/>
        <v>0.11625981909204687</v>
      </c>
      <c r="G66" s="28">
        <v>24364054</v>
      </c>
      <c r="H66" s="29">
        <f t="shared" si="3"/>
        <v>0.13860538172715894</v>
      </c>
      <c r="I66" s="28">
        <v>32707284</v>
      </c>
      <c r="J66" s="29">
        <f t="shared" si="4"/>
        <v>0.18606942769370804</v>
      </c>
      <c r="K66" s="28">
        <v>74688844</v>
      </c>
      <c r="L66" s="29">
        <f t="shared" si="5"/>
        <v>0.42489955626351122</v>
      </c>
      <c r="M66" s="28">
        <f t="shared" si="1"/>
        <v>152196333</v>
      </c>
      <c r="N66" s="29">
        <f t="shared" si="6"/>
        <v>0.86583418477642504</v>
      </c>
      <c r="O66" s="28">
        <v>82988982</v>
      </c>
      <c r="P66" s="29">
        <v>0.42027398411862416</v>
      </c>
      <c r="Q66" s="30">
        <f t="shared" si="14"/>
        <v>-8300138</v>
      </c>
      <c r="R66" s="25">
        <f t="shared" si="0"/>
        <v>0.4625572144887069</v>
      </c>
      <c r="S66" s="26"/>
    </row>
    <row r="67" spans="1:19" ht="21.6" customHeight="1" x14ac:dyDescent="0.15">
      <c r="A67" s="19"/>
      <c r="B67" s="20" t="s">
        <v>15</v>
      </c>
      <c r="C67" s="21"/>
      <c r="D67" s="28">
        <v>38898000</v>
      </c>
      <c r="E67" s="28">
        <v>4715563</v>
      </c>
      <c r="F67" s="29">
        <f t="shared" si="2"/>
        <v>0.12122893207877011</v>
      </c>
      <c r="G67" s="28">
        <v>7887542</v>
      </c>
      <c r="H67" s="29">
        <f t="shared" si="3"/>
        <v>0.20277500128541312</v>
      </c>
      <c r="I67" s="28">
        <v>8038154</v>
      </c>
      <c r="J67" s="29">
        <f t="shared" si="4"/>
        <v>0.20664697413748778</v>
      </c>
      <c r="K67" s="28">
        <v>18226391</v>
      </c>
      <c r="L67" s="29">
        <f t="shared" si="5"/>
        <v>0.46856884672733817</v>
      </c>
      <c r="M67" s="28">
        <f t="shared" ref="M67:M113" si="22">E67+G67+I67+K67</f>
        <v>38867650</v>
      </c>
      <c r="N67" s="29">
        <f t="shared" si="6"/>
        <v>0.99921975422900922</v>
      </c>
      <c r="O67" s="28">
        <v>21637905</v>
      </c>
      <c r="P67" s="29">
        <v>0.55624434447300775</v>
      </c>
      <c r="Q67" s="30">
        <f t="shared" si="14"/>
        <v>-3411514</v>
      </c>
      <c r="R67" s="25">
        <f t="shared" ref="R67:R113" si="23">(L67-P67)*100</f>
        <v>-8.7675497745669571</v>
      </c>
      <c r="S67" s="26"/>
    </row>
    <row r="68" spans="1:19" ht="21.6" customHeight="1" x14ac:dyDescent="0.15">
      <c r="A68" s="19"/>
      <c r="B68" s="20"/>
      <c r="C68" s="21" t="s">
        <v>5</v>
      </c>
      <c r="D68" s="28">
        <v>420000</v>
      </c>
      <c r="E68" s="28">
        <v>215500</v>
      </c>
      <c r="F68" s="29">
        <f t="shared" ref="F68:F113" si="24">E68/D68</f>
        <v>0.51309523809523805</v>
      </c>
      <c r="G68" s="28">
        <v>30160</v>
      </c>
      <c r="H68" s="29">
        <f t="shared" ref="H68:H113" si="25">G68/D68</f>
        <v>7.1809523809523809E-2</v>
      </c>
      <c r="I68" s="28">
        <v>0</v>
      </c>
      <c r="J68" s="29">
        <f t="shared" ref="J68:J113" si="26">I68/D68</f>
        <v>0</v>
      </c>
      <c r="K68" s="28">
        <v>143990</v>
      </c>
      <c r="L68" s="29">
        <f t="shared" ref="L68:L113" si="27">K68/D68</f>
        <v>0.34283333333333332</v>
      </c>
      <c r="M68" s="28">
        <f t="shared" si="22"/>
        <v>389650</v>
      </c>
      <c r="N68" s="29">
        <f t="shared" ref="N68:N113" si="28">M68/D68</f>
        <v>0.92773809523809525</v>
      </c>
      <c r="O68" s="28">
        <v>276010</v>
      </c>
      <c r="P68" s="29">
        <v>0.65405213270142182</v>
      </c>
      <c r="Q68" s="30">
        <f t="shared" si="14"/>
        <v>-132020</v>
      </c>
      <c r="R68" s="25">
        <f t="shared" si="23"/>
        <v>-31.121879936808849</v>
      </c>
      <c r="S68" s="26"/>
    </row>
    <row r="69" spans="1:19" ht="43.5" customHeight="1" x14ac:dyDescent="0.15">
      <c r="A69" s="19"/>
      <c r="B69" s="20"/>
      <c r="C69" s="21" t="s">
        <v>4</v>
      </c>
      <c r="D69" s="28">
        <v>38478000</v>
      </c>
      <c r="E69" s="28">
        <v>4500063</v>
      </c>
      <c r="F69" s="29">
        <f t="shared" si="24"/>
        <v>0.11695158272259473</v>
      </c>
      <c r="G69" s="28">
        <v>7857382</v>
      </c>
      <c r="H69" s="29">
        <f t="shared" si="25"/>
        <v>0.20420453246010709</v>
      </c>
      <c r="I69" s="28">
        <v>8038154</v>
      </c>
      <c r="J69" s="29">
        <f t="shared" si="26"/>
        <v>0.20890259368990072</v>
      </c>
      <c r="K69" s="28">
        <v>18082401</v>
      </c>
      <c r="L69" s="29">
        <f t="shared" si="27"/>
        <v>0.46994129112739746</v>
      </c>
      <c r="M69" s="28">
        <f t="shared" si="22"/>
        <v>38478000</v>
      </c>
      <c r="N69" s="29">
        <f t="shared" si="28"/>
        <v>1</v>
      </c>
      <c r="O69" s="28">
        <v>21361895</v>
      </c>
      <c r="P69" s="29">
        <v>0.55517165653100475</v>
      </c>
      <c r="Q69" s="30">
        <f t="shared" ref="Q69:Q113" si="29">K69-O69</f>
        <v>-3279494</v>
      </c>
      <c r="R69" s="25">
        <f t="shared" si="23"/>
        <v>-8.523036540360728</v>
      </c>
      <c r="S69" s="43"/>
    </row>
    <row r="70" spans="1:19" ht="21.6" customHeight="1" collapsed="1" x14ac:dyDescent="0.15">
      <c r="A70" s="31" t="s">
        <v>80</v>
      </c>
      <c r="B70" s="32"/>
      <c r="C70" s="33"/>
      <c r="D70" s="34">
        <v>497867576</v>
      </c>
      <c r="E70" s="34">
        <v>19274345</v>
      </c>
      <c r="F70" s="29">
        <f t="shared" ref="F70:F85" si="30">E70/D70</f>
        <v>3.8713798465959952E-2</v>
      </c>
      <c r="G70" s="34">
        <v>89828165</v>
      </c>
      <c r="H70" s="29">
        <f t="shared" ref="H70:H85" si="31">G70/D70</f>
        <v>0.18042581869199692</v>
      </c>
      <c r="I70" s="34">
        <v>52504604</v>
      </c>
      <c r="J70" s="29">
        <f t="shared" ref="J70:J85" si="32">I70/D70</f>
        <v>0.1054589744964633</v>
      </c>
      <c r="K70" s="34">
        <v>296323814</v>
      </c>
      <c r="L70" s="29">
        <f t="shared" ref="L70:L85" si="33">K70/D70</f>
        <v>0.59518600584666315</v>
      </c>
      <c r="M70" s="28">
        <f t="shared" ref="M70:M85" si="34">E70+G70+I70+K70</f>
        <v>457930928</v>
      </c>
      <c r="N70" s="29">
        <f t="shared" ref="N70:N85" si="35">M70/D70</f>
        <v>0.91978459750108332</v>
      </c>
      <c r="O70" s="34">
        <v>78456328</v>
      </c>
      <c r="P70" s="29">
        <v>0.45862481792324206</v>
      </c>
      <c r="Q70" s="30">
        <f t="shared" ref="Q70:Q80" si="36">K70-O70</f>
        <v>217867486</v>
      </c>
      <c r="R70" s="25">
        <f t="shared" ref="R70:R85" si="37">(L70-P70)*100</f>
        <v>13.656118792342109</v>
      </c>
      <c r="S70" s="26"/>
    </row>
    <row r="71" spans="1:19" ht="21.6" customHeight="1" x14ac:dyDescent="0.15">
      <c r="A71" s="19"/>
      <c r="B71" s="20" t="s">
        <v>81</v>
      </c>
      <c r="C71" s="21"/>
      <c r="D71" s="28">
        <v>132890000</v>
      </c>
      <c r="E71" s="28">
        <v>13446148</v>
      </c>
      <c r="F71" s="29">
        <f t="shared" si="30"/>
        <v>0.10118254195199036</v>
      </c>
      <c r="G71" s="28">
        <v>17430744</v>
      </c>
      <c r="H71" s="29">
        <f t="shared" si="31"/>
        <v>0.13116670930845059</v>
      </c>
      <c r="I71" s="28">
        <v>22745112</v>
      </c>
      <c r="J71" s="29">
        <f t="shared" si="32"/>
        <v>0.17115743848295584</v>
      </c>
      <c r="K71" s="28">
        <v>74221746</v>
      </c>
      <c r="L71" s="29">
        <f t="shared" si="33"/>
        <v>0.55852017458048009</v>
      </c>
      <c r="M71" s="28">
        <f t="shared" si="34"/>
        <v>127843750</v>
      </c>
      <c r="N71" s="29">
        <f t="shared" si="35"/>
        <v>0.96202686432387685</v>
      </c>
      <c r="O71" s="28">
        <v>10327131</v>
      </c>
      <c r="P71" s="29">
        <v>0.51003215132358748</v>
      </c>
      <c r="Q71" s="30">
        <f t="shared" si="36"/>
        <v>63894615</v>
      </c>
      <c r="R71" s="25">
        <f t="shared" si="37"/>
        <v>4.8488023256892614</v>
      </c>
      <c r="S71" s="26"/>
    </row>
    <row r="72" spans="1:19" ht="21.6" customHeight="1" x14ac:dyDescent="0.15">
      <c r="A72" s="19"/>
      <c r="B72" s="20"/>
      <c r="C72" s="47" t="s">
        <v>82</v>
      </c>
      <c r="D72" s="34">
        <v>49287000</v>
      </c>
      <c r="E72" s="34">
        <v>208960</v>
      </c>
      <c r="F72" s="29">
        <f t="shared" si="30"/>
        <v>4.239657516180737E-3</v>
      </c>
      <c r="G72" s="34">
        <v>390200</v>
      </c>
      <c r="H72" s="29">
        <f t="shared" si="31"/>
        <v>7.9168949215817561E-3</v>
      </c>
      <c r="I72" s="34">
        <v>250210</v>
      </c>
      <c r="J72" s="29">
        <f t="shared" si="32"/>
        <v>5.0765922048410335E-3</v>
      </c>
      <c r="K72" s="34">
        <v>46144377</v>
      </c>
      <c r="L72" s="29">
        <f t="shared" si="33"/>
        <v>0.93623829813135306</v>
      </c>
      <c r="M72" s="28">
        <f t="shared" si="34"/>
        <v>46993747</v>
      </c>
      <c r="N72" s="29">
        <f t="shared" si="35"/>
        <v>0.95347144277395657</v>
      </c>
      <c r="O72" s="34">
        <v>475800</v>
      </c>
      <c r="P72" s="29">
        <v>0.32323369565217391</v>
      </c>
      <c r="Q72" s="30">
        <f t="shared" si="36"/>
        <v>45668577</v>
      </c>
      <c r="R72" s="25">
        <f t="shared" si="37"/>
        <v>61.300460247917911</v>
      </c>
      <c r="S72" s="119" t="s">
        <v>101</v>
      </c>
    </row>
    <row r="73" spans="1:19" ht="21.6" customHeight="1" collapsed="1" x14ac:dyDescent="0.15">
      <c r="A73" s="19"/>
      <c r="B73" s="20"/>
      <c r="C73" s="47" t="s">
        <v>83</v>
      </c>
      <c r="D73" s="34">
        <v>83603000</v>
      </c>
      <c r="E73" s="34">
        <v>13237188</v>
      </c>
      <c r="F73" s="29">
        <f t="shared" si="30"/>
        <v>0.15833388753992081</v>
      </c>
      <c r="G73" s="34">
        <v>17040544</v>
      </c>
      <c r="H73" s="29">
        <f t="shared" si="31"/>
        <v>0.20382694400918627</v>
      </c>
      <c r="I73" s="34">
        <v>22494902</v>
      </c>
      <c r="J73" s="29">
        <f t="shared" si="32"/>
        <v>0.26906811956508736</v>
      </c>
      <c r="K73" s="34">
        <v>28077369</v>
      </c>
      <c r="L73" s="29">
        <f t="shared" si="33"/>
        <v>0.33584164443859671</v>
      </c>
      <c r="M73" s="28">
        <f t="shared" si="34"/>
        <v>80850003</v>
      </c>
      <c r="N73" s="29">
        <f t="shared" si="35"/>
        <v>0.96707059555279118</v>
      </c>
      <c r="O73" s="34">
        <v>9851331</v>
      </c>
      <c r="P73" s="29">
        <v>0.52467676821474218</v>
      </c>
      <c r="Q73" s="30">
        <f t="shared" si="36"/>
        <v>18226038</v>
      </c>
      <c r="R73" s="25">
        <f t="shared" si="37"/>
        <v>-18.883512377614547</v>
      </c>
      <c r="S73" s="26"/>
    </row>
    <row r="74" spans="1:19" ht="21.6" customHeight="1" collapsed="1" x14ac:dyDescent="0.15">
      <c r="A74" s="19"/>
      <c r="B74" s="20" t="s">
        <v>84</v>
      </c>
      <c r="C74" s="21"/>
      <c r="D74" s="28">
        <v>5940000</v>
      </c>
      <c r="E74" s="28">
        <v>0</v>
      </c>
      <c r="F74" s="29">
        <f t="shared" si="30"/>
        <v>0</v>
      </c>
      <c r="G74" s="28">
        <v>34880</v>
      </c>
      <c r="H74" s="29">
        <f t="shared" si="31"/>
        <v>5.8720538720538722E-3</v>
      </c>
      <c r="I74" s="28">
        <v>2688686</v>
      </c>
      <c r="J74" s="29">
        <f t="shared" si="32"/>
        <v>0.45264074074074073</v>
      </c>
      <c r="K74" s="28">
        <v>313340</v>
      </c>
      <c r="L74" s="29">
        <f t="shared" si="33"/>
        <v>5.275084175084175E-2</v>
      </c>
      <c r="M74" s="28">
        <f t="shared" si="34"/>
        <v>3036906</v>
      </c>
      <c r="N74" s="29">
        <f t="shared" si="35"/>
        <v>0.51126363636363636</v>
      </c>
      <c r="O74" s="28">
        <v>2755545</v>
      </c>
      <c r="P74" s="29">
        <v>0.57192714819427148</v>
      </c>
      <c r="Q74" s="30">
        <f t="shared" si="36"/>
        <v>-2442205</v>
      </c>
      <c r="R74" s="25">
        <f t="shared" si="37"/>
        <v>-51.917630644342971</v>
      </c>
      <c r="S74" s="26"/>
    </row>
    <row r="75" spans="1:19" ht="21.6" customHeight="1" x14ac:dyDescent="0.15">
      <c r="A75" s="19"/>
      <c r="B75" s="20"/>
      <c r="C75" s="47" t="s">
        <v>82</v>
      </c>
      <c r="D75" s="34">
        <v>390000</v>
      </c>
      <c r="E75" s="34">
        <v>0</v>
      </c>
      <c r="F75" s="29">
        <f t="shared" si="30"/>
        <v>0</v>
      </c>
      <c r="G75" s="34">
        <v>34880</v>
      </c>
      <c r="H75" s="29">
        <f t="shared" si="31"/>
        <v>8.943589743589743E-2</v>
      </c>
      <c r="I75" s="34">
        <v>199470</v>
      </c>
      <c r="J75" s="29">
        <f t="shared" si="32"/>
        <v>0.51146153846153841</v>
      </c>
      <c r="K75" s="34">
        <v>38480</v>
      </c>
      <c r="L75" s="29">
        <f t="shared" si="33"/>
        <v>9.8666666666666666E-2</v>
      </c>
      <c r="M75" s="28">
        <f t="shared" si="34"/>
        <v>272830</v>
      </c>
      <c r="N75" s="29">
        <f t="shared" si="35"/>
        <v>0.69956410256410262</v>
      </c>
      <c r="O75" s="34">
        <v>0</v>
      </c>
      <c r="P75" s="29">
        <v>0</v>
      </c>
      <c r="Q75" s="30">
        <f t="shared" si="36"/>
        <v>38480</v>
      </c>
      <c r="R75" s="25">
        <f t="shared" si="37"/>
        <v>9.8666666666666671</v>
      </c>
      <c r="S75" s="26"/>
    </row>
    <row r="76" spans="1:19" ht="21.6" customHeight="1" x14ac:dyDescent="0.15">
      <c r="A76" s="19"/>
      <c r="B76" s="20"/>
      <c r="C76" s="47" t="s">
        <v>83</v>
      </c>
      <c r="D76" s="34">
        <v>2261000</v>
      </c>
      <c r="E76" s="34">
        <v>0</v>
      </c>
      <c r="F76" s="29">
        <f t="shared" si="30"/>
        <v>0</v>
      </c>
      <c r="G76" s="34">
        <v>0</v>
      </c>
      <c r="H76" s="29">
        <f t="shared" si="31"/>
        <v>0</v>
      </c>
      <c r="I76" s="34">
        <v>744</v>
      </c>
      <c r="J76" s="29">
        <f t="shared" si="32"/>
        <v>3.2905793896505973E-4</v>
      </c>
      <c r="K76" s="34">
        <v>0</v>
      </c>
      <c r="L76" s="29">
        <f t="shared" si="33"/>
        <v>0</v>
      </c>
      <c r="M76" s="28">
        <f t="shared" si="34"/>
        <v>744</v>
      </c>
      <c r="N76" s="29">
        <f t="shared" si="35"/>
        <v>3.2905793896505973E-4</v>
      </c>
      <c r="O76" s="34">
        <v>476477</v>
      </c>
      <c r="P76" s="29">
        <v>0.21628551974580118</v>
      </c>
      <c r="Q76" s="30">
        <f t="shared" si="36"/>
        <v>-476477</v>
      </c>
      <c r="R76" s="25">
        <f t="shared" si="37"/>
        <v>-21.62855197458012</v>
      </c>
      <c r="S76" s="26"/>
    </row>
    <row r="77" spans="1:19" ht="21.6" customHeight="1" collapsed="1" x14ac:dyDescent="0.15">
      <c r="A77" s="19"/>
      <c r="B77" s="20"/>
      <c r="C77" s="47" t="s">
        <v>85</v>
      </c>
      <c r="D77" s="34">
        <v>3289000</v>
      </c>
      <c r="E77" s="34">
        <v>0</v>
      </c>
      <c r="F77" s="29">
        <f t="shared" si="30"/>
        <v>0</v>
      </c>
      <c r="G77" s="34">
        <v>0</v>
      </c>
      <c r="H77" s="29">
        <f t="shared" si="31"/>
        <v>0</v>
      </c>
      <c r="I77" s="34">
        <v>2488472</v>
      </c>
      <c r="J77" s="29">
        <f t="shared" si="32"/>
        <v>0.7566044390392217</v>
      </c>
      <c r="K77" s="34">
        <v>274860</v>
      </c>
      <c r="L77" s="29">
        <f t="shared" si="33"/>
        <v>8.3569474004256614E-2</v>
      </c>
      <c r="M77" s="28">
        <f t="shared" si="34"/>
        <v>2763332</v>
      </c>
      <c r="N77" s="29">
        <f t="shared" si="35"/>
        <v>0.84017391304347822</v>
      </c>
      <c r="O77" s="34">
        <v>2279068</v>
      </c>
      <c r="P77" s="29">
        <v>0.9849040622299049</v>
      </c>
      <c r="Q77" s="30">
        <f t="shared" si="36"/>
        <v>-2004208</v>
      </c>
      <c r="R77" s="25">
        <f t="shared" si="37"/>
        <v>-90.133458822564833</v>
      </c>
      <c r="S77" s="26"/>
    </row>
    <row r="78" spans="1:19" ht="21.6" customHeight="1" x14ac:dyDescent="0.15">
      <c r="A78" s="19"/>
      <c r="B78" s="20" t="s">
        <v>86</v>
      </c>
      <c r="C78" s="21"/>
      <c r="D78" s="28">
        <v>95787000</v>
      </c>
      <c r="E78" s="28">
        <v>5468557</v>
      </c>
      <c r="F78" s="29">
        <f t="shared" si="30"/>
        <v>5.7090805641684152E-2</v>
      </c>
      <c r="G78" s="28">
        <v>13859941</v>
      </c>
      <c r="H78" s="29">
        <f t="shared" si="31"/>
        <v>0.14469542839842567</v>
      </c>
      <c r="I78" s="28">
        <v>24664464</v>
      </c>
      <c r="J78" s="29">
        <f t="shared" si="32"/>
        <v>0.25749281217701775</v>
      </c>
      <c r="K78" s="28">
        <v>37687104</v>
      </c>
      <c r="L78" s="29">
        <f t="shared" si="33"/>
        <v>0.39344696044348398</v>
      </c>
      <c r="M78" s="28">
        <f t="shared" si="34"/>
        <v>81680066</v>
      </c>
      <c r="N78" s="29">
        <f t="shared" si="35"/>
        <v>0.8527260066606116</v>
      </c>
      <c r="O78" s="28">
        <v>42100632</v>
      </c>
      <c r="P78" s="29">
        <v>0.69163547139071468</v>
      </c>
      <c r="Q78" s="30">
        <f t="shared" si="36"/>
        <v>-4413528</v>
      </c>
      <c r="R78" s="25">
        <f t="shared" si="37"/>
        <v>-29.818851094723069</v>
      </c>
      <c r="S78" s="26"/>
    </row>
    <row r="79" spans="1:19" ht="21.6" customHeight="1" x14ac:dyDescent="0.15">
      <c r="A79" s="19"/>
      <c r="B79" s="20"/>
      <c r="C79" s="47" t="s">
        <v>82</v>
      </c>
      <c r="D79" s="34">
        <v>32332000</v>
      </c>
      <c r="E79" s="34">
        <v>2350710</v>
      </c>
      <c r="F79" s="29">
        <f t="shared" si="30"/>
        <v>7.2705369293579111E-2</v>
      </c>
      <c r="G79" s="34">
        <v>6842267</v>
      </c>
      <c r="H79" s="29">
        <f t="shared" si="31"/>
        <v>0.21162523196832858</v>
      </c>
      <c r="I79" s="34">
        <v>6260846</v>
      </c>
      <c r="J79" s="29">
        <f t="shared" si="32"/>
        <v>0.1936423976246443</v>
      </c>
      <c r="K79" s="34">
        <v>10692288</v>
      </c>
      <c r="L79" s="29">
        <f t="shared" si="33"/>
        <v>0.33070295682296175</v>
      </c>
      <c r="M79" s="28">
        <f t="shared" si="34"/>
        <v>26146111</v>
      </c>
      <c r="N79" s="29">
        <f t="shared" si="35"/>
        <v>0.80867595570951378</v>
      </c>
      <c r="O79" s="34">
        <v>18235966</v>
      </c>
      <c r="P79" s="29">
        <v>0.70152415215670227</v>
      </c>
      <c r="Q79" s="30">
        <f t="shared" si="36"/>
        <v>-7543678</v>
      </c>
      <c r="R79" s="25">
        <f t="shared" si="37"/>
        <v>-37.082119533374055</v>
      </c>
      <c r="S79" s="26"/>
    </row>
    <row r="80" spans="1:19" ht="21.6" customHeight="1" collapsed="1" x14ac:dyDescent="0.15">
      <c r="A80" s="19"/>
      <c r="B80" s="20"/>
      <c r="C80" s="47" t="s">
        <v>83</v>
      </c>
      <c r="D80" s="34">
        <v>61225000</v>
      </c>
      <c r="E80" s="34">
        <v>3117847</v>
      </c>
      <c r="F80" s="29">
        <f t="shared" si="30"/>
        <v>5.0924409963250303E-2</v>
      </c>
      <c r="G80" s="34">
        <v>7017674</v>
      </c>
      <c r="H80" s="29">
        <f t="shared" si="31"/>
        <v>0.11462105349122091</v>
      </c>
      <c r="I80" s="34">
        <v>18403618</v>
      </c>
      <c r="J80" s="29">
        <f t="shared" si="32"/>
        <v>0.30058992241731319</v>
      </c>
      <c r="K80" s="34">
        <v>26727106</v>
      </c>
      <c r="L80" s="29">
        <f t="shared" si="33"/>
        <v>0.4365390935075541</v>
      </c>
      <c r="M80" s="28">
        <f t="shared" si="34"/>
        <v>55266245</v>
      </c>
      <c r="N80" s="29">
        <f t="shared" si="35"/>
        <v>0.90267447937933853</v>
      </c>
      <c r="O80" s="34">
        <v>23864666</v>
      </c>
      <c r="P80" s="29">
        <v>0.68426503014980156</v>
      </c>
      <c r="Q80" s="30">
        <f t="shared" si="36"/>
        <v>2862440</v>
      </c>
      <c r="R80" s="25">
        <f t="shared" si="37"/>
        <v>-24.772593664224747</v>
      </c>
      <c r="S80" s="26"/>
    </row>
    <row r="81" spans="1:19" s="27" customFormat="1" ht="21.6" customHeight="1" x14ac:dyDescent="0.15">
      <c r="A81" s="19"/>
      <c r="B81" s="20"/>
      <c r="C81" s="117" t="s">
        <v>111</v>
      </c>
      <c r="D81" s="22">
        <v>2230000</v>
      </c>
      <c r="E81" s="28">
        <v>0</v>
      </c>
      <c r="F81" s="29">
        <f t="shared" si="30"/>
        <v>0</v>
      </c>
      <c r="G81" s="28">
        <v>0</v>
      </c>
      <c r="H81" s="29">
        <f t="shared" si="31"/>
        <v>0</v>
      </c>
      <c r="I81" s="28">
        <v>0</v>
      </c>
      <c r="J81" s="29">
        <f t="shared" si="32"/>
        <v>0</v>
      </c>
      <c r="K81" s="28">
        <v>267710</v>
      </c>
      <c r="L81" s="29">
        <f t="shared" si="33"/>
        <v>0.12004932735426009</v>
      </c>
      <c r="M81" s="28">
        <f t="shared" si="34"/>
        <v>267710</v>
      </c>
      <c r="N81" s="29">
        <f t="shared" si="35"/>
        <v>0.12004932735426009</v>
      </c>
      <c r="O81" s="28">
        <v>0</v>
      </c>
      <c r="P81" s="29">
        <v>0</v>
      </c>
      <c r="Q81" s="30">
        <v>267710</v>
      </c>
      <c r="R81" s="25">
        <f t="shared" si="37"/>
        <v>12.004932735426008</v>
      </c>
      <c r="S81" s="120" t="s">
        <v>102</v>
      </c>
    </row>
    <row r="82" spans="1:19" ht="21.6" customHeight="1" x14ac:dyDescent="0.15">
      <c r="A82" s="19"/>
      <c r="B82" s="20" t="s">
        <v>87</v>
      </c>
      <c r="C82" s="21"/>
      <c r="D82" s="28">
        <v>262973576</v>
      </c>
      <c r="E82" s="108">
        <v>359640</v>
      </c>
      <c r="F82" s="29">
        <f t="shared" si="30"/>
        <v>1.3675898752656427E-3</v>
      </c>
      <c r="G82" s="28">
        <v>58502600</v>
      </c>
      <c r="H82" s="29">
        <f t="shared" si="31"/>
        <v>0.22246569746612108</v>
      </c>
      <c r="I82" s="28">
        <v>2406342</v>
      </c>
      <c r="J82" s="29">
        <f t="shared" si="32"/>
        <v>9.1505087187923398E-3</v>
      </c>
      <c r="K82" s="28">
        <v>183951274</v>
      </c>
      <c r="L82" s="29">
        <f t="shared" si="33"/>
        <v>0.69950478218389511</v>
      </c>
      <c r="M82" s="28">
        <f t="shared" si="34"/>
        <v>245219856</v>
      </c>
      <c r="N82" s="29">
        <f t="shared" si="35"/>
        <v>0.93248857824407427</v>
      </c>
      <c r="O82" s="28">
        <v>22297600</v>
      </c>
      <c r="P82" s="29">
        <v>0.26611366353119997</v>
      </c>
      <c r="Q82" s="30">
        <f>K82-O82</f>
        <v>161653674</v>
      </c>
      <c r="R82" s="25">
        <f t="shared" si="37"/>
        <v>43.339111865269516</v>
      </c>
      <c r="S82" s="26"/>
    </row>
    <row r="83" spans="1:19" ht="21.6" customHeight="1" x14ac:dyDescent="0.15">
      <c r="A83" s="19"/>
      <c r="B83" s="20"/>
      <c r="C83" s="47" t="s">
        <v>88</v>
      </c>
      <c r="D83" s="34">
        <v>262973576</v>
      </c>
      <c r="E83" s="22">
        <v>359640</v>
      </c>
      <c r="F83" s="29">
        <f t="shared" si="30"/>
        <v>1.3675898752656427E-3</v>
      </c>
      <c r="G83" s="34">
        <v>58502600</v>
      </c>
      <c r="H83" s="29">
        <f t="shared" si="31"/>
        <v>0.22246569746612108</v>
      </c>
      <c r="I83" s="34">
        <v>2406342</v>
      </c>
      <c r="J83" s="29">
        <f t="shared" si="32"/>
        <v>9.1505087187923398E-3</v>
      </c>
      <c r="K83" s="34">
        <v>183951274</v>
      </c>
      <c r="L83" s="29">
        <f t="shared" si="33"/>
        <v>0.69950478218389511</v>
      </c>
      <c r="M83" s="28">
        <f t="shared" si="34"/>
        <v>245219856</v>
      </c>
      <c r="N83" s="29">
        <f t="shared" si="35"/>
        <v>0.93248857824407427</v>
      </c>
      <c r="O83" s="34">
        <v>22297600</v>
      </c>
      <c r="P83" s="29">
        <v>0.26611366353119997</v>
      </c>
      <c r="Q83" s="30">
        <f>K83-O83</f>
        <v>161653674</v>
      </c>
      <c r="R83" s="25">
        <f t="shared" si="37"/>
        <v>43.339111865269516</v>
      </c>
      <c r="S83" s="119" t="s">
        <v>106</v>
      </c>
    </row>
    <row r="84" spans="1:19" ht="21.6" customHeight="1" collapsed="1" x14ac:dyDescent="0.15">
      <c r="A84" s="19"/>
      <c r="B84" s="20" t="s">
        <v>89</v>
      </c>
      <c r="C84" s="21"/>
      <c r="D84" s="28">
        <v>277000</v>
      </c>
      <c r="E84" s="28">
        <v>0</v>
      </c>
      <c r="F84" s="29">
        <f t="shared" si="30"/>
        <v>0</v>
      </c>
      <c r="G84" s="28">
        <v>0</v>
      </c>
      <c r="H84" s="29">
        <f t="shared" si="31"/>
        <v>0</v>
      </c>
      <c r="I84" s="28">
        <v>0</v>
      </c>
      <c r="J84" s="29">
        <f t="shared" si="32"/>
        <v>0</v>
      </c>
      <c r="K84" s="28">
        <v>150350</v>
      </c>
      <c r="L84" s="29">
        <f t="shared" si="33"/>
        <v>0.54277978339350186</v>
      </c>
      <c r="M84" s="28">
        <f t="shared" si="34"/>
        <v>150350</v>
      </c>
      <c r="N84" s="29">
        <f t="shared" si="35"/>
        <v>0.54277978339350186</v>
      </c>
      <c r="O84" s="28">
        <v>185520</v>
      </c>
      <c r="P84" s="29">
        <v>0.81368421052631579</v>
      </c>
      <c r="Q84" s="30">
        <f>K84-O84</f>
        <v>-35170</v>
      </c>
      <c r="R84" s="25">
        <f t="shared" si="37"/>
        <v>-27.090442713281394</v>
      </c>
      <c r="S84" s="26"/>
    </row>
    <row r="85" spans="1:19" ht="21.6" customHeight="1" x14ac:dyDescent="0.15">
      <c r="A85" s="19"/>
      <c r="B85" s="20"/>
      <c r="C85" s="21" t="s">
        <v>82</v>
      </c>
      <c r="D85" s="28">
        <v>277000</v>
      </c>
      <c r="E85" s="28">
        <v>0</v>
      </c>
      <c r="F85" s="29">
        <f t="shared" si="30"/>
        <v>0</v>
      </c>
      <c r="G85" s="28">
        <v>0</v>
      </c>
      <c r="H85" s="29">
        <f t="shared" si="31"/>
        <v>0</v>
      </c>
      <c r="I85" s="28">
        <v>0</v>
      </c>
      <c r="J85" s="29">
        <f t="shared" si="32"/>
        <v>0</v>
      </c>
      <c r="K85" s="28">
        <v>150350</v>
      </c>
      <c r="L85" s="29">
        <f t="shared" si="33"/>
        <v>0.54277978339350186</v>
      </c>
      <c r="M85" s="28">
        <f t="shared" si="34"/>
        <v>150350</v>
      </c>
      <c r="N85" s="29">
        <f t="shared" si="35"/>
        <v>0.54277978339350186</v>
      </c>
      <c r="O85" s="28">
        <v>185520</v>
      </c>
      <c r="P85" s="29">
        <v>0.81368421052631579</v>
      </c>
      <c r="Q85" s="30">
        <f>K85-O85</f>
        <v>-35170</v>
      </c>
      <c r="R85" s="25">
        <f t="shared" si="37"/>
        <v>-27.090442713281394</v>
      </c>
      <c r="S85" s="26"/>
    </row>
    <row r="86" spans="1:19" ht="21.6" customHeight="1" x14ac:dyDescent="0.15">
      <c r="A86" s="31" t="s">
        <v>2</v>
      </c>
      <c r="B86" s="32"/>
      <c r="C86" s="33" t="s">
        <v>0</v>
      </c>
      <c r="D86" s="112">
        <v>1638503160</v>
      </c>
      <c r="E86" s="112">
        <v>165470677</v>
      </c>
      <c r="F86" s="113">
        <f t="shared" si="24"/>
        <v>0.1009889276014579</v>
      </c>
      <c r="G86" s="112">
        <v>243344359</v>
      </c>
      <c r="H86" s="113">
        <f t="shared" si="25"/>
        <v>0.14851625858323031</v>
      </c>
      <c r="I86" s="112">
        <v>402300057</v>
      </c>
      <c r="J86" s="113">
        <f t="shared" si="26"/>
        <v>0.24552900892788024</v>
      </c>
      <c r="K86" s="112">
        <v>562004975</v>
      </c>
      <c r="L86" s="113">
        <f t="shared" si="27"/>
        <v>0.34299901807940364</v>
      </c>
      <c r="M86" s="112">
        <f t="shared" si="22"/>
        <v>1373120068</v>
      </c>
      <c r="N86" s="113">
        <f t="shared" si="28"/>
        <v>0.8380332131919721</v>
      </c>
      <c r="O86" s="112">
        <v>575769609</v>
      </c>
      <c r="P86" s="113">
        <v>0.38905169461767963</v>
      </c>
      <c r="Q86" s="114">
        <f t="shared" si="29"/>
        <v>-13764634</v>
      </c>
      <c r="R86" s="115">
        <f t="shared" si="23"/>
        <v>-4.6052676538275996</v>
      </c>
      <c r="S86" s="116"/>
    </row>
    <row r="87" spans="1:19" ht="21.6" customHeight="1" x14ac:dyDescent="0.15">
      <c r="A87" s="19"/>
      <c r="B87" s="20" t="s">
        <v>14</v>
      </c>
      <c r="C87" s="21"/>
      <c r="D87" s="28">
        <v>408580000</v>
      </c>
      <c r="E87" s="28">
        <v>69970180</v>
      </c>
      <c r="F87" s="29">
        <f t="shared" si="24"/>
        <v>0.17125209261344168</v>
      </c>
      <c r="G87" s="28">
        <v>84271048</v>
      </c>
      <c r="H87" s="29">
        <f t="shared" si="25"/>
        <v>0.20625348279406724</v>
      </c>
      <c r="I87" s="28">
        <v>114022795</v>
      </c>
      <c r="J87" s="29">
        <f t="shared" si="26"/>
        <v>0.27907091634441233</v>
      </c>
      <c r="K87" s="28">
        <v>123587560</v>
      </c>
      <c r="L87" s="29">
        <f t="shared" si="27"/>
        <v>0.30248068921631016</v>
      </c>
      <c r="M87" s="28">
        <f t="shared" si="22"/>
        <v>391851583</v>
      </c>
      <c r="N87" s="29">
        <f t="shared" si="28"/>
        <v>0.95905718096823145</v>
      </c>
      <c r="O87" s="28">
        <v>136078997</v>
      </c>
      <c r="P87" s="29">
        <v>0.3371504949023203</v>
      </c>
      <c r="Q87" s="30">
        <f t="shared" si="29"/>
        <v>-12491437</v>
      </c>
      <c r="R87" s="25">
        <f t="shared" si="23"/>
        <v>-3.4669805686010138</v>
      </c>
      <c r="S87" s="26"/>
    </row>
    <row r="88" spans="1:19" ht="21.6" customHeight="1" x14ac:dyDescent="0.15">
      <c r="A88" s="19"/>
      <c r="B88" s="20"/>
      <c r="C88" s="21" t="s">
        <v>5</v>
      </c>
      <c r="D88" s="28">
        <v>4276000</v>
      </c>
      <c r="E88" s="28">
        <v>527810</v>
      </c>
      <c r="F88" s="29">
        <f t="shared" si="24"/>
        <v>0.12343545369504209</v>
      </c>
      <c r="G88" s="28">
        <v>1704050</v>
      </c>
      <c r="H88" s="29">
        <f t="shared" si="25"/>
        <v>0.39851496725912067</v>
      </c>
      <c r="I88" s="28">
        <v>1068180</v>
      </c>
      <c r="J88" s="29">
        <f t="shared" si="26"/>
        <v>0.24980823199251637</v>
      </c>
      <c r="K88" s="28">
        <v>240080</v>
      </c>
      <c r="L88" s="29">
        <f t="shared" si="27"/>
        <v>5.6145930776426566E-2</v>
      </c>
      <c r="M88" s="28">
        <f t="shared" si="22"/>
        <v>3540120</v>
      </c>
      <c r="N88" s="29">
        <f t="shared" si="28"/>
        <v>0.82790458372310571</v>
      </c>
      <c r="O88" s="28">
        <v>1908602</v>
      </c>
      <c r="P88" s="29">
        <v>0.44303667595171775</v>
      </c>
      <c r="Q88" s="30">
        <f t="shared" si="29"/>
        <v>-1668522</v>
      </c>
      <c r="R88" s="25">
        <f t="shared" si="23"/>
        <v>-38.689074517529122</v>
      </c>
      <c r="S88" s="26"/>
    </row>
    <row r="89" spans="1:19" ht="21.6" customHeight="1" x14ac:dyDescent="0.15">
      <c r="A89" s="19"/>
      <c r="B89" s="20"/>
      <c r="C89" s="21" t="s">
        <v>4</v>
      </c>
      <c r="D89" s="28">
        <v>399460000</v>
      </c>
      <c r="E89" s="28">
        <v>69280370</v>
      </c>
      <c r="F89" s="29">
        <f t="shared" si="24"/>
        <v>0.1734350623341511</v>
      </c>
      <c r="G89" s="28">
        <v>82323998</v>
      </c>
      <c r="H89" s="29">
        <f t="shared" si="25"/>
        <v>0.20608821408902017</v>
      </c>
      <c r="I89" s="28">
        <v>112711615</v>
      </c>
      <c r="J89" s="29">
        <f t="shared" si="26"/>
        <v>0.28215995343714012</v>
      </c>
      <c r="K89" s="28">
        <v>119638409</v>
      </c>
      <c r="L89" s="29">
        <f t="shared" si="27"/>
        <v>0.29950034796975916</v>
      </c>
      <c r="M89" s="28">
        <f t="shared" si="22"/>
        <v>383954392</v>
      </c>
      <c r="N89" s="29">
        <f t="shared" si="28"/>
        <v>0.96118357783007058</v>
      </c>
      <c r="O89" s="28">
        <v>131653196</v>
      </c>
      <c r="P89" s="29">
        <v>0.33414601559902435</v>
      </c>
      <c r="Q89" s="30">
        <f t="shared" si="29"/>
        <v>-12014787</v>
      </c>
      <c r="R89" s="25">
        <f t="shared" si="23"/>
        <v>-3.4645667629265189</v>
      </c>
      <c r="S89" s="26"/>
    </row>
    <row r="90" spans="1:19" ht="21.6" customHeight="1" x14ac:dyDescent="0.15">
      <c r="A90" s="19"/>
      <c r="B90" s="20"/>
      <c r="C90" s="21" t="s">
        <v>3</v>
      </c>
      <c r="D90" s="28">
        <v>4844000</v>
      </c>
      <c r="E90" s="28">
        <v>162000</v>
      </c>
      <c r="F90" s="29">
        <f t="shared" si="24"/>
        <v>3.3443435177539227E-2</v>
      </c>
      <c r="G90" s="28">
        <v>243000</v>
      </c>
      <c r="H90" s="29">
        <f t="shared" si="25"/>
        <v>5.0165152766308833E-2</v>
      </c>
      <c r="I90" s="28">
        <v>243000</v>
      </c>
      <c r="J90" s="29">
        <f t="shared" si="26"/>
        <v>5.0165152766308833E-2</v>
      </c>
      <c r="K90" s="28">
        <v>3709071</v>
      </c>
      <c r="L90" s="29">
        <f t="shared" si="27"/>
        <v>0.76570417010734926</v>
      </c>
      <c r="M90" s="28">
        <f t="shared" si="22"/>
        <v>4357071</v>
      </c>
      <c r="N90" s="29">
        <f t="shared" si="28"/>
        <v>0.89947791081750617</v>
      </c>
      <c r="O90" s="28">
        <v>2517199</v>
      </c>
      <c r="P90" s="29">
        <v>0.47422739261492086</v>
      </c>
      <c r="Q90" s="30">
        <f t="shared" si="29"/>
        <v>1191872</v>
      </c>
      <c r="R90" s="25">
        <f t="shared" si="23"/>
        <v>29.147677749242838</v>
      </c>
      <c r="S90" s="119" t="s">
        <v>105</v>
      </c>
    </row>
    <row r="91" spans="1:19" ht="21.6" customHeight="1" x14ac:dyDescent="0.15">
      <c r="A91" s="19"/>
      <c r="B91" s="20" t="s">
        <v>78</v>
      </c>
      <c r="C91" s="21"/>
      <c r="D91" s="28">
        <v>303096160</v>
      </c>
      <c r="E91" s="28">
        <v>14981360</v>
      </c>
      <c r="F91" s="29">
        <f t="shared" si="24"/>
        <v>4.9427745966824525E-2</v>
      </c>
      <c r="G91" s="28">
        <v>505548</v>
      </c>
      <c r="H91" s="29">
        <f t="shared" si="25"/>
        <v>1.6679459086515645E-3</v>
      </c>
      <c r="I91" s="28">
        <v>113744767</v>
      </c>
      <c r="J91" s="29">
        <f t="shared" si="26"/>
        <v>0.37527617307985689</v>
      </c>
      <c r="K91" s="28">
        <v>35012328</v>
      </c>
      <c r="L91" s="29">
        <f t="shared" si="27"/>
        <v>0.11551557763054471</v>
      </c>
      <c r="M91" s="28">
        <f t="shared" si="22"/>
        <v>164244003</v>
      </c>
      <c r="N91" s="29">
        <f t="shared" si="28"/>
        <v>0.54188744258587773</v>
      </c>
      <c r="O91" s="28">
        <v>33041383</v>
      </c>
      <c r="P91" s="29">
        <v>0.23600987857142858</v>
      </c>
      <c r="Q91" s="30">
        <f t="shared" si="29"/>
        <v>1970945</v>
      </c>
      <c r="R91" s="25">
        <f t="shared" si="23"/>
        <v>-12.049430094088386</v>
      </c>
      <c r="S91" s="26"/>
    </row>
    <row r="92" spans="1:19" ht="21.6" customHeight="1" x14ac:dyDescent="0.15">
      <c r="A92" s="19"/>
      <c r="B92" s="20"/>
      <c r="C92" s="21" t="s">
        <v>79</v>
      </c>
      <c r="D92" s="28">
        <v>303096160</v>
      </c>
      <c r="E92" s="28">
        <v>14981360</v>
      </c>
      <c r="F92" s="29">
        <f t="shared" si="24"/>
        <v>4.9427745966824525E-2</v>
      </c>
      <c r="G92" s="28">
        <v>505548</v>
      </c>
      <c r="H92" s="29">
        <f t="shared" si="25"/>
        <v>1.6679459086515645E-3</v>
      </c>
      <c r="I92" s="28">
        <v>113744767</v>
      </c>
      <c r="J92" s="29">
        <f t="shared" si="26"/>
        <v>0.37527617307985689</v>
      </c>
      <c r="K92" s="28">
        <v>35012328</v>
      </c>
      <c r="L92" s="29">
        <f t="shared" si="27"/>
        <v>0.11551557763054471</v>
      </c>
      <c r="M92" s="28">
        <f t="shared" si="22"/>
        <v>164244003</v>
      </c>
      <c r="N92" s="29">
        <f t="shared" si="28"/>
        <v>0.54188744258587773</v>
      </c>
      <c r="O92" s="28">
        <v>33041383</v>
      </c>
      <c r="P92" s="29">
        <v>0.23600987857142858</v>
      </c>
      <c r="Q92" s="30">
        <f t="shared" si="29"/>
        <v>1970945</v>
      </c>
      <c r="R92" s="25">
        <f t="shared" si="23"/>
        <v>-12.049430094088386</v>
      </c>
      <c r="S92" s="26"/>
    </row>
    <row r="93" spans="1:19" ht="21.6" customHeight="1" x14ac:dyDescent="0.15">
      <c r="A93" s="19"/>
      <c r="B93" s="20" t="s">
        <v>13</v>
      </c>
      <c r="C93" s="21"/>
      <c r="D93" s="28">
        <v>73033000</v>
      </c>
      <c r="E93" s="28">
        <v>14988625</v>
      </c>
      <c r="F93" s="29">
        <f t="shared" si="24"/>
        <v>0.20523085454520559</v>
      </c>
      <c r="G93" s="28">
        <v>14910825</v>
      </c>
      <c r="H93" s="29">
        <f t="shared" si="25"/>
        <v>0.20416558268180138</v>
      </c>
      <c r="I93" s="28">
        <v>23745185</v>
      </c>
      <c r="J93" s="29">
        <f t="shared" si="26"/>
        <v>0.32512953048621857</v>
      </c>
      <c r="K93" s="28">
        <v>14169214</v>
      </c>
      <c r="L93" s="29">
        <f t="shared" si="27"/>
        <v>0.19401111826160777</v>
      </c>
      <c r="M93" s="28">
        <f t="shared" si="22"/>
        <v>67813849</v>
      </c>
      <c r="N93" s="29">
        <f t="shared" si="28"/>
        <v>0.92853708597483331</v>
      </c>
      <c r="O93" s="28">
        <v>35021594</v>
      </c>
      <c r="P93" s="29">
        <v>0.38109201506017543</v>
      </c>
      <c r="Q93" s="30">
        <f t="shared" si="29"/>
        <v>-20852380</v>
      </c>
      <c r="R93" s="25">
        <f t="shared" si="23"/>
        <v>-18.708089679856766</v>
      </c>
      <c r="S93" s="43"/>
    </row>
    <row r="94" spans="1:19" ht="21.6" customHeight="1" x14ac:dyDescent="0.15">
      <c r="A94" s="19"/>
      <c r="B94" s="20"/>
      <c r="C94" s="21" t="s">
        <v>5</v>
      </c>
      <c r="D94" s="28">
        <v>11303000</v>
      </c>
      <c r="E94" s="28">
        <v>1171400</v>
      </c>
      <c r="F94" s="29">
        <f t="shared" si="24"/>
        <v>0.10363620277802353</v>
      </c>
      <c r="G94" s="28">
        <v>3065355</v>
      </c>
      <c r="H94" s="29">
        <f t="shared" si="25"/>
        <v>0.27119835441918078</v>
      </c>
      <c r="I94" s="28">
        <v>2864645</v>
      </c>
      <c r="J94" s="29">
        <f t="shared" si="26"/>
        <v>0.25344112182606388</v>
      </c>
      <c r="K94" s="28">
        <v>3762290</v>
      </c>
      <c r="L94" s="29">
        <f t="shared" si="27"/>
        <v>0.33285764841192605</v>
      </c>
      <c r="M94" s="28">
        <f t="shared" si="22"/>
        <v>10863690</v>
      </c>
      <c r="N94" s="29">
        <f t="shared" si="28"/>
        <v>0.9611333274351942</v>
      </c>
      <c r="O94" s="28">
        <v>4888997</v>
      </c>
      <c r="P94" s="29">
        <v>0.38055553825795907</v>
      </c>
      <c r="Q94" s="30">
        <f t="shared" si="29"/>
        <v>-1126707</v>
      </c>
      <c r="R94" s="25">
        <f t="shared" si="23"/>
        <v>-4.7697889846033013</v>
      </c>
      <c r="S94" s="26"/>
    </row>
    <row r="95" spans="1:19" ht="21.6" customHeight="1" x14ac:dyDescent="0.15">
      <c r="A95" s="19"/>
      <c r="B95" s="20"/>
      <c r="C95" s="21" t="s">
        <v>4</v>
      </c>
      <c r="D95" s="28">
        <v>61730000</v>
      </c>
      <c r="E95" s="28">
        <v>13817225</v>
      </c>
      <c r="F95" s="29">
        <f t="shared" si="24"/>
        <v>0.22383322533614125</v>
      </c>
      <c r="G95" s="28">
        <v>11845470</v>
      </c>
      <c r="H95" s="29">
        <f t="shared" si="25"/>
        <v>0.19189162481775474</v>
      </c>
      <c r="I95" s="28">
        <v>20880540</v>
      </c>
      <c r="J95" s="29">
        <f t="shared" si="26"/>
        <v>0.33825595334521302</v>
      </c>
      <c r="K95" s="28">
        <v>10406924</v>
      </c>
      <c r="L95" s="29">
        <f t="shared" si="27"/>
        <v>0.16858778551757655</v>
      </c>
      <c r="M95" s="28">
        <f t="shared" si="22"/>
        <v>56950159</v>
      </c>
      <c r="N95" s="29">
        <f t="shared" si="28"/>
        <v>0.92256858901668559</v>
      </c>
      <c r="O95" s="28">
        <v>30132597</v>
      </c>
      <c r="P95" s="29">
        <v>0.3811792007691237</v>
      </c>
      <c r="Q95" s="30">
        <f t="shared" si="29"/>
        <v>-19725673</v>
      </c>
      <c r="R95" s="25">
        <f t="shared" si="23"/>
        <v>-21.259141525154714</v>
      </c>
      <c r="S95" s="26"/>
    </row>
    <row r="96" spans="1:19" ht="21.6" customHeight="1" x14ac:dyDescent="0.15">
      <c r="A96" s="19"/>
      <c r="B96" s="20" t="s">
        <v>12</v>
      </c>
      <c r="C96" s="21"/>
      <c r="D96" s="28">
        <v>60422000</v>
      </c>
      <c r="E96" s="28">
        <v>3060162</v>
      </c>
      <c r="F96" s="29">
        <f t="shared" si="24"/>
        <v>5.064648637913343E-2</v>
      </c>
      <c r="G96" s="28">
        <v>18852914</v>
      </c>
      <c r="H96" s="29">
        <f t="shared" si="25"/>
        <v>0.31202068782893649</v>
      </c>
      <c r="I96" s="28">
        <v>10585618</v>
      </c>
      <c r="J96" s="29">
        <f t="shared" si="26"/>
        <v>0.1751947634967396</v>
      </c>
      <c r="K96" s="28">
        <v>24728353</v>
      </c>
      <c r="L96" s="29">
        <f t="shared" si="27"/>
        <v>0.40926074939591539</v>
      </c>
      <c r="M96" s="28">
        <f t="shared" si="22"/>
        <v>57227047</v>
      </c>
      <c r="N96" s="29">
        <f t="shared" si="28"/>
        <v>0.94712268710072489</v>
      </c>
      <c r="O96" s="28">
        <v>26309526</v>
      </c>
      <c r="P96" s="29">
        <v>0.4652600622480017</v>
      </c>
      <c r="Q96" s="30">
        <f t="shared" si="29"/>
        <v>-1581173</v>
      </c>
      <c r="R96" s="25">
        <f t="shared" si="23"/>
        <v>-5.5999312852086316</v>
      </c>
      <c r="S96" s="26"/>
    </row>
    <row r="97" spans="1:19" ht="42.75" customHeight="1" x14ac:dyDescent="0.15">
      <c r="A97" s="19"/>
      <c r="B97" s="20"/>
      <c r="C97" s="21" t="s">
        <v>5</v>
      </c>
      <c r="D97" s="28">
        <v>784000</v>
      </c>
      <c r="E97" s="28">
        <v>0</v>
      </c>
      <c r="F97" s="29">
        <f t="shared" si="24"/>
        <v>0</v>
      </c>
      <c r="G97" s="28">
        <v>42870</v>
      </c>
      <c r="H97" s="29">
        <f t="shared" si="25"/>
        <v>5.4681122448979595E-2</v>
      </c>
      <c r="I97" s="28">
        <v>29640</v>
      </c>
      <c r="J97" s="29">
        <f t="shared" si="26"/>
        <v>3.7806122448979594E-2</v>
      </c>
      <c r="K97" s="28">
        <v>278350</v>
      </c>
      <c r="L97" s="29">
        <f t="shared" si="27"/>
        <v>0.35503826530612242</v>
      </c>
      <c r="M97" s="28">
        <f t="shared" si="22"/>
        <v>350860</v>
      </c>
      <c r="N97" s="29">
        <f t="shared" si="28"/>
        <v>0.44752551020408166</v>
      </c>
      <c r="O97" s="28">
        <v>363440</v>
      </c>
      <c r="P97" s="29">
        <v>0.44980198019801981</v>
      </c>
      <c r="Q97" s="30">
        <f t="shared" si="29"/>
        <v>-85090</v>
      </c>
      <c r="R97" s="25">
        <f t="shared" si="23"/>
        <v>-9.4763714891897379</v>
      </c>
      <c r="S97" s="43"/>
    </row>
    <row r="98" spans="1:19" ht="21.6" customHeight="1" x14ac:dyDescent="0.15">
      <c r="A98" s="19"/>
      <c r="B98" s="20"/>
      <c r="C98" s="21" t="s">
        <v>4</v>
      </c>
      <c r="D98" s="28">
        <v>59638000</v>
      </c>
      <c r="E98" s="28">
        <v>3060162</v>
      </c>
      <c r="F98" s="29">
        <f t="shared" si="24"/>
        <v>5.1312284114155407E-2</v>
      </c>
      <c r="G98" s="28">
        <v>18810044</v>
      </c>
      <c r="H98" s="29">
        <f t="shared" si="25"/>
        <v>0.31540366880177068</v>
      </c>
      <c r="I98" s="28">
        <v>10555978</v>
      </c>
      <c r="J98" s="29">
        <f t="shared" si="26"/>
        <v>0.17700087192729469</v>
      </c>
      <c r="K98" s="28">
        <v>24450003</v>
      </c>
      <c r="L98" s="29">
        <f t="shared" si="27"/>
        <v>0.40997355712800565</v>
      </c>
      <c r="M98" s="28">
        <f t="shared" si="22"/>
        <v>56876187</v>
      </c>
      <c r="N98" s="29">
        <f t="shared" si="28"/>
        <v>0.95369038197122635</v>
      </c>
      <c r="O98" s="28">
        <v>25946086</v>
      </c>
      <c r="P98" s="29">
        <v>0.46548414065303195</v>
      </c>
      <c r="Q98" s="30">
        <f t="shared" si="29"/>
        <v>-1496083</v>
      </c>
      <c r="R98" s="25">
        <f t="shared" si="23"/>
        <v>-5.55105835250263</v>
      </c>
      <c r="S98" s="26"/>
    </row>
    <row r="99" spans="1:19" ht="21.6" customHeight="1" x14ac:dyDescent="0.15">
      <c r="A99" s="19"/>
      <c r="B99" s="20" t="s">
        <v>11</v>
      </c>
      <c r="C99" s="21"/>
      <c r="D99" s="28">
        <v>5374000</v>
      </c>
      <c r="E99" s="28">
        <v>37000</v>
      </c>
      <c r="F99" s="29">
        <f t="shared" si="24"/>
        <v>6.8850018608113137E-3</v>
      </c>
      <c r="G99" s="28">
        <v>0</v>
      </c>
      <c r="H99" s="29">
        <f t="shared" si="25"/>
        <v>0</v>
      </c>
      <c r="I99" s="28">
        <v>1976400</v>
      </c>
      <c r="J99" s="29">
        <f t="shared" si="26"/>
        <v>0.36777074804614812</v>
      </c>
      <c r="K99" s="28">
        <v>1252800</v>
      </c>
      <c r="L99" s="29">
        <f t="shared" si="27"/>
        <v>0.23312244138444363</v>
      </c>
      <c r="M99" s="28">
        <f t="shared" si="22"/>
        <v>3266200</v>
      </c>
      <c r="N99" s="29">
        <f t="shared" si="28"/>
        <v>0.60777819129140309</v>
      </c>
      <c r="O99" s="28">
        <v>309600</v>
      </c>
      <c r="P99" s="29">
        <v>0.12878535773710484</v>
      </c>
      <c r="Q99" s="30">
        <f t="shared" si="29"/>
        <v>943200</v>
      </c>
      <c r="R99" s="25">
        <f t="shared" si="23"/>
        <v>10.43370836473388</v>
      </c>
      <c r="S99" s="26"/>
    </row>
    <row r="100" spans="1:19" ht="21.6" customHeight="1" x14ac:dyDescent="0.15">
      <c r="A100" s="19"/>
      <c r="B100" s="20"/>
      <c r="C100" s="21" t="s">
        <v>10</v>
      </c>
      <c r="D100" s="28">
        <v>5374000</v>
      </c>
      <c r="E100" s="28">
        <v>37000</v>
      </c>
      <c r="F100" s="29">
        <f t="shared" si="24"/>
        <v>6.8850018608113137E-3</v>
      </c>
      <c r="G100" s="28">
        <v>0</v>
      </c>
      <c r="H100" s="29">
        <f t="shared" si="25"/>
        <v>0</v>
      </c>
      <c r="I100" s="28">
        <v>1976400</v>
      </c>
      <c r="J100" s="29">
        <f t="shared" si="26"/>
        <v>0.36777074804614812</v>
      </c>
      <c r="K100" s="28">
        <v>1252800</v>
      </c>
      <c r="L100" s="29">
        <f t="shared" si="27"/>
        <v>0.23312244138444363</v>
      </c>
      <c r="M100" s="28">
        <f t="shared" si="22"/>
        <v>3266200</v>
      </c>
      <c r="N100" s="29">
        <f t="shared" si="28"/>
        <v>0.60777819129140309</v>
      </c>
      <c r="O100" s="28">
        <v>309600</v>
      </c>
      <c r="P100" s="29">
        <v>0.12878535773710484</v>
      </c>
      <c r="Q100" s="30">
        <f t="shared" si="29"/>
        <v>943200</v>
      </c>
      <c r="R100" s="25">
        <f t="shared" si="23"/>
        <v>10.43370836473388</v>
      </c>
      <c r="S100" s="119" t="s">
        <v>107</v>
      </c>
    </row>
    <row r="101" spans="1:19" ht="21.6" customHeight="1" x14ac:dyDescent="0.15">
      <c r="A101" s="19"/>
      <c r="B101" s="20" t="s">
        <v>9</v>
      </c>
      <c r="C101" s="21"/>
      <c r="D101" s="28">
        <v>385624000</v>
      </c>
      <c r="E101" s="28">
        <v>31128083</v>
      </c>
      <c r="F101" s="29">
        <f t="shared" si="24"/>
        <v>8.0721332178495114E-2</v>
      </c>
      <c r="G101" s="28">
        <v>34425884</v>
      </c>
      <c r="H101" s="29">
        <f t="shared" si="25"/>
        <v>8.9273188390764063E-2</v>
      </c>
      <c r="I101" s="28">
        <v>49151960</v>
      </c>
      <c r="J101" s="29">
        <f t="shared" si="26"/>
        <v>0.12746084268613986</v>
      </c>
      <c r="K101" s="28">
        <v>187982781</v>
      </c>
      <c r="L101" s="29">
        <f t="shared" si="27"/>
        <v>0.48747687125282657</v>
      </c>
      <c r="M101" s="28">
        <f t="shared" si="22"/>
        <v>302688708</v>
      </c>
      <c r="N101" s="29">
        <f t="shared" si="28"/>
        <v>0.78493223450822558</v>
      </c>
      <c r="O101" s="28">
        <v>178123945</v>
      </c>
      <c r="P101" s="29">
        <v>0.47823387352266811</v>
      </c>
      <c r="Q101" s="30">
        <f t="shared" si="29"/>
        <v>9858836</v>
      </c>
      <c r="R101" s="25">
        <f t="shared" si="23"/>
        <v>0.92429977301584643</v>
      </c>
      <c r="S101" s="26"/>
    </row>
    <row r="102" spans="1:19" ht="21.6" customHeight="1" x14ac:dyDescent="0.15">
      <c r="A102" s="19"/>
      <c r="B102" s="20"/>
      <c r="C102" s="21" t="s">
        <v>5</v>
      </c>
      <c r="D102" s="28">
        <v>69062000</v>
      </c>
      <c r="E102" s="28">
        <v>8263332</v>
      </c>
      <c r="F102" s="29">
        <f t="shared" si="24"/>
        <v>0.1196509223596189</v>
      </c>
      <c r="G102" s="28">
        <v>10787955</v>
      </c>
      <c r="H102" s="29">
        <f t="shared" si="25"/>
        <v>0.1562068141669804</v>
      </c>
      <c r="I102" s="28">
        <v>15957280</v>
      </c>
      <c r="J102" s="29">
        <f t="shared" si="26"/>
        <v>0.2310573108221598</v>
      </c>
      <c r="K102" s="28">
        <v>23297764</v>
      </c>
      <c r="L102" s="29">
        <f t="shared" si="27"/>
        <v>0.33734563146158525</v>
      </c>
      <c r="M102" s="28">
        <f t="shared" si="22"/>
        <v>58306331</v>
      </c>
      <c r="N102" s="29">
        <f t="shared" si="28"/>
        <v>0.84426067881034428</v>
      </c>
      <c r="O102" s="28">
        <v>23442072</v>
      </c>
      <c r="P102" s="29">
        <v>0.34657626517245965</v>
      </c>
      <c r="Q102" s="30">
        <f t="shared" si="29"/>
        <v>-144308</v>
      </c>
      <c r="R102" s="25">
        <f t="shared" si="23"/>
        <v>-0.9230633710874403</v>
      </c>
      <c r="S102" s="26"/>
    </row>
    <row r="103" spans="1:19" ht="21.6" customHeight="1" x14ac:dyDescent="0.15">
      <c r="A103" s="19"/>
      <c r="B103" s="20"/>
      <c r="C103" s="21" t="s">
        <v>4</v>
      </c>
      <c r="D103" s="28">
        <v>249364000</v>
      </c>
      <c r="E103" s="28">
        <v>21108893</v>
      </c>
      <c r="F103" s="29">
        <f t="shared" si="24"/>
        <v>8.4650923950530144E-2</v>
      </c>
      <c r="G103" s="28">
        <v>18080253</v>
      </c>
      <c r="H103" s="29">
        <f t="shared" si="25"/>
        <v>7.2505465905262995E-2</v>
      </c>
      <c r="I103" s="28">
        <v>27888676</v>
      </c>
      <c r="J103" s="29">
        <f t="shared" si="26"/>
        <v>0.11183922298326944</v>
      </c>
      <c r="K103" s="28">
        <v>135871774</v>
      </c>
      <c r="L103" s="29">
        <f t="shared" si="27"/>
        <v>0.54487325355704919</v>
      </c>
      <c r="M103" s="28">
        <f t="shared" si="22"/>
        <v>202949596</v>
      </c>
      <c r="N103" s="29">
        <f t="shared" si="28"/>
        <v>0.81386886639611167</v>
      </c>
      <c r="O103" s="28">
        <v>142878227</v>
      </c>
      <c r="P103" s="29">
        <v>0.57580379790196545</v>
      </c>
      <c r="Q103" s="30">
        <f t="shared" si="29"/>
        <v>-7006453</v>
      </c>
      <c r="R103" s="25">
        <f t="shared" si="23"/>
        <v>-3.0930544344916266</v>
      </c>
      <c r="S103" s="26"/>
    </row>
    <row r="104" spans="1:19" ht="21.6" customHeight="1" x14ac:dyDescent="0.15">
      <c r="A104" s="19"/>
      <c r="B104" s="20"/>
      <c r="C104" s="21" t="s">
        <v>3</v>
      </c>
      <c r="D104" s="28">
        <v>67198000</v>
      </c>
      <c r="E104" s="28">
        <v>1755858</v>
      </c>
      <c r="F104" s="29">
        <f t="shared" si="24"/>
        <v>2.6129616952885501E-2</v>
      </c>
      <c r="G104" s="28">
        <v>5557676</v>
      </c>
      <c r="H104" s="29">
        <f t="shared" si="25"/>
        <v>8.2705973392065243E-2</v>
      </c>
      <c r="I104" s="28">
        <v>5306004</v>
      </c>
      <c r="J104" s="29">
        <f t="shared" si="26"/>
        <v>7.8960742879252352E-2</v>
      </c>
      <c r="K104" s="28">
        <v>28813243</v>
      </c>
      <c r="L104" s="29">
        <f t="shared" si="27"/>
        <v>0.42878125837078485</v>
      </c>
      <c r="M104" s="28">
        <f t="shared" si="22"/>
        <v>41432781</v>
      </c>
      <c r="N104" s="29">
        <f t="shared" si="28"/>
        <v>0.61657759159498793</v>
      </c>
      <c r="O104" s="28">
        <v>11803646</v>
      </c>
      <c r="P104" s="29">
        <v>0.20822859259781956</v>
      </c>
      <c r="Q104" s="30">
        <f t="shared" si="29"/>
        <v>17009597</v>
      </c>
      <c r="R104" s="25">
        <f t="shared" si="23"/>
        <v>22.055266577296528</v>
      </c>
      <c r="S104" s="119" t="s">
        <v>108</v>
      </c>
    </row>
    <row r="105" spans="1:19" ht="21.6" customHeight="1" x14ac:dyDescent="0.15">
      <c r="A105" s="19"/>
      <c r="B105" s="20" t="s">
        <v>8</v>
      </c>
      <c r="C105" s="21"/>
      <c r="D105" s="28">
        <v>15430000</v>
      </c>
      <c r="E105" s="28">
        <v>0</v>
      </c>
      <c r="F105" s="29">
        <f t="shared" si="24"/>
        <v>0</v>
      </c>
      <c r="G105" s="28">
        <v>2586600</v>
      </c>
      <c r="H105" s="29">
        <f t="shared" si="25"/>
        <v>0.16763447828904732</v>
      </c>
      <c r="I105" s="28">
        <v>1227960</v>
      </c>
      <c r="J105" s="29">
        <f t="shared" si="26"/>
        <v>7.9582631237848353E-2</v>
      </c>
      <c r="K105" s="28">
        <v>9575751</v>
      </c>
      <c r="L105" s="29">
        <f t="shared" si="27"/>
        <v>0.62059306545690218</v>
      </c>
      <c r="M105" s="28">
        <f t="shared" si="22"/>
        <v>13390311</v>
      </c>
      <c r="N105" s="29">
        <f t="shared" si="28"/>
        <v>0.86781017498379776</v>
      </c>
      <c r="O105" s="28">
        <v>11396160</v>
      </c>
      <c r="P105" s="29">
        <v>0.55450747523581811</v>
      </c>
      <c r="Q105" s="30">
        <f t="shared" si="29"/>
        <v>-1820409</v>
      </c>
      <c r="R105" s="25">
        <f t="shared" si="23"/>
        <v>6.6085590221084072</v>
      </c>
      <c r="S105" s="26"/>
    </row>
    <row r="106" spans="1:19" ht="21.6" customHeight="1" x14ac:dyDescent="0.15">
      <c r="A106" s="19"/>
      <c r="B106" s="20"/>
      <c r="C106" s="21" t="s">
        <v>7</v>
      </c>
      <c r="D106" s="28">
        <v>15430000</v>
      </c>
      <c r="E106" s="28">
        <v>0</v>
      </c>
      <c r="F106" s="29">
        <f t="shared" si="24"/>
        <v>0</v>
      </c>
      <c r="G106" s="28">
        <v>2586600</v>
      </c>
      <c r="H106" s="29">
        <f t="shared" si="25"/>
        <v>0.16763447828904732</v>
      </c>
      <c r="I106" s="28">
        <v>1227960</v>
      </c>
      <c r="J106" s="29">
        <f t="shared" si="26"/>
        <v>7.9582631237848353E-2</v>
      </c>
      <c r="K106" s="28">
        <v>9575751</v>
      </c>
      <c r="L106" s="29">
        <f t="shared" si="27"/>
        <v>0.62059306545690218</v>
      </c>
      <c r="M106" s="28">
        <f t="shared" si="22"/>
        <v>13390311</v>
      </c>
      <c r="N106" s="29">
        <f t="shared" si="28"/>
        <v>0.86781017498379776</v>
      </c>
      <c r="O106" s="28">
        <v>11396160</v>
      </c>
      <c r="P106" s="29">
        <v>0.55450747523581811</v>
      </c>
      <c r="Q106" s="30">
        <f t="shared" si="29"/>
        <v>-1820409</v>
      </c>
      <c r="R106" s="25">
        <f t="shared" si="23"/>
        <v>6.6085590221084072</v>
      </c>
      <c r="S106" s="43"/>
    </row>
    <row r="107" spans="1:19" ht="21.6" customHeight="1" collapsed="1" x14ac:dyDescent="0.15">
      <c r="A107" s="19"/>
      <c r="B107" s="20" t="s">
        <v>6</v>
      </c>
      <c r="C107" s="21"/>
      <c r="D107" s="28">
        <v>56195000</v>
      </c>
      <c r="E107" s="28">
        <v>6692253</v>
      </c>
      <c r="F107" s="29">
        <f t="shared" si="24"/>
        <v>0.11908983005605481</v>
      </c>
      <c r="G107" s="28">
        <v>9614549</v>
      </c>
      <c r="H107" s="29">
        <f t="shared" si="25"/>
        <v>0.17109260610374588</v>
      </c>
      <c r="I107" s="28">
        <v>16186265</v>
      </c>
      <c r="J107" s="29">
        <f t="shared" si="26"/>
        <v>0.28803745884865201</v>
      </c>
      <c r="K107" s="28">
        <v>13500233</v>
      </c>
      <c r="L107" s="29">
        <f t="shared" si="27"/>
        <v>0.24023904261945012</v>
      </c>
      <c r="M107" s="28">
        <f t="shared" si="22"/>
        <v>45993300</v>
      </c>
      <c r="N107" s="29">
        <f t="shared" si="28"/>
        <v>0.81845893762790278</v>
      </c>
      <c r="O107" s="28">
        <v>22722714</v>
      </c>
      <c r="P107" s="29">
        <v>0.2808567332056115</v>
      </c>
      <c r="Q107" s="30">
        <f t="shared" si="29"/>
        <v>-9222481</v>
      </c>
      <c r="R107" s="25">
        <f t="shared" si="23"/>
        <v>-4.0617690586161377</v>
      </c>
      <c r="S107" s="26"/>
    </row>
    <row r="108" spans="1:19" ht="21.6" customHeight="1" x14ac:dyDescent="0.15">
      <c r="A108" s="19"/>
      <c r="B108" s="20"/>
      <c r="C108" s="21" t="s">
        <v>5</v>
      </c>
      <c r="D108" s="28">
        <v>31032000</v>
      </c>
      <c r="E108" s="28">
        <v>2015650</v>
      </c>
      <c r="F108" s="29">
        <f t="shared" si="24"/>
        <v>6.4953918535705077E-2</v>
      </c>
      <c r="G108" s="28">
        <v>3213256</v>
      </c>
      <c r="H108" s="29">
        <f t="shared" si="25"/>
        <v>0.10354653261149781</v>
      </c>
      <c r="I108" s="28">
        <v>9501361</v>
      </c>
      <c r="J108" s="29">
        <f t="shared" si="26"/>
        <v>0.30617945991234852</v>
      </c>
      <c r="K108" s="28">
        <v>10727375</v>
      </c>
      <c r="L108" s="29">
        <f t="shared" si="27"/>
        <v>0.34568751611240012</v>
      </c>
      <c r="M108" s="28">
        <f t="shared" si="22"/>
        <v>25457642</v>
      </c>
      <c r="N108" s="29">
        <f t="shared" si="28"/>
        <v>0.82036742717195155</v>
      </c>
      <c r="O108" s="28">
        <v>13019920</v>
      </c>
      <c r="P108" s="29">
        <v>0.36593367060146148</v>
      </c>
      <c r="Q108" s="30">
        <f t="shared" si="29"/>
        <v>-2292545</v>
      </c>
      <c r="R108" s="25">
        <f t="shared" si="23"/>
        <v>-2.0246154489061361</v>
      </c>
      <c r="S108" s="26"/>
    </row>
    <row r="109" spans="1:19" ht="21.6" customHeight="1" x14ac:dyDescent="0.15">
      <c r="A109" s="19"/>
      <c r="B109" s="20"/>
      <c r="C109" s="21" t="s">
        <v>4</v>
      </c>
      <c r="D109" s="28">
        <v>25163000</v>
      </c>
      <c r="E109" s="28">
        <v>4676603</v>
      </c>
      <c r="F109" s="29">
        <f t="shared" si="24"/>
        <v>0.1858523625958749</v>
      </c>
      <c r="G109" s="28">
        <v>6401293</v>
      </c>
      <c r="H109" s="29">
        <f t="shared" si="25"/>
        <v>0.25439307713706633</v>
      </c>
      <c r="I109" s="28">
        <v>6684904</v>
      </c>
      <c r="J109" s="29">
        <f t="shared" si="26"/>
        <v>0.26566403052100307</v>
      </c>
      <c r="K109" s="28">
        <v>2772858</v>
      </c>
      <c r="L109" s="29">
        <f t="shared" si="27"/>
        <v>0.11019584310296865</v>
      </c>
      <c r="M109" s="28">
        <f t="shared" si="22"/>
        <v>20535658</v>
      </c>
      <c r="N109" s="29">
        <f t="shared" si="28"/>
        <v>0.81610531335691294</v>
      </c>
      <c r="O109" s="28">
        <v>9702794</v>
      </c>
      <c r="P109" s="29">
        <v>0.2140715719801434</v>
      </c>
      <c r="Q109" s="30">
        <f t="shared" si="29"/>
        <v>-6929936</v>
      </c>
      <c r="R109" s="25">
        <f t="shared" si="23"/>
        <v>-10.387572887717475</v>
      </c>
      <c r="S109" s="26"/>
    </row>
    <row r="110" spans="1:19" ht="21.6" customHeight="1" x14ac:dyDescent="0.15">
      <c r="A110" s="19"/>
      <c r="B110" s="20" t="s">
        <v>1</v>
      </c>
      <c r="C110" s="21"/>
      <c r="D110" s="28">
        <v>330749000</v>
      </c>
      <c r="E110" s="28">
        <v>24613014</v>
      </c>
      <c r="F110" s="29">
        <f t="shared" si="24"/>
        <v>7.4415989163988408E-2</v>
      </c>
      <c r="G110" s="28">
        <v>78176991</v>
      </c>
      <c r="H110" s="29">
        <f t="shared" si="25"/>
        <v>0.23636349920937025</v>
      </c>
      <c r="I110" s="28">
        <v>71659107</v>
      </c>
      <c r="J110" s="29">
        <f t="shared" si="26"/>
        <v>0.21665706321107547</v>
      </c>
      <c r="K110" s="28">
        <v>152195955</v>
      </c>
      <c r="L110" s="29">
        <f t="shared" si="27"/>
        <v>0.4601554502054428</v>
      </c>
      <c r="M110" s="28">
        <f t="shared" si="22"/>
        <v>326645067</v>
      </c>
      <c r="N110" s="29">
        <f t="shared" si="28"/>
        <v>0.98759200178987694</v>
      </c>
      <c r="O110" s="28">
        <v>132765690</v>
      </c>
      <c r="P110" s="29">
        <v>0.42614979441304202</v>
      </c>
      <c r="Q110" s="30">
        <f t="shared" si="29"/>
        <v>19430265</v>
      </c>
      <c r="R110" s="25">
        <f t="shared" si="23"/>
        <v>3.400565579240078</v>
      </c>
      <c r="S110" s="26"/>
    </row>
    <row r="111" spans="1:19" ht="21.6" customHeight="1" x14ac:dyDescent="0.15">
      <c r="A111" s="19"/>
      <c r="B111" s="20"/>
      <c r="C111" s="21" t="s">
        <v>5</v>
      </c>
      <c r="D111" s="28">
        <v>26641000</v>
      </c>
      <c r="E111" s="28">
        <v>2743830</v>
      </c>
      <c r="F111" s="29">
        <f t="shared" si="24"/>
        <v>0.10299275552719493</v>
      </c>
      <c r="G111" s="28">
        <v>5281198</v>
      </c>
      <c r="H111" s="29">
        <f t="shared" si="25"/>
        <v>0.19823572688712887</v>
      </c>
      <c r="I111" s="28">
        <v>8623930</v>
      </c>
      <c r="J111" s="29">
        <f t="shared" si="26"/>
        <v>0.32370894485942719</v>
      </c>
      <c r="K111" s="28">
        <v>8325893</v>
      </c>
      <c r="L111" s="29">
        <f t="shared" si="27"/>
        <v>0.31252178972260802</v>
      </c>
      <c r="M111" s="28">
        <f t="shared" si="22"/>
        <v>24974851</v>
      </c>
      <c r="N111" s="29">
        <f t="shared" si="28"/>
        <v>0.93745921699635903</v>
      </c>
      <c r="O111" s="28">
        <v>11492104</v>
      </c>
      <c r="P111" s="29">
        <v>0.43440196560196559</v>
      </c>
      <c r="Q111" s="30">
        <f t="shared" si="29"/>
        <v>-3166211</v>
      </c>
      <c r="R111" s="25">
        <f t="shared" si="23"/>
        <v>-12.188017587935757</v>
      </c>
      <c r="S111" s="26"/>
    </row>
    <row r="112" spans="1:19" ht="21.6" customHeight="1" x14ac:dyDescent="0.15">
      <c r="A112" s="19"/>
      <c r="B112" s="20"/>
      <c r="C112" s="21" t="s">
        <v>4</v>
      </c>
      <c r="D112" s="28">
        <v>133596000</v>
      </c>
      <c r="E112" s="28">
        <v>11637648</v>
      </c>
      <c r="F112" s="29">
        <f t="shared" si="24"/>
        <v>8.711075181891674E-2</v>
      </c>
      <c r="G112" s="28">
        <v>30044628</v>
      </c>
      <c r="H112" s="29">
        <f t="shared" si="25"/>
        <v>0.2248916734033953</v>
      </c>
      <c r="I112" s="28">
        <v>32272366</v>
      </c>
      <c r="J112" s="29">
        <f t="shared" si="26"/>
        <v>0.24156685828917032</v>
      </c>
      <c r="K112" s="28">
        <v>58805399</v>
      </c>
      <c r="L112" s="29">
        <f t="shared" si="27"/>
        <v>0.44017335099853289</v>
      </c>
      <c r="M112" s="28">
        <f t="shared" si="22"/>
        <v>132760041</v>
      </c>
      <c r="N112" s="29">
        <f t="shared" si="28"/>
        <v>0.99374263451001532</v>
      </c>
      <c r="O112" s="28">
        <v>54237183</v>
      </c>
      <c r="P112" s="29">
        <v>0.41856137521222408</v>
      </c>
      <c r="Q112" s="30">
        <f t="shared" si="29"/>
        <v>4568216</v>
      </c>
      <c r="R112" s="25">
        <f t="shared" si="23"/>
        <v>2.1611975786308801</v>
      </c>
      <c r="S112" s="26"/>
    </row>
    <row r="113" spans="1:19" ht="21.6" customHeight="1" thickBot="1" x14ac:dyDescent="0.2">
      <c r="A113" s="48"/>
      <c r="B113" s="49"/>
      <c r="C113" s="111" t="s">
        <v>3</v>
      </c>
      <c r="D113" s="50">
        <v>170512000</v>
      </c>
      <c r="E113" s="50">
        <v>10231536</v>
      </c>
      <c r="F113" s="51">
        <f t="shared" si="24"/>
        <v>6.0004785586938163E-2</v>
      </c>
      <c r="G113" s="50">
        <v>42851165</v>
      </c>
      <c r="H113" s="51">
        <f t="shared" si="25"/>
        <v>0.25130879351599889</v>
      </c>
      <c r="I113" s="50">
        <v>30762811</v>
      </c>
      <c r="J113" s="51">
        <f t="shared" si="26"/>
        <v>0.18041434620437272</v>
      </c>
      <c r="K113" s="50">
        <v>85064663</v>
      </c>
      <c r="L113" s="51">
        <f t="shared" si="27"/>
        <v>0.49887786783334898</v>
      </c>
      <c r="M113" s="50">
        <f t="shared" si="22"/>
        <v>168910175</v>
      </c>
      <c r="N113" s="51">
        <f t="shared" si="28"/>
        <v>0.99060579314065877</v>
      </c>
      <c r="O113" s="50">
        <v>67036403</v>
      </c>
      <c r="P113" s="51">
        <v>0.43106900432120993</v>
      </c>
      <c r="Q113" s="52">
        <f t="shared" si="29"/>
        <v>18028260</v>
      </c>
      <c r="R113" s="53">
        <f t="shared" si="23"/>
        <v>6.7808863512139048</v>
      </c>
      <c r="S113" s="54"/>
    </row>
  </sheetData>
  <mergeCells count="19">
    <mergeCell ref="A57:C57"/>
    <mergeCell ref="O3:O4"/>
    <mergeCell ref="P3:P5"/>
    <mergeCell ref="N3:N5"/>
    <mergeCell ref="E2:N2"/>
    <mergeCell ref="A4:C4"/>
    <mergeCell ref="K3:K4"/>
    <mergeCell ref="F3:F5"/>
    <mergeCell ref="H3:H5"/>
    <mergeCell ref="J3:J5"/>
    <mergeCell ref="E3:E4"/>
    <mergeCell ref="G3:G4"/>
    <mergeCell ref="I3:I4"/>
    <mergeCell ref="D2:D5"/>
    <mergeCell ref="S3:S5"/>
    <mergeCell ref="O2:P2"/>
    <mergeCell ref="M3:M5"/>
    <mergeCell ref="L3:L5"/>
    <mergeCell ref="Q3:R4"/>
  </mergeCells>
  <phoneticPr fontId="9"/>
  <printOptions horizontalCentered="1"/>
  <pageMargins left="0.39370078740157483" right="0.39370078740157483" top="0.59055118110236227" bottom="0.39370078740157483" header="0" footer="0"/>
  <pageSetup paperSize="9" scale="50" fitToHeight="0" pageOrder="overThenDown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view="pageBreakPreview" zoomScale="80" zoomScaleNormal="70" zoomScaleSheetLayoutView="80" workbookViewId="0">
      <pane ySplit="5" topLeftCell="A6" activePane="bottomLeft" state="frozen"/>
      <selection activeCell="Q82" sqref="Q82"/>
      <selection pane="bottomLeft" activeCell="R25" sqref="R25"/>
    </sheetView>
  </sheetViews>
  <sheetFormatPr defaultRowHeight="13.5" x14ac:dyDescent="0.15"/>
  <cols>
    <col min="1" max="1" width="3" style="37" customWidth="1"/>
    <col min="2" max="2" width="3.625" style="37" customWidth="1"/>
    <col min="3" max="3" width="20.375" style="38" bestFit="1" customWidth="1"/>
    <col min="4" max="4" width="15" style="6" bestFit="1" customWidth="1"/>
    <col min="5" max="5" width="16.875" style="6" customWidth="1"/>
    <col min="6" max="6" width="5.375" style="6" bestFit="1" customWidth="1"/>
    <col min="7" max="7" width="15.125" style="6" customWidth="1"/>
    <col min="8" max="8" width="5.375" style="6" bestFit="1" customWidth="1"/>
    <col min="9" max="9" width="15.875" style="6" customWidth="1"/>
    <col min="10" max="10" width="5.375" style="6" bestFit="1" customWidth="1"/>
    <col min="11" max="11" width="16.125" style="6" customWidth="1"/>
    <col min="12" max="12" width="5.375" style="6" bestFit="1" customWidth="1"/>
    <col min="13" max="13" width="16.25" style="6" customWidth="1"/>
    <col min="14" max="14" width="5.375" style="6" bestFit="1" customWidth="1"/>
    <col min="15" max="15" width="14.625" style="6" customWidth="1"/>
    <col min="16" max="16" width="5.375" style="6" bestFit="1" customWidth="1"/>
    <col min="17" max="17" width="13.625" style="6" customWidth="1"/>
    <col min="18" max="18" width="11.375" style="6" customWidth="1"/>
    <col min="19" max="19" width="64.375" style="6" customWidth="1"/>
    <col min="20" max="16384" width="9" style="6"/>
  </cols>
  <sheetData>
    <row r="1" spans="1:19" ht="21.6" customHeight="1" thickBot="1" x14ac:dyDescent="0.2">
      <c r="A1" s="37" t="s">
        <v>63</v>
      </c>
    </row>
    <row r="2" spans="1:19" ht="21.6" customHeight="1" x14ac:dyDescent="0.15">
      <c r="A2" s="1"/>
      <c r="B2" s="2"/>
      <c r="C2" s="3"/>
      <c r="D2" s="133" t="s">
        <v>41</v>
      </c>
      <c r="E2" s="145" t="s">
        <v>90</v>
      </c>
      <c r="F2" s="146"/>
      <c r="G2" s="146"/>
      <c r="H2" s="146"/>
      <c r="I2" s="146"/>
      <c r="J2" s="146"/>
      <c r="K2" s="146"/>
      <c r="L2" s="146"/>
      <c r="M2" s="146"/>
      <c r="N2" s="147"/>
      <c r="O2" s="107" t="s">
        <v>91</v>
      </c>
      <c r="P2" s="4"/>
      <c r="Q2" s="4"/>
      <c r="R2" s="4"/>
      <c r="S2" s="5"/>
    </row>
    <row r="3" spans="1:19" ht="21.6" customHeight="1" x14ac:dyDescent="0.15">
      <c r="A3" s="7"/>
      <c r="B3" s="8"/>
      <c r="C3" s="55"/>
      <c r="D3" s="144"/>
      <c r="E3" s="144" t="s">
        <v>42</v>
      </c>
      <c r="F3" s="135" t="s">
        <v>45</v>
      </c>
      <c r="G3" s="144" t="s">
        <v>43</v>
      </c>
      <c r="H3" s="135" t="s">
        <v>45</v>
      </c>
      <c r="I3" s="144" t="s">
        <v>44</v>
      </c>
      <c r="J3" s="135" t="s">
        <v>45</v>
      </c>
      <c r="K3" s="153" t="s">
        <v>64</v>
      </c>
      <c r="L3" s="135" t="s">
        <v>45</v>
      </c>
      <c r="M3" s="134" t="s">
        <v>40</v>
      </c>
      <c r="N3" s="135" t="s">
        <v>45</v>
      </c>
      <c r="O3" s="153" t="s">
        <v>64</v>
      </c>
      <c r="P3" s="135" t="s">
        <v>45</v>
      </c>
      <c r="Q3" s="151" t="s">
        <v>93</v>
      </c>
      <c r="R3" s="152"/>
      <c r="S3" s="129" t="s">
        <v>65</v>
      </c>
    </row>
    <row r="4" spans="1:19" ht="21.6" customHeight="1" x14ac:dyDescent="0.15">
      <c r="A4" s="148"/>
      <c r="B4" s="149"/>
      <c r="C4" s="150"/>
      <c r="D4" s="144"/>
      <c r="E4" s="144"/>
      <c r="F4" s="136"/>
      <c r="G4" s="144"/>
      <c r="H4" s="136"/>
      <c r="I4" s="144"/>
      <c r="J4" s="136"/>
      <c r="K4" s="154"/>
      <c r="L4" s="136"/>
      <c r="M4" s="134"/>
      <c r="N4" s="136"/>
      <c r="O4" s="154"/>
      <c r="P4" s="136"/>
      <c r="Q4" s="152"/>
      <c r="R4" s="152"/>
      <c r="S4" s="131"/>
    </row>
    <row r="5" spans="1:19" ht="21.6" customHeight="1" x14ac:dyDescent="0.15">
      <c r="A5" s="10"/>
      <c r="B5" s="11"/>
      <c r="C5" s="12"/>
      <c r="D5" s="144"/>
      <c r="E5" s="35" t="s">
        <v>39</v>
      </c>
      <c r="F5" s="137"/>
      <c r="G5" s="35" t="s">
        <v>39</v>
      </c>
      <c r="H5" s="137"/>
      <c r="I5" s="35" t="s">
        <v>39</v>
      </c>
      <c r="J5" s="137"/>
      <c r="K5" s="35" t="s">
        <v>39</v>
      </c>
      <c r="L5" s="137"/>
      <c r="M5" s="134"/>
      <c r="N5" s="137"/>
      <c r="O5" s="35" t="s">
        <v>39</v>
      </c>
      <c r="P5" s="137"/>
      <c r="Q5" s="13" t="s">
        <v>66</v>
      </c>
      <c r="R5" s="13" t="s">
        <v>67</v>
      </c>
      <c r="S5" s="56"/>
    </row>
    <row r="6" spans="1:19" ht="21.6" customHeight="1" x14ac:dyDescent="0.15">
      <c r="A6" s="14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41"/>
    </row>
    <row r="7" spans="1:19" ht="21.6" customHeight="1" x14ac:dyDescent="0.15">
      <c r="A7" s="19" t="s">
        <v>19</v>
      </c>
      <c r="B7" s="20"/>
      <c r="C7" s="21"/>
      <c r="D7" s="22">
        <v>1479646000</v>
      </c>
      <c r="E7" s="22">
        <v>186073879</v>
      </c>
      <c r="F7" s="23">
        <f>E7/D7</f>
        <v>0.12575567331645543</v>
      </c>
      <c r="G7" s="22">
        <v>166520727</v>
      </c>
      <c r="H7" s="23">
        <f>G7/D7</f>
        <v>0.11254092330192492</v>
      </c>
      <c r="I7" s="22">
        <v>209823899</v>
      </c>
      <c r="J7" s="23">
        <f>I7/D7</f>
        <v>0.1418068233888376</v>
      </c>
      <c r="K7" s="22">
        <v>54102762</v>
      </c>
      <c r="L7" s="23">
        <f>K7/D7</f>
        <v>3.6564666143118013E-2</v>
      </c>
      <c r="M7" s="22">
        <f>E7+G7+I7+K7</f>
        <v>616521267</v>
      </c>
      <c r="N7" s="23">
        <f>M7/D7</f>
        <v>0.41666808615033596</v>
      </c>
      <c r="O7" s="22">
        <v>194001673</v>
      </c>
      <c r="P7" s="23">
        <v>0.1121316439737771</v>
      </c>
      <c r="Q7" s="24">
        <f>K7-O7</f>
        <v>-139898911</v>
      </c>
      <c r="R7" s="25">
        <f t="shared" ref="R7:R19" si="0">(L7-P7)*100</f>
        <v>-7.5566977830659088</v>
      </c>
      <c r="S7" s="26"/>
    </row>
    <row r="8" spans="1:19" ht="21.6" customHeight="1" x14ac:dyDescent="0.15">
      <c r="A8" s="19"/>
      <c r="B8" s="20" t="s">
        <v>57</v>
      </c>
      <c r="C8" s="21"/>
      <c r="D8" s="22">
        <v>184000</v>
      </c>
      <c r="E8" s="22">
        <v>0</v>
      </c>
      <c r="F8" s="23">
        <f>E8/D8</f>
        <v>0</v>
      </c>
      <c r="G8" s="22">
        <v>0</v>
      </c>
      <c r="H8" s="23">
        <f t="shared" ref="H8:H19" si="1">G8/D8</f>
        <v>0</v>
      </c>
      <c r="I8" s="22">
        <v>30520</v>
      </c>
      <c r="J8" s="23">
        <f t="shared" ref="J8:J19" si="2">I8/D8</f>
        <v>0.1658695652173913</v>
      </c>
      <c r="K8" s="22">
        <v>126141</v>
      </c>
      <c r="L8" s="23">
        <f t="shared" ref="L8:L19" si="3">K8/D8</f>
        <v>0.68554891304347831</v>
      </c>
      <c r="M8" s="22">
        <f t="shared" ref="M8:M19" si="4">E8+G8+I8+K8</f>
        <v>156661</v>
      </c>
      <c r="N8" s="23">
        <f t="shared" ref="N8:N19" si="5">M8/D8</f>
        <v>0.85141847826086958</v>
      </c>
      <c r="O8" s="22">
        <v>84983</v>
      </c>
      <c r="P8" s="23">
        <v>0.67446825396825394</v>
      </c>
      <c r="Q8" s="24">
        <f t="shared" ref="Q8:Q19" si="6">K8-O8</f>
        <v>41158</v>
      </c>
      <c r="R8" s="25">
        <f t="shared" si="0"/>
        <v>1.1080659075224375</v>
      </c>
      <c r="S8" s="26"/>
    </row>
    <row r="9" spans="1:19" ht="21.6" customHeight="1" x14ac:dyDescent="0.15">
      <c r="A9" s="19"/>
      <c r="B9" s="20"/>
      <c r="C9" s="21" t="s">
        <v>68</v>
      </c>
      <c r="D9" s="22">
        <v>184000</v>
      </c>
      <c r="E9" s="22">
        <v>0</v>
      </c>
      <c r="F9" s="23">
        <f>E9/D9</f>
        <v>0</v>
      </c>
      <c r="G9" s="22">
        <v>0</v>
      </c>
      <c r="H9" s="23">
        <f>G9/D9</f>
        <v>0</v>
      </c>
      <c r="I9" s="22">
        <v>30520</v>
      </c>
      <c r="J9" s="23">
        <f>I9/D9</f>
        <v>0.1658695652173913</v>
      </c>
      <c r="K9" s="22">
        <v>126141</v>
      </c>
      <c r="L9" s="23">
        <f>K9/D9</f>
        <v>0.68554891304347831</v>
      </c>
      <c r="M9" s="22">
        <f t="shared" si="4"/>
        <v>156661</v>
      </c>
      <c r="N9" s="23">
        <f>M9/D9</f>
        <v>0.85141847826086958</v>
      </c>
      <c r="O9" s="22">
        <v>84983</v>
      </c>
      <c r="P9" s="23">
        <v>0.67446825396825394</v>
      </c>
      <c r="Q9" s="24">
        <f t="shared" si="6"/>
        <v>41158</v>
      </c>
      <c r="R9" s="25">
        <f t="shared" si="0"/>
        <v>1.1080659075224375</v>
      </c>
      <c r="S9" s="26"/>
    </row>
    <row r="10" spans="1:19" ht="21.6" customHeight="1" x14ac:dyDescent="0.15">
      <c r="A10" s="19"/>
      <c r="B10" s="20" t="s">
        <v>52</v>
      </c>
      <c r="C10" s="21"/>
      <c r="D10" s="22">
        <v>1479462000</v>
      </c>
      <c r="E10" s="22">
        <v>186073879</v>
      </c>
      <c r="F10" s="23">
        <f t="shared" ref="F10:F19" si="7">E10/D10</f>
        <v>0.12577131349098525</v>
      </c>
      <c r="G10" s="22">
        <v>166520727</v>
      </c>
      <c r="H10" s="23">
        <f t="shared" si="1"/>
        <v>0.11255491996414912</v>
      </c>
      <c r="I10" s="22">
        <v>209793379</v>
      </c>
      <c r="J10" s="23">
        <f t="shared" si="2"/>
        <v>0.14180383071684166</v>
      </c>
      <c r="K10" s="22">
        <v>53976621</v>
      </c>
      <c r="L10" s="23">
        <f t="shared" si="3"/>
        <v>3.6483952274543041E-2</v>
      </c>
      <c r="M10" s="22">
        <f t="shared" si="4"/>
        <v>616364606</v>
      </c>
      <c r="N10" s="23">
        <f t="shared" si="5"/>
        <v>0.41661401644651908</v>
      </c>
      <c r="O10" s="22">
        <v>191142080</v>
      </c>
      <c r="P10" s="23">
        <v>0.12742006834238387</v>
      </c>
      <c r="Q10" s="24">
        <f t="shared" si="6"/>
        <v>-137165459</v>
      </c>
      <c r="R10" s="25">
        <f t="shared" si="0"/>
        <v>-9.0936116067840835</v>
      </c>
      <c r="S10" s="26"/>
    </row>
    <row r="11" spans="1:19" ht="21.6" customHeight="1" x14ac:dyDescent="0.15">
      <c r="A11" s="19"/>
      <c r="B11" s="20"/>
      <c r="C11" s="21" t="s">
        <v>56</v>
      </c>
      <c r="D11" s="22">
        <v>2119000</v>
      </c>
      <c r="E11" s="22">
        <v>299100</v>
      </c>
      <c r="F11" s="23">
        <f t="shared" si="7"/>
        <v>0.14115148655025955</v>
      </c>
      <c r="G11" s="22">
        <v>394420</v>
      </c>
      <c r="H11" s="23">
        <f t="shared" si="1"/>
        <v>0.18613496932515339</v>
      </c>
      <c r="I11" s="22">
        <v>229060</v>
      </c>
      <c r="J11" s="23">
        <f t="shared" si="2"/>
        <v>0.10809815950920246</v>
      </c>
      <c r="K11" s="22">
        <v>282600</v>
      </c>
      <c r="L11" s="23">
        <f t="shared" si="3"/>
        <v>0.13336479471448798</v>
      </c>
      <c r="M11" s="22">
        <f t="shared" si="4"/>
        <v>1205180</v>
      </c>
      <c r="N11" s="23">
        <f t="shared" si="5"/>
        <v>0.5687494100991034</v>
      </c>
      <c r="O11" s="22">
        <v>448360</v>
      </c>
      <c r="P11" s="23">
        <v>0.145006468305304</v>
      </c>
      <c r="Q11" s="24">
        <f t="shared" si="6"/>
        <v>-165760</v>
      </c>
      <c r="R11" s="25">
        <f t="shared" si="0"/>
        <v>-1.1641673590816026</v>
      </c>
      <c r="S11" s="44"/>
    </row>
    <row r="12" spans="1:19" ht="21.6" customHeight="1" x14ac:dyDescent="0.15">
      <c r="A12" s="19"/>
      <c r="B12" s="20"/>
      <c r="C12" s="21" t="s">
        <v>55</v>
      </c>
      <c r="D12" s="22">
        <v>1991000</v>
      </c>
      <c r="E12" s="22">
        <v>72460</v>
      </c>
      <c r="F12" s="23">
        <f t="shared" si="7"/>
        <v>3.6393771973882473E-2</v>
      </c>
      <c r="G12" s="22">
        <v>286370</v>
      </c>
      <c r="H12" s="23">
        <f t="shared" si="1"/>
        <v>0.14383224510296333</v>
      </c>
      <c r="I12" s="22">
        <v>248340</v>
      </c>
      <c r="J12" s="23">
        <f t="shared" si="2"/>
        <v>0.12473129080863887</v>
      </c>
      <c r="K12" s="22">
        <v>261250</v>
      </c>
      <c r="L12" s="23">
        <f t="shared" si="3"/>
        <v>0.13121546961325967</v>
      </c>
      <c r="M12" s="22">
        <f t="shared" si="4"/>
        <v>868420</v>
      </c>
      <c r="N12" s="23">
        <f t="shared" si="5"/>
        <v>0.43617277749874434</v>
      </c>
      <c r="O12" s="22">
        <v>579390</v>
      </c>
      <c r="P12" s="23">
        <v>0.18641891891891893</v>
      </c>
      <c r="Q12" s="24">
        <f t="shared" si="6"/>
        <v>-318140</v>
      </c>
      <c r="R12" s="25">
        <f t="shared" si="0"/>
        <v>-5.5203449305659262</v>
      </c>
      <c r="S12" s="26"/>
    </row>
    <row r="13" spans="1:19" ht="21.6" customHeight="1" x14ac:dyDescent="0.15">
      <c r="A13" s="19"/>
      <c r="B13" s="20"/>
      <c r="C13" s="117" t="s">
        <v>100</v>
      </c>
      <c r="D13" s="22">
        <v>31658000</v>
      </c>
      <c r="E13" s="22">
        <v>708250</v>
      </c>
      <c r="F13" s="23">
        <f t="shared" ref="F13" si="8">E13/D13</f>
        <v>2.2371912312843516E-2</v>
      </c>
      <c r="G13" s="22">
        <v>1078080</v>
      </c>
      <c r="H13" s="23">
        <f t="shared" ref="H13" si="9">G13/D13</f>
        <v>3.4053951607808455E-2</v>
      </c>
      <c r="I13" s="22">
        <v>1879530</v>
      </c>
      <c r="J13" s="23">
        <f t="shared" ref="J13" si="10">I13/D13</f>
        <v>5.936982753174553E-2</v>
      </c>
      <c r="K13" s="22">
        <v>887360</v>
      </c>
      <c r="L13" s="23">
        <f t="shared" ref="L13" si="11">K13/D13</f>
        <v>2.8029565986480511E-2</v>
      </c>
      <c r="M13" s="22">
        <f t="shared" ref="M13" si="12">E13+G13+I13+K13</f>
        <v>4553220</v>
      </c>
      <c r="N13" s="23">
        <f t="shared" ref="N13" si="13">M13/D13</f>
        <v>0.143825257438878</v>
      </c>
      <c r="O13" s="22">
        <v>2774610</v>
      </c>
      <c r="P13" s="23">
        <v>0.12724245069992418</v>
      </c>
      <c r="Q13" s="24">
        <f t="shared" ref="Q13" si="14">K13-O13</f>
        <v>-1887250</v>
      </c>
      <c r="R13" s="25">
        <f t="shared" ref="R13" si="15">(L13-P13)*100</f>
        <v>-9.9212884713443668</v>
      </c>
      <c r="S13" s="26"/>
    </row>
    <row r="14" spans="1:19" ht="21.6" customHeight="1" x14ac:dyDescent="0.15">
      <c r="A14" s="19"/>
      <c r="B14" s="20"/>
      <c r="C14" s="117" t="s">
        <v>75</v>
      </c>
      <c r="D14" s="22">
        <v>5239000</v>
      </c>
      <c r="E14" s="22">
        <v>0</v>
      </c>
      <c r="F14" s="23">
        <f t="shared" si="7"/>
        <v>0</v>
      </c>
      <c r="G14" s="22">
        <v>868</v>
      </c>
      <c r="H14" s="23">
        <f t="shared" si="1"/>
        <v>1.6568047337278108E-4</v>
      </c>
      <c r="I14" s="22">
        <v>0</v>
      </c>
      <c r="J14" s="23">
        <f t="shared" si="2"/>
        <v>0</v>
      </c>
      <c r="K14" s="22">
        <v>938557</v>
      </c>
      <c r="L14" s="23">
        <f t="shared" si="3"/>
        <v>0.17914811987020424</v>
      </c>
      <c r="M14" s="22">
        <f t="shared" si="4"/>
        <v>939425</v>
      </c>
      <c r="N14" s="23">
        <f t="shared" si="5"/>
        <v>0.17931380034357702</v>
      </c>
      <c r="O14" s="22">
        <v>334489</v>
      </c>
      <c r="P14" s="23">
        <v>6.5126362928348905E-2</v>
      </c>
      <c r="Q14" s="24">
        <f t="shared" si="6"/>
        <v>604068</v>
      </c>
      <c r="R14" s="25">
        <f t="shared" si="0"/>
        <v>11.402175694185534</v>
      </c>
      <c r="S14" s="119" t="s">
        <v>114</v>
      </c>
    </row>
    <row r="15" spans="1:19" ht="21.6" customHeight="1" x14ac:dyDescent="0.15">
      <c r="A15" s="19"/>
      <c r="B15" s="20"/>
      <c r="C15" s="21" t="s">
        <v>54</v>
      </c>
      <c r="D15" s="22">
        <v>1018000</v>
      </c>
      <c r="E15" s="22">
        <v>0</v>
      </c>
      <c r="F15" s="23">
        <f t="shared" si="7"/>
        <v>0</v>
      </c>
      <c r="G15" s="22">
        <v>41310</v>
      </c>
      <c r="H15" s="23">
        <f t="shared" si="1"/>
        <v>4.0579567779960704E-2</v>
      </c>
      <c r="I15" s="22">
        <v>301833</v>
      </c>
      <c r="J15" s="23">
        <f t="shared" si="2"/>
        <v>0.29649607072691553</v>
      </c>
      <c r="K15" s="22">
        <v>0</v>
      </c>
      <c r="L15" s="23">
        <f t="shared" si="3"/>
        <v>0</v>
      </c>
      <c r="M15" s="22">
        <f t="shared" si="4"/>
        <v>343143</v>
      </c>
      <c r="N15" s="23">
        <f t="shared" si="5"/>
        <v>0.33707563850687622</v>
      </c>
      <c r="O15" s="22">
        <v>73747</v>
      </c>
      <c r="P15" s="23">
        <v>6.4747146619841961E-2</v>
      </c>
      <c r="Q15" s="24">
        <f t="shared" si="6"/>
        <v>-73747</v>
      </c>
      <c r="R15" s="25">
        <f t="shared" si="0"/>
        <v>-6.474714661984196</v>
      </c>
      <c r="S15" s="43"/>
    </row>
    <row r="16" spans="1:19" ht="21.6" customHeight="1" x14ac:dyDescent="0.15">
      <c r="A16" s="19"/>
      <c r="B16" s="20"/>
      <c r="C16" s="21" t="s">
        <v>53</v>
      </c>
      <c r="D16" s="22">
        <v>1437437000</v>
      </c>
      <c r="E16" s="22">
        <v>184994069</v>
      </c>
      <c r="F16" s="23">
        <f t="shared" si="7"/>
        <v>0.12869716655408203</v>
      </c>
      <c r="G16" s="22">
        <v>164719679</v>
      </c>
      <c r="H16" s="23">
        <f t="shared" si="1"/>
        <v>0.1145926249289534</v>
      </c>
      <c r="I16" s="22">
        <v>207358616</v>
      </c>
      <c r="J16" s="23">
        <f t="shared" si="2"/>
        <v>0.14425579416697915</v>
      </c>
      <c r="K16" s="22">
        <v>201704951</v>
      </c>
      <c r="L16" s="23">
        <f t="shared" si="3"/>
        <v>0.14032263744428453</v>
      </c>
      <c r="M16" s="22">
        <f t="shared" si="4"/>
        <v>758777315</v>
      </c>
      <c r="N16" s="23">
        <f t="shared" si="5"/>
        <v>0.52786822309429904</v>
      </c>
      <c r="O16" s="22">
        <v>189166389</v>
      </c>
      <c r="P16" s="23">
        <v>0.12724245069992418</v>
      </c>
      <c r="Q16" s="24">
        <f t="shared" si="6"/>
        <v>12538562</v>
      </c>
      <c r="R16" s="25">
        <f t="shared" si="0"/>
        <v>1.3080186744360345</v>
      </c>
      <c r="S16" s="26"/>
    </row>
    <row r="17" spans="1:19" ht="21.6" customHeight="1" x14ac:dyDescent="0.15">
      <c r="A17" s="19" t="s">
        <v>51</v>
      </c>
      <c r="B17" s="20"/>
      <c r="C17" s="21"/>
      <c r="D17" s="22">
        <v>376000</v>
      </c>
      <c r="E17" s="22"/>
      <c r="F17" s="23">
        <f t="shared" si="7"/>
        <v>0</v>
      </c>
      <c r="G17" s="22"/>
      <c r="H17" s="23">
        <f t="shared" si="1"/>
        <v>0</v>
      </c>
      <c r="I17" s="22"/>
      <c r="J17" s="23">
        <f t="shared" si="2"/>
        <v>0</v>
      </c>
      <c r="K17" s="22"/>
      <c r="L17" s="23">
        <f t="shared" si="3"/>
        <v>0</v>
      </c>
      <c r="M17" s="22">
        <f t="shared" si="4"/>
        <v>0</v>
      </c>
      <c r="N17" s="23">
        <f t="shared" si="5"/>
        <v>0</v>
      </c>
      <c r="O17" s="22">
        <v>20440</v>
      </c>
      <c r="P17" s="23">
        <v>5.3789473684210526E-2</v>
      </c>
      <c r="Q17" s="24">
        <f t="shared" si="6"/>
        <v>-20440</v>
      </c>
      <c r="R17" s="25">
        <f t="shared" si="0"/>
        <v>-5.3789473684210529</v>
      </c>
      <c r="S17" s="26"/>
    </row>
    <row r="18" spans="1:19" ht="21.6" customHeight="1" x14ac:dyDescent="0.15">
      <c r="A18" s="19"/>
      <c r="B18" s="20" t="s">
        <v>52</v>
      </c>
      <c r="C18" s="21"/>
      <c r="D18" s="22">
        <v>376000</v>
      </c>
      <c r="E18" s="22">
        <v>0</v>
      </c>
      <c r="F18" s="23">
        <f t="shared" si="7"/>
        <v>0</v>
      </c>
      <c r="G18" s="22">
        <v>0</v>
      </c>
      <c r="H18" s="23">
        <f t="shared" si="1"/>
        <v>0</v>
      </c>
      <c r="I18" s="22">
        <v>0</v>
      </c>
      <c r="J18" s="23">
        <f t="shared" si="2"/>
        <v>0</v>
      </c>
      <c r="K18" s="22">
        <v>305090</v>
      </c>
      <c r="L18" s="23">
        <f t="shared" si="3"/>
        <v>0.81140957446808515</v>
      </c>
      <c r="M18" s="22">
        <f t="shared" si="4"/>
        <v>305090</v>
      </c>
      <c r="N18" s="23">
        <f t="shared" si="5"/>
        <v>0.81140957446808515</v>
      </c>
      <c r="O18" s="22">
        <v>20440</v>
      </c>
      <c r="P18" s="23">
        <v>5.3789473684210526E-2</v>
      </c>
      <c r="Q18" s="24">
        <f t="shared" si="6"/>
        <v>284650</v>
      </c>
      <c r="R18" s="25">
        <f t="shared" si="0"/>
        <v>75.762010078387462</v>
      </c>
      <c r="S18" s="26"/>
    </row>
    <row r="19" spans="1:19" ht="21.6" customHeight="1" thickBot="1" x14ac:dyDescent="0.2">
      <c r="A19" s="48"/>
      <c r="B19" s="49"/>
      <c r="C19" s="122" t="s">
        <v>5</v>
      </c>
      <c r="D19" s="125">
        <v>376000</v>
      </c>
      <c r="E19" s="125">
        <v>0</v>
      </c>
      <c r="F19" s="123">
        <f t="shared" si="7"/>
        <v>0</v>
      </c>
      <c r="G19" s="125">
        <v>0</v>
      </c>
      <c r="H19" s="123">
        <f t="shared" si="1"/>
        <v>0</v>
      </c>
      <c r="I19" s="125">
        <v>0</v>
      </c>
      <c r="J19" s="123">
        <f t="shared" si="2"/>
        <v>0</v>
      </c>
      <c r="K19" s="125">
        <v>305090</v>
      </c>
      <c r="L19" s="123">
        <f t="shared" si="3"/>
        <v>0.81140957446808515</v>
      </c>
      <c r="M19" s="125">
        <f t="shared" si="4"/>
        <v>305090</v>
      </c>
      <c r="N19" s="123">
        <f t="shared" si="5"/>
        <v>0.81140957446808515</v>
      </c>
      <c r="O19" s="125">
        <v>20440</v>
      </c>
      <c r="P19" s="123">
        <v>5.3789473684210526E-2</v>
      </c>
      <c r="Q19" s="126">
        <f t="shared" si="6"/>
        <v>284650</v>
      </c>
      <c r="R19" s="53">
        <f t="shared" si="0"/>
        <v>75.762010078387462</v>
      </c>
      <c r="S19" s="124" t="s">
        <v>109</v>
      </c>
    </row>
  </sheetData>
  <mergeCells count="17">
    <mergeCell ref="A4:C4"/>
    <mergeCell ref="M3:M5"/>
    <mergeCell ref="N3:N5"/>
    <mergeCell ref="O3:O4"/>
    <mergeCell ref="P3:P5"/>
    <mergeCell ref="Q3:R4"/>
    <mergeCell ref="S3:S4"/>
    <mergeCell ref="D2:D5"/>
    <mergeCell ref="E2:N2"/>
    <mergeCell ref="E3:E4"/>
    <mergeCell ref="F3:F5"/>
    <mergeCell ref="G3:G4"/>
    <mergeCell ref="H3:H5"/>
    <mergeCell ref="I3:I4"/>
    <mergeCell ref="J3:J5"/>
    <mergeCell ref="K3:K4"/>
    <mergeCell ref="L3:L5"/>
  </mergeCells>
  <phoneticPr fontId="9"/>
  <printOptions horizontalCentered="1"/>
  <pageMargins left="0.39370078740157483" right="0.39370078740157483" top="0.59055118110236227" bottom="0.39370078740157483" header="0" footer="0"/>
  <pageSetup paperSize="9" scale="55" pageOrder="overThenDown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7"/>
  <sheetViews>
    <sheetView view="pageBreakPreview" zoomScaleNormal="100" zoomScaleSheetLayoutView="100" workbookViewId="0">
      <selection activeCell="Q82" sqref="Q82"/>
    </sheetView>
  </sheetViews>
  <sheetFormatPr defaultRowHeight="12" x14ac:dyDescent="0.15"/>
  <cols>
    <col min="1" max="1" width="3.75" style="57" customWidth="1"/>
    <col min="2" max="2" width="3.625" style="57" customWidth="1"/>
    <col min="3" max="3" width="15" style="57" bestFit="1" customWidth="1"/>
    <col min="4" max="4" width="11.5" style="58" bestFit="1" customWidth="1"/>
    <col min="5" max="5" width="9" style="59" bestFit="1" customWidth="1"/>
    <col min="6" max="6" width="5.625" style="59" customWidth="1"/>
    <col min="7" max="7" width="9" style="59" bestFit="1" customWidth="1"/>
    <col min="8" max="8" width="5.375" style="59" bestFit="1" customWidth="1"/>
    <col min="9" max="9" width="9" style="59" bestFit="1" customWidth="1"/>
    <col min="10" max="10" width="4.75" style="59" bestFit="1" customWidth="1"/>
    <col min="11" max="11" width="13.5" style="59" bestFit="1" customWidth="1"/>
    <col min="12" max="12" width="5.5" style="59" customWidth="1"/>
    <col min="13" max="13" width="9.25" style="59" bestFit="1" customWidth="1"/>
    <col min="14" max="14" width="6.25" style="59" bestFit="1" customWidth="1"/>
    <col min="15" max="15" width="10.75" style="60" bestFit="1" customWidth="1"/>
    <col min="16" max="16" width="6.25" style="60" bestFit="1" customWidth="1"/>
    <col min="17" max="18" width="11.375" style="60" customWidth="1"/>
    <col min="19" max="19" width="37" style="60" bestFit="1" customWidth="1"/>
    <col min="20" max="16384" width="9" style="60"/>
  </cols>
  <sheetData>
    <row r="1" spans="1:19" ht="21.6" customHeight="1" thickBot="1" x14ac:dyDescent="0.2">
      <c r="A1" s="57" t="s">
        <v>69</v>
      </c>
    </row>
    <row r="2" spans="1:19" ht="21.6" customHeight="1" x14ac:dyDescent="0.15">
      <c r="A2" s="61"/>
      <c r="B2" s="62"/>
      <c r="C2" s="63"/>
      <c r="D2" s="169" t="s">
        <v>41</v>
      </c>
      <c r="E2" s="172" t="s">
        <v>94</v>
      </c>
      <c r="F2" s="173"/>
      <c r="G2" s="173"/>
      <c r="H2" s="173"/>
      <c r="I2" s="173"/>
      <c r="J2" s="173"/>
      <c r="K2" s="173"/>
      <c r="L2" s="173"/>
      <c r="M2" s="173"/>
      <c r="N2" s="174"/>
      <c r="O2" s="64" t="s">
        <v>95</v>
      </c>
      <c r="P2" s="64"/>
      <c r="Q2" s="64"/>
      <c r="R2" s="64"/>
      <c r="S2" s="65"/>
    </row>
    <row r="3" spans="1:19" ht="21.6" customHeight="1" x14ac:dyDescent="0.15">
      <c r="A3" s="66"/>
      <c r="B3" s="67"/>
      <c r="C3" s="68"/>
      <c r="D3" s="170"/>
      <c r="E3" s="162" t="s">
        <v>70</v>
      </c>
      <c r="F3" s="166" t="s">
        <v>71</v>
      </c>
      <c r="G3" s="162" t="s">
        <v>43</v>
      </c>
      <c r="H3" s="166" t="s">
        <v>71</v>
      </c>
      <c r="I3" s="162" t="s">
        <v>44</v>
      </c>
      <c r="J3" s="166" t="s">
        <v>71</v>
      </c>
      <c r="K3" s="175" t="s">
        <v>72</v>
      </c>
      <c r="L3" s="166" t="s">
        <v>71</v>
      </c>
      <c r="M3" s="158" t="s">
        <v>40</v>
      </c>
      <c r="N3" s="159" t="s">
        <v>45</v>
      </c>
      <c r="O3" s="162" t="s">
        <v>74</v>
      </c>
      <c r="P3" s="163" t="s">
        <v>71</v>
      </c>
      <c r="Q3" s="176" t="s">
        <v>96</v>
      </c>
      <c r="R3" s="177"/>
      <c r="S3" s="180" t="s">
        <v>73</v>
      </c>
    </row>
    <row r="4" spans="1:19" ht="21.6" customHeight="1" x14ac:dyDescent="0.15">
      <c r="A4" s="155" t="s">
        <v>62</v>
      </c>
      <c r="B4" s="156"/>
      <c r="C4" s="157"/>
      <c r="D4" s="170"/>
      <c r="E4" s="162"/>
      <c r="F4" s="167"/>
      <c r="G4" s="162"/>
      <c r="H4" s="167"/>
      <c r="I4" s="162"/>
      <c r="J4" s="167"/>
      <c r="K4" s="162"/>
      <c r="L4" s="167"/>
      <c r="M4" s="158"/>
      <c r="N4" s="160"/>
      <c r="O4" s="162"/>
      <c r="P4" s="164"/>
      <c r="Q4" s="178"/>
      <c r="R4" s="179"/>
      <c r="S4" s="181"/>
    </row>
    <row r="5" spans="1:19" ht="21.6" customHeight="1" x14ac:dyDescent="0.15">
      <c r="A5" s="69"/>
      <c r="B5" s="70"/>
      <c r="C5" s="71"/>
      <c r="D5" s="171"/>
      <c r="E5" s="72" t="s">
        <v>39</v>
      </c>
      <c r="F5" s="168"/>
      <c r="G5" s="72" t="s">
        <v>39</v>
      </c>
      <c r="H5" s="168"/>
      <c r="I5" s="72" t="s">
        <v>39</v>
      </c>
      <c r="J5" s="168"/>
      <c r="K5" s="72" t="s">
        <v>39</v>
      </c>
      <c r="L5" s="168"/>
      <c r="M5" s="158"/>
      <c r="N5" s="161"/>
      <c r="O5" s="72" t="s">
        <v>39</v>
      </c>
      <c r="P5" s="165"/>
      <c r="Q5" s="73" t="s">
        <v>66</v>
      </c>
      <c r="R5" s="74" t="s">
        <v>67</v>
      </c>
      <c r="S5" s="75"/>
    </row>
    <row r="6" spans="1:19" ht="21.6" customHeight="1" x14ac:dyDescent="0.15">
      <c r="A6" s="76" t="s">
        <v>61</v>
      </c>
      <c r="B6" s="77"/>
      <c r="C6" s="78"/>
      <c r="D6" s="79"/>
      <c r="E6" s="79"/>
      <c r="F6" s="80"/>
      <c r="G6" s="79"/>
      <c r="H6" s="80"/>
      <c r="I6" s="79"/>
      <c r="J6" s="80"/>
      <c r="K6" s="79"/>
      <c r="L6" s="80"/>
      <c r="M6" s="81"/>
      <c r="N6" s="80"/>
      <c r="O6" s="79"/>
      <c r="P6" s="82"/>
      <c r="Q6" s="83"/>
      <c r="R6" s="84"/>
      <c r="S6" s="85"/>
    </row>
    <row r="7" spans="1:19" ht="21.6" customHeight="1" x14ac:dyDescent="0.15">
      <c r="A7" s="86"/>
      <c r="B7" s="87" t="s">
        <v>60</v>
      </c>
      <c r="C7" s="88"/>
      <c r="D7" s="89">
        <v>30276000</v>
      </c>
      <c r="E7" s="89">
        <v>1321262</v>
      </c>
      <c r="F7" s="90">
        <f>E7/D7</f>
        <v>4.3640573391465189E-2</v>
      </c>
      <c r="G7" s="89">
        <v>1299470</v>
      </c>
      <c r="H7" s="90">
        <f>G7/D7</f>
        <v>4.2920795349451708E-2</v>
      </c>
      <c r="I7" s="89">
        <v>1455334</v>
      </c>
      <c r="J7" s="91">
        <f>I7/D7</f>
        <v>4.806889945831682E-2</v>
      </c>
      <c r="K7" s="89">
        <v>4433161</v>
      </c>
      <c r="L7" s="90">
        <f>K7/D7</f>
        <v>0.14642492403223675</v>
      </c>
      <c r="M7" s="92">
        <f>E7+G7+I7+K7</f>
        <v>8509227</v>
      </c>
      <c r="N7" s="93">
        <f>M7/D7</f>
        <v>0.28105519223147046</v>
      </c>
      <c r="O7" s="89">
        <v>5160132</v>
      </c>
      <c r="P7" s="90">
        <v>0.16588863884781072</v>
      </c>
      <c r="Q7" s="94">
        <f>K7-O7</f>
        <v>-726971</v>
      </c>
      <c r="R7" s="25">
        <f t="shared" ref="R7:R10" si="0">(L7-P7)*100</f>
        <v>-1.9463714815573963</v>
      </c>
      <c r="S7" s="95"/>
    </row>
    <row r="8" spans="1:19" ht="40.5" customHeight="1" x14ac:dyDescent="0.15">
      <c r="A8" s="96"/>
      <c r="B8" s="87"/>
      <c r="C8" s="88" t="s">
        <v>59</v>
      </c>
      <c r="D8" s="97">
        <v>10512000</v>
      </c>
      <c r="E8" s="92">
        <v>1274410</v>
      </c>
      <c r="F8" s="90">
        <f>E8/D8</f>
        <v>0.12123382800608828</v>
      </c>
      <c r="G8" s="98">
        <v>952370</v>
      </c>
      <c r="H8" s="90">
        <f>G8/D8</f>
        <v>9.059836377473364E-2</v>
      </c>
      <c r="I8" s="98">
        <v>1417420</v>
      </c>
      <c r="J8" s="91">
        <f>I8/D8</f>
        <v>0.1348382800608828</v>
      </c>
      <c r="K8" s="98">
        <v>2168860</v>
      </c>
      <c r="L8" s="90">
        <f>K8/D8</f>
        <v>0.20632229832572299</v>
      </c>
      <c r="M8" s="92">
        <f t="shared" ref="M8:M10" si="1">E8+G8+I8+K8</f>
        <v>5813060</v>
      </c>
      <c r="N8" s="93">
        <f t="shared" ref="N8:N10" si="2">M8/D8</f>
        <v>0.55299277016742765</v>
      </c>
      <c r="O8" s="98">
        <v>2208281</v>
      </c>
      <c r="P8" s="90">
        <v>0.20929589612359017</v>
      </c>
      <c r="Q8" s="94">
        <f t="shared" ref="Q8:Q10" si="3">K8-O8</f>
        <v>-39421</v>
      </c>
      <c r="R8" s="25">
        <f t="shared" si="0"/>
        <v>-0.29735977978671835</v>
      </c>
      <c r="S8" s="99"/>
    </row>
    <row r="9" spans="1:19" ht="21.6" customHeight="1" x14ac:dyDescent="0.15">
      <c r="A9" s="96"/>
      <c r="B9" s="87"/>
      <c r="C9" s="88" t="s">
        <v>58</v>
      </c>
      <c r="D9" s="97">
        <v>19569000</v>
      </c>
      <c r="E9" s="92">
        <v>46852</v>
      </c>
      <c r="F9" s="90">
        <f>E9/D9</f>
        <v>2.3941949000970924E-3</v>
      </c>
      <c r="G9" s="98">
        <v>347100</v>
      </c>
      <c r="H9" s="90">
        <f>G9/D9</f>
        <v>1.7737237467422964E-2</v>
      </c>
      <c r="I9" s="98">
        <v>37914</v>
      </c>
      <c r="J9" s="91">
        <f>I9/D9</f>
        <v>1.9374520925954316E-3</v>
      </c>
      <c r="K9" s="98">
        <v>2069301</v>
      </c>
      <c r="L9" s="90">
        <f>K9/D9</f>
        <v>0.10574382952629158</v>
      </c>
      <c r="M9" s="92">
        <f t="shared" si="1"/>
        <v>2501167</v>
      </c>
      <c r="N9" s="93">
        <f t="shared" si="2"/>
        <v>0.12781271398640706</v>
      </c>
      <c r="O9" s="98">
        <v>2525851</v>
      </c>
      <c r="P9" s="90">
        <v>0.12548318346664017</v>
      </c>
      <c r="Q9" s="94">
        <f t="shared" si="3"/>
        <v>-456550</v>
      </c>
      <c r="R9" s="25">
        <f t="shared" si="0"/>
        <v>-1.9739353940348592</v>
      </c>
      <c r="S9" s="95"/>
    </row>
    <row r="10" spans="1:19" ht="21.6" customHeight="1" thickBot="1" x14ac:dyDescent="0.2">
      <c r="A10" s="100"/>
      <c r="B10" s="101"/>
      <c r="C10" s="102" t="s">
        <v>3</v>
      </c>
      <c r="D10" s="103">
        <v>195000</v>
      </c>
      <c r="E10" s="104">
        <v>0</v>
      </c>
      <c r="F10" s="105">
        <f>E10/D10</f>
        <v>0</v>
      </c>
      <c r="G10" s="104">
        <v>0</v>
      </c>
      <c r="H10" s="105">
        <f>G10/D10</f>
        <v>0</v>
      </c>
      <c r="I10" s="104">
        <v>0</v>
      </c>
      <c r="J10" s="105">
        <f>I10/D10</f>
        <v>0</v>
      </c>
      <c r="K10" s="104">
        <v>195000</v>
      </c>
      <c r="L10" s="105">
        <f>K10/D10</f>
        <v>1</v>
      </c>
      <c r="M10" s="104">
        <f t="shared" si="1"/>
        <v>195000</v>
      </c>
      <c r="N10" s="127">
        <f t="shared" si="2"/>
        <v>1</v>
      </c>
      <c r="O10" s="104">
        <v>426000</v>
      </c>
      <c r="P10" s="105">
        <v>1</v>
      </c>
      <c r="Q10" s="128">
        <f t="shared" si="3"/>
        <v>-231000</v>
      </c>
      <c r="R10" s="53">
        <f t="shared" si="0"/>
        <v>0</v>
      </c>
      <c r="S10" s="106"/>
    </row>
    <row r="11" spans="1:19" ht="21.6" customHeight="1" x14ac:dyDescent="0.15">
      <c r="D11" s="59"/>
      <c r="G11" s="60"/>
      <c r="H11" s="60"/>
      <c r="I11" s="60"/>
      <c r="J11" s="60"/>
      <c r="K11" s="60"/>
      <c r="L11" s="60"/>
      <c r="M11" s="60"/>
      <c r="N11" s="60"/>
    </row>
    <row r="12" spans="1:19" ht="21.6" customHeight="1" x14ac:dyDescent="0.15">
      <c r="D12" s="59"/>
      <c r="G12" s="60"/>
      <c r="H12" s="60"/>
      <c r="I12" s="60"/>
      <c r="J12" s="60"/>
      <c r="K12" s="60"/>
      <c r="L12" s="60"/>
      <c r="M12" s="60"/>
      <c r="N12" s="60"/>
    </row>
    <row r="13" spans="1:19" ht="21.6" customHeight="1" x14ac:dyDescent="0.15">
      <c r="D13" s="59"/>
      <c r="G13" s="60"/>
      <c r="H13" s="60"/>
      <c r="I13" s="60"/>
      <c r="J13" s="60"/>
      <c r="K13" s="60"/>
      <c r="L13" s="60"/>
      <c r="M13" s="60"/>
      <c r="N13" s="60"/>
    </row>
    <row r="14" spans="1:19" x14ac:dyDescent="0.15">
      <c r="D14" s="59"/>
      <c r="G14" s="60"/>
      <c r="H14" s="60"/>
      <c r="I14" s="60"/>
      <c r="J14" s="60"/>
      <c r="K14" s="60"/>
      <c r="L14" s="60"/>
      <c r="M14" s="60"/>
      <c r="N14" s="60"/>
    </row>
    <row r="15" spans="1:19" x14ac:dyDescent="0.15">
      <c r="D15" s="59"/>
      <c r="G15" s="60"/>
      <c r="H15" s="60"/>
      <c r="I15" s="60"/>
      <c r="J15" s="60"/>
      <c r="K15" s="60"/>
      <c r="L15" s="60"/>
      <c r="M15" s="60"/>
      <c r="N15" s="60"/>
    </row>
    <row r="16" spans="1:19" x14ac:dyDescent="0.15">
      <c r="D16" s="59"/>
      <c r="G16" s="60"/>
      <c r="H16" s="60"/>
      <c r="I16" s="60"/>
      <c r="J16" s="60"/>
      <c r="K16" s="60"/>
      <c r="L16" s="60"/>
      <c r="M16" s="60"/>
      <c r="N16" s="60"/>
    </row>
    <row r="17" spans="4:14" x14ac:dyDescent="0.15">
      <c r="D17" s="59"/>
      <c r="G17" s="60"/>
      <c r="H17" s="60"/>
      <c r="I17" s="60"/>
      <c r="J17" s="60"/>
      <c r="K17" s="60"/>
      <c r="L17" s="60"/>
      <c r="M17" s="60"/>
      <c r="N17" s="60"/>
    </row>
    <row r="18" spans="4:14" x14ac:dyDescent="0.15">
      <c r="D18" s="59"/>
      <c r="G18" s="60"/>
      <c r="H18" s="60"/>
      <c r="I18" s="60"/>
      <c r="J18" s="60"/>
      <c r="K18" s="60"/>
      <c r="L18" s="60"/>
      <c r="M18" s="60"/>
      <c r="N18" s="60"/>
    </row>
    <row r="19" spans="4:14" x14ac:dyDescent="0.15">
      <c r="D19" s="59"/>
      <c r="G19" s="60"/>
      <c r="H19" s="60"/>
      <c r="I19" s="60"/>
      <c r="J19" s="60"/>
      <c r="K19" s="60"/>
      <c r="L19" s="60"/>
      <c r="M19" s="60"/>
      <c r="N19" s="60"/>
    </row>
    <row r="20" spans="4:14" x14ac:dyDescent="0.15">
      <c r="D20" s="59"/>
      <c r="G20" s="60"/>
      <c r="H20" s="60"/>
      <c r="I20" s="60"/>
      <c r="J20" s="60"/>
      <c r="K20" s="60"/>
      <c r="L20" s="60"/>
      <c r="M20" s="60"/>
      <c r="N20" s="60"/>
    </row>
    <row r="21" spans="4:14" x14ac:dyDescent="0.15">
      <c r="D21" s="59"/>
      <c r="G21" s="60"/>
      <c r="H21" s="60"/>
      <c r="I21" s="60"/>
      <c r="J21" s="60"/>
      <c r="K21" s="60"/>
      <c r="L21" s="60"/>
      <c r="M21" s="60"/>
      <c r="N21" s="60"/>
    </row>
    <row r="22" spans="4:14" x14ac:dyDescent="0.15">
      <c r="D22" s="59"/>
      <c r="G22" s="60"/>
      <c r="H22" s="60"/>
      <c r="I22" s="60"/>
      <c r="J22" s="60"/>
      <c r="K22" s="60"/>
      <c r="L22" s="60"/>
      <c r="M22" s="60"/>
      <c r="N22" s="60"/>
    </row>
    <row r="23" spans="4:14" x14ac:dyDescent="0.15">
      <c r="D23" s="59"/>
      <c r="G23" s="60"/>
      <c r="H23" s="60"/>
      <c r="I23" s="60"/>
      <c r="J23" s="60"/>
      <c r="K23" s="60"/>
      <c r="L23" s="60"/>
      <c r="M23" s="60"/>
      <c r="N23" s="60"/>
    </row>
    <row r="24" spans="4:14" x14ac:dyDescent="0.15">
      <c r="D24" s="59"/>
      <c r="G24" s="60"/>
      <c r="H24" s="60"/>
      <c r="I24" s="60"/>
      <c r="J24" s="60"/>
      <c r="K24" s="60"/>
      <c r="L24" s="60"/>
      <c r="M24" s="60"/>
      <c r="N24" s="60"/>
    </row>
    <row r="25" spans="4:14" x14ac:dyDescent="0.15">
      <c r="D25" s="59"/>
      <c r="G25" s="60"/>
      <c r="H25" s="60"/>
      <c r="I25" s="60"/>
      <c r="J25" s="60"/>
      <c r="K25" s="60"/>
      <c r="L25" s="60"/>
      <c r="M25" s="60"/>
      <c r="N25" s="60"/>
    </row>
    <row r="26" spans="4:14" x14ac:dyDescent="0.15">
      <c r="D26" s="59"/>
      <c r="G26" s="60"/>
      <c r="H26" s="60"/>
      <c r="I26" s="60"/>
      <c r="J26" s="60"/>
      <c r="K26" s="60"/>
      <c r="L26" s="60"/>
      <c r="M26" s="60"/>
      <c r="N26" s="60"/>
    </row>
    <row r="27" spans="4:14" x14ac:dyDescent="0.15">
      <c r="D27" s="59"/>
      <c r="G27" s="60"/>
      <c r="H27" s="60"/>
      <c r="I27" s="60"/>
      <c r="J27" s="60"/>
      <c r="K27" s="60"/>
      <c r="L27" s="60"/>
      <c r="M27" s="60"/>
      <c r="N27" s="60"/>
    </row>
    <row r="28" spans="4:14" x14ac:dyDescent="0.15">
      <c r="D28" s="59"/>
      <c r="G28" s="60"/>
      <c r="H28" s="60"/>
      <c r="I28" s="60"/>
      <c r="J28" s="60"/>
      <c r="K28" s="60"/>
      <c r="L28" s="60"/>
      <c r="M28" s="60"/>
      <c r="N28" s="60"/>
    </row>
    <row r="29" spans="4:14" x14ac:dyDescent="0.15">
      <c r="D29" s="59"/>
      <c r="G29" s="60"/>
      <c r="H29" s="60"/>
      <c r="I29" s="60"/>
      <c r="J29" s="60"/>
      <c r="K29" s="60"/>
      <c r="L29" s="60"/>
      <c r="M29" s="60"/>
      <c r="N29" s="60"/>
    </row>
    <row r="30" spans="4:14" x14ac:dyDescent="0.15">
      <c r="D30" s="59"/>
      <c r="G30" s="60"/>
      <c r="H30" s="60"/>
      <c r="I30" s="60"/>
      <c r="J30" s="60"/>
      <c r="K30" s="60"/>
      <c r="L30" s="60"/>
      <c r="M30" s="60"/>
      <c r="N30" s="60"/>
    </row>
    <row r="31" spans="4:14" x14ac:dyDescent="0.15">
      <c r="D31" s="59"/>
      <c r="G31" s="60"/>
      <c r="H31" s="60"/>
      <c r="I31" s="60"/>
      <c r="J31" s="60"/>
      <c r="K31" s="60"/>
      <c r="L31" s="60"/>
      <c r="M31" s="60"/>
      <c r="N31" s="60"/>
    </row>
    <row r="32" spans="4:14" x14ac:dyDescent="0.15">
      <c r="D32" s="59"/>
      <c r="G32" s="60"/>
      <c r="H32" s="60"/>
      <c r="I32" s="60"/>
      <c r="J32" s="60"/>
      <c r="K32" s="60"/>
      <c r="L32" s="60"/>
      <c r="M32" s="60"/>
      <c r="N32" s="60"/>
    </row>
    <row r="33" spans="4:14" x14ac:dyDescent="0.15">
      <c r="D33" s="59"/>
      <c r="G33" s="60"/>
      <c r="H33" s="60"/>
      <c r="I33" s="60"/>
      <c r="J33" s="60"/>
      <c r="K33" s="60"/>
      <c r="L33" s="60"/>
      <c r="M33" s="60"/>
      <c r="N33" s="60"/>
    </row>
    <row r="34" spans="4:14" x14ac:dyDescent="0.15">
      <c r="D34" s="59"/>
      <c r="G34" s="60"/>
      <c r="H34" s="60"/>
      <c r="I34" s="60"/>
      <c r="J34" s="60"/>
      <c r="K34" s="60"/>
      <c r="L34" s="60"/>
      <c r="M34" s="60"/>
      <c r="N34" s="60"/>
    </row>
    <row r="35" spans="4:14" x14ac:dyDescent="0.15">
      <c r="D35" s="59"/>
      <c r="G35" s="60"/>
      <c r="H35" s="60"/>
      <c r="I35" s="60"/>
      <c r="J35" s="60"/>
      <c r="K35" s="60"/>
      <c r="L35" s="60"/>
      <c r="M35" s="60"/>
      <c r="N35" s="60"/>
    </row>
    <row r="36" spans="4:14" x14ac:dyDescent="0.15">
      <c r="D36" s="59"/>
      <c r="G36" s="60"/>
      <c r="H36" s="60"/>
      <c r="I36" s="60"/>
      <c r="J36" s="60"/>
      <c r="K36" s="60"/>
      <c r="L36" s="60"/>
      <c r="M36" s="60"/>
      <c r="N36" s="60"/>
    </row>
    <row r="37" spans="4:14" x14ac:dyDescent="0.15">
      <c r="D37" s="59"/>
      <c r="G37" s="60"/>
      <c r="H37" s="60"/>
      <c r="I37" s="60"/>
      <c r="J37" s="60"/>
      <c r="K37" s="60"/>
      <c r="L37" s="60"/>
      <c r="M37" s="60"/>
      <c r="N37" s="60"/>
    </row>
    <row r="38" spans="4:14" x14ac:dyDescent="0.15">
      <c r="D38" s="59"/>
      <c r="G38" s="60"/>
      <c r="H38" s="60"/>
      <c r="I38" s="60"/>
      <c r="J38" s="60"/>
      <c r="K38" s="60"/>
      <c r="L38" s="60"/>
      <c r="M38" s="60"/>
      <c r="N38" s="60"/>
    </row>
    <row r="39" spans="4:14" x14ac:dyDescent="0.15">
      <c r="D39" s="59"/>
      <c r="G39" s="60"/>
      <c r="H39" s="60"/>
      <c r="I39" s="60"/>
      <c r="J39" s="60"/>
      <c r="K39" s="60"/>
      <c r="L39" s="60"/>
      <c r="M39" s="60"/>
      <c r="N39" s="60"/>
    </row>
    <row r="40" spans="4:14" x14ac:dyDescent="0.15">
      <c r="D40" s="59"/>
      <c r="G40" s="60"/>
      <c r="H40" s="60"/>
      <c r="I40" s="60"/>
      <c r="J40" s="60"/>
      <c r="K40" s="60"/>
      <c r="L40" s="60"/>
      <c r="M40" s="60"/>
      <c r="N40" s="60"/>
    </row>
    <row r="41" spans="4:14" x14ac:dyDescent="0.15">
      <c r="D41" s="59"/>
      <c r="G41" s="60"/>
      <c r="H41" s="60"/>
      <c r="I41" s="60"/>
      <c r="J41" s="60"/>
      <c r="K41" s="60"/>
      <c r="L41" s="60"/>
      <c r="M41" s="60"/>
      <c r="N41" s="60"/>
    </row>
    <row r="42" spans="4:14" x14ac:dyDescent="0.15">
      <c r="D42" s="59"/>
      <c r="G42" s="60"/>
      <c r="H42" s="60"/>
      <c r="I42" s="60"/>
      <c r="J42" s="60"/>
      <c r="K42" s="60"/>
      <c r="L42" s="60"/>
      <c r="M42" s="60"/>
      <c r="N42" s="60"/>
    </row>
    <row r="43" spans="4:14" x14ac:dyDescent="0.15">
      <c r="D43" s="59"/>
      <c r="G43" s="60"/>
      <c r="H43" s="60"/>
      <c r="I43" s="60"/>
      <c r="J43" s="60"/>
      <c r="K43" s="60"/>
      <c r="L43" s="60"/>
      <c r="M43" s="60"/>
      <c r="N43" s="60"/>
    </row>
    <row r="44" spans="4:14" x14ac:dyDescent="0.15">
      <c r="D44" s="59"/>
      <c r="G44" s="60"/>
      <c r="H44" s="60"/>
      <c r="I44" s="60"/>
      <c r="J44" s="60"/>
      <c r="K44" s="60"/>
      <c r="L44" s="60"/>
      <c r="M44" s="60"/>
      <c r="N44" s="60"/>
    </row>
    <row r="45" spans="4:14" x14ac:dyDescent="0.15">
      <c r="D45" s="59"/>
      <c r="G45" s="60"/>
      <c r="H45" s="60"/>
      <c r="I45" s="60"/>
      <c r="J45" s="60"/>
      <c r="K45" s="60"/>
      <c r="L45" s="60"/>
      <c r="M45" s="60"/>
      <c r="N45" s="60"/>
    </row>
    <row r="46" spans="4:14" x14ac:dyDescent="0.15">
      <c r="D46" s="59"/>
      <c r="G46" s="60"/>
      <c r="H46" s="60"/>
      <c r="I46" s="60"/>
      <c r="J46" s="60"/>
      <c r="K46" s="60"/>
      <c r="L46" s="60"/>
      <c r="M46" s="60"/>
      <c r="N46" s="60"/>
    </row>
    <row r="47" spans="4:14" x14ac:dyDescent="0.15">
      <c r="D47" s="59"/>
      <c r="G47" s="60"/>
      <c r="H47" s="60"/>
      <c r="I47" s="60"/>
      <c r="J47" s="60"/>
      <c r="K47" s="60"/>
      <c r="L47" s="60"/>
      <c r="M47" s="60"/>
      <c r="N47" s="60"/>
    </row>
    <row r="48" spans="4:14" x14ac:dyDescent="0.15">
      <c r="D48" s="59"/>
      <c r="G48" s="60"/>
      <c r="H48" s="60"/>
      <c r="I48" s="60"/>
      <c r="J48" s="60"/>
      <c r="K48" s="60"/>
      <c r="L48" s="60"/>
      <c r="M48" s="60"/>
      <c r="N48" s="60"/>
    </row>
    <row r="49" spans="4:14" x14ac:dyDescent="0.15">
      <c r="D49" s="59"/>
      <c r="G49" s="60"/>
      <c r="H49" s="60"/>
      <c r="I49" s="60"/>
      <c r="J49" s="60"/>
      <c r="K49" s="60"/>
      <c r="L49" s="60"/>
      <c r="M49" s="60"/>
      <c r="N49" s="60"/>
    </row>
    <row r="50" spans="4:14" x14ac:dyDescent="0.15">
      <c r="D50" s="59"/>
      <c r="G50" s="60"/>
      <c r="H50" s="60"/>
      <c r="I50" s="60"/>
      <c r="J50" s="60"/>
      <c r="K50" s="60"/>
      <c r="L50" s="60"/>
      <c r="M50" s="60"/>
      <c r="N50" s="60"/>
    </row>
    <row r="51" spans="4:14" x14ac:dyDescent="0.15">
      <c r="D51" s="59"/>
      <c r="G51" s="60"/>
      <c r="H51" s="60"/>
      <c r="I51" s="60"/>
      <c r="J51" s="60"/>
      <c r="K51" s="60"/>
      <c r="L51" s="60"/>
      <c r="M51" s="60"/>
      <c r="N51" s="60"/>
    </row>
    <row r="52" spans="4:14" x14ac:dyDescent="0.15">
      <c r="D52" s="59"/>
      <c r="G52" s="60"/>
      <c r="H52" s="60"/>
      <c r="I52" s="60"/>
      <c r="J52" s="60"/>
      <c r="K52" s="60"/>
      <c r="L52" s="60"/>
      <c r="M52" s="60"/>
      <c r="N52" s="60"/>
    </row>
    <row r="53" spans="4:14" x14ac:dyDescent="0.15">
      <c r="D53" s="59"/>
      <c r="G53" s="60"/>
      <c r="H53" s="60"/>
      <c r="I53" s="60"/>
      <c r="J53" s="60"/>
      <c r="K53" s="60"/>
      <c r="L53" s="60"/>
      <c r="M53" s="60"/>
      <c r="N53" s="60"/>
    </row>
    <row r="54" spans="4:14" x14ac:dyDescent="0.15">
      <c r="D54" s="59"/>
      <c r="G54" s="60"/>
      <c r="H54" s="60"/>
      <c r="I54" s="60"/>
      <c r="J54" s="60"/>
      <c r="K54" s="60"/>
      <c r="L54" s="60"/>
      <c r="M54" s="60"/>
      <c r="N54" s="60"/>
    </row>
    <row r="55" spans="4:14" x14ac:dyDescent="0.15">
      <c r="D55" s="59"/>
      <c r="G55" s="60"/>
      <c r="H55" s="60"/>
      <c r="I55" s="60"/>
      <c r="J55" s="60"/>
      <c r="K55" s="60"/>
      <c r="L55" s="60"/>
      <c r="M55" s="60"/>
      <c r="N55" s="60"/>
    </row>
    <row r="56" spans="4:14" x14ac:dyDescent="0.15">
      <c r="D56" s="59"/>
      <c r="G56" s="60"/>
      <c r="H56" s="60"/>
      <c r="I56" s="60"/>
      <c r="J56" s="60"/>
      <c r="K56" s="60"/>
      <c r="L56" s="60"/>
      <c r="M56" s="60"/>
      <c r="N56" s="60"/>
    </row>
    <row r="57" spans="4:14" x14ac:dyDescent="0.15">
      <c r="D57" s="59"/>
      <c r="G57" s="60"/>
      <c r="H57" s="60"/>
      <c r="I57" s="60"/>
      <c r="J57" s="60"/>
      <c r="K57" s="60"/>
      <c r="L57" s="60"/>
      <c r="M57" s="60"/>
      <c r="N57" s="60"/>
    </row>
    <row r="58" spans="4:14" x14ac:dyDescent="0.15">
      <c r="D58" s="59"/>
      <c r="G58" s="60"/>
      <c r="H58" s="60"/>
      <c r="I58" s="60"/>
      <c r="J58" s="60"/>
      <c r="K58" s="60"/>
      <c r="L58" s="60"/>
      <c r="M58" s="60"/>
      <c r="N58" s="60"/>
    </row>
    <row r="59" spans="4:14" x14ac:dyDescent="0.15">
      <c r="D59" s="59"/>
      <c r="G59" s="60"/>
      <c r="H59" s="60"/>
      <c r="I59" s="60"/>
      <c r="J59" s="60"/>
      <c r="K59" s="60"/>
      <c r="L59" s="60"/>
      <c r="M59" s="60"/>
      <c r="N59" s="60"/>
    </row>
    <row r="60" spans="4:14" x14ac:dyDescent="0.15">
      <c r="D60" s="59"/>
      <c r="G60" s="60"/>
      <c r="H60" s="60"/>
      <c r="I60" s="60"/>
      <c r="J60" s="60"/>
      <c r="K60" s="60"/>
      <c r="L60" s="60"/>
      <c r="M60" s="60"/>
      <c r="N60" s="60"/>
    </row>
    <row r="61" spans="4:14" x14ac:dyDescent="0.15">
      <c r="D61" s="59"/>
      <c r="G61" s="60"/>
      <c r="H61" s="60"/>
      <c r="I61" s="60"/>
      <c r="J61" s="60"/>
      <c r="K61" s="60"/>
      <c r="L61" s="60"/>
      <c r="M61" s="60"/>
      <c r="N61" s="60"/>
    </row>
    <row r="62" spans="4:14" x14ac:dyDescent="0.15">
      <c r="D62" s="59"/>
      <c r="G62" s="60"/>
      <c r="H62" s="60"/>
      <c r="I62" s="60"/>
      <c r="J62" s="60"/>
      <c r="K62" s="60"/>
      <c r="L62" s="60"/>
      <c r="M62" s="60"/>
      <c r="N62" s="60"/>
    </row>
    <row r="63" spans="4:14" x14ac:dyDescent="0.15">
      <c r="D63" s="59"/>
      <c r="G63" s="60"/>
      <c r="H63" s="60"/>
      <c r="I63" s="60"/>
      <c r="J63" s="60"/>
      <c r="K63" s="60"/>
      <c r="L63" s="60"/>
      <c r="M63" s="60"/>
      <c r="N63" s="60"/>
    </row>
    <row r="64" spans="4:14" x14ac:dyDescent="0.15">
      <c r="D64" s="59"/>
      <c r="G64" s="60"/>
      <c r="H64" s="60"/>
      <c r="I64" s="60"/>
      <c r="J64" s="60"/>
      <c r="K64" s="60"/>
      <c r="L64" s="60"/>
      <c r="M64" s="60"/>
      <c r="N64" s="60"/>
    </row>
    <row r="65" spans="4:14" x14ac:dyDescent="0.15">
      <c r="D65" s="59"/>
      <c r="G65" s="60"/>
      <c r="H65" s="60"/>
      <c r="I65" s="60"/>
      <c r="J65" s="60"/>
      <c r="K65" s="60"/>
      <c r="L65" s="60"/>
      <c r="M65" s="60"/>
      <c r="N65" s="60"/>
    </row>
    <row r="66" spans="4:14" x14ac:dyDescent="0.15">
      <c r="D66" s="59"/>
      <c r="G66" s="60"/>
      <c r="H66" s="60"/>
      <c r="I66" s="60"/>
      <c r="J66" s="60"/>
      <c r="K66" s="60"/>
      <c r="L66" s="60"/>
      <c r="M66" s="60"/>
      <c r="N66" s="60"/>
    </row>
    <row r="67" spans="4:14" x14ac:dyDescent="0.15">
      <c r="D67" s="59"/>
      <c r="G67" s="60"/>
      <c r="H67" s="60"/>
      <c r="I67" s="60"/>
      <c r="J67" s="60"/>
      <c r="K67" s="60"/>
      <c r="L67" s="60"/>
      <c r="M67" s="60"/>
      <c r="N67" s="60"/>
    </row>
    <row r="68" spans="4:14" x14ac:dyDescent="0.15">
      <c r="D68" s="59"/>
      <c r="G68" s="60"/>
      <c r="H68" s="60"/>
      <c r="I68" s="60"/>
      <c r="J68" s="60"/>
      <c r="K68" s="60"/>
      <c r="L68" s="60"/>
      <c r="M68" s="60"/>
      <c r="N68" s="60"/>
    </row>
    <row r="69" spans="4:14" x14ac:dyDescent="0.15">
      <c r="D69" s="59"/>
      <c r="G69" s="60"/>
      <c r="H69" s="60"/>
      <c r="I69" s="60"/>
      <c r="J69" s="60"/>
      <c r="K69" s="60"/>
      <c r="L69" s="60"/>
      <c r="M69" s="60"/>
      <c r="N69" s="60"/>
    </row>
    <row r="70" spans="4:14" x14ac:dyDescent="0.15">
      <c r="D70" s="59"/>
      <c r="G70" s="60"/>
      <c r="H70" s="60"/>
      <c r="I70" s="60"/>
      <c r="J70" s="60"/>
      <c r="K70" s="60"/>
      <c r="L70" s="60"/>
      <c r="M70" s="60"/>
      <c r="N70" s="60"/>
    </row>
    <row r="71" spans="4:14" x14ac:dyDescent="0.15">
      <c r="D71" s="59"/>
      <c r="G71" s="60"/>
      <c r="H71" s="60"/>
      <c r="I71" s="60"/>
      <c r="J71" s="60"/>
      <c r="K71" s="60"/>
      <c r="L71" s="60"/>
      <c r="M71" s="60"/>
      <c r="N71" s="60"/>
    </row>
    <row r="72" spans="4:14" x14ac:dyDescent="0.15">
      <c r="D72" s="59"/>
      <c r="G72" s="60"/>
      <c r="H72" s="60"/>
      <c r="I72" s="60"/>
      <c r="J72" s="60"/>
      <c r="K72" s="60"/>
      <c r="L72" s="60"/>
      <c r="M72" s="60"/>
      <c r="N72" s="60"/>
    </row>
    <row r="73" spans="4:14" x14ac:dyDescent="0.15">
      <c r="D73" s="59"/>
      <c r="G73" s="60"/>
      <c r="H73" s="60"/>
      <c r="I73" s="60"/>
      <c r="J73" s="60"/>
      <c r="K73" s="60"/>
      <c r="L73" s="60"/>
      <c r="M73" s="60"/>
      <c r="N73" s="60"/>
    </row>
    <row r="74" spans="4:14" x14ac:dyDescent="0.15">
      <c r="D74" s="59"/>
      <c r="G74" s="60"/>
      <c r="H74" s="60"/>
      <c r="I74" s="60"/>
      <c r="J74" s="60"/>
      <c r="K74" s="60"/>
      <c r="L74" s="60"/>
      <c r="M74" s="60"/>
      <c r="N74" s="60"/>
    </row>
    <row r="75" spans="4:14" x14ac:dyDescent="0.15">
      <c r="D75" s="59"/>
      <c r="G75" s="60"/>
      <c r="H75" s="60"/>
      <c r="I75" s="60"/>
      <c r="J75" s="60"/>
      <c r="K75" s="60"/>
      <c r="L75" s="60"/>
      <c r="M75" s="60"/>
      <c r="N75" s="60"/>
    </row>
    <row r="76" spans="4:14" x14ac:dyDescent="0.15">
      <c r="D76" s="59"/>
      <c r="G76" s="60"/>
      <c r="H76" s="60"/>
      <c r="I76" s="60"/>
      <c r="J76" s="60"/>
      <c r="K76" s="60"/>
      <c r="L76" s="60"/>
      <c r="M76" s="60"/>
      <c r="N76" s="60"/>
    </row>
    <row r="77" spans="4:14" x14ac:dyDescent="0.15">
      <c r="D77" s="59"/>
      <c r="G77" s="60"/>
      <c r="H77" s="60"/>
      <c r="I77" s="60"/>
      <c r="J77" s="60"/>
      <c r="K77" s="60"/>
      <c r="L77" s="60"/>
      <c r="M77" s="60"/>
      <c r="N77" s="60"/>
    </row>
    <row r="78" spans="4:14" x14ac:dyDescent="0.15">
      <c r="D78" s="59"/>
      <c r="G78" s="60"/>
      <c r="H78" s="60"/>
      <c r="I78" s="60"/>
      <c r="J78" s="60"/>
      <c r="K78" s="60"/>
      <c r="L78" s="60"/>
      <c r="M78" s="60"/>
      <c r="N78" s="60"/>
    </row>
    <row r="79" spans="4:14" x14ac:dyDescent="0.15">
      <c r="D79" s="59"/>
      <c r="G79" s="60"/>
      <c r="H79" s="60"/>
      <c r="I79" s="60"/>
      <c r="J79" s="60"/>
      <c r="K79" s="60"/>
      <c r="L79" s="60"/>
      <c r="M79" s="60"/>
      <c r="N79" s="60"/>
    </row>
    <row r="80" spans="4:14" x14ac:dyDescent="0.15">
      <c r="D80" s="59"/>
      <c r="G80" s="60"/>
      <c r="H80" s="60"/>
      <c r="I80" s="60"/>
      <c r="J80" s="60"/>
      <c r="K80" s="60"/>
      <c r="L80" s="60"/>
      <c r="M80" s="60"/>
      <c r="N80" s="60"/>
    </row>
    <row r="81" spans="4:14" x14ac:dyDescent="0.15">
      <c r="D81" s="59"/>
      <c r="G81" s="60"/>
      <c r="H81" s="60"/>
      <c r="I81" s="60"/>
      <c r="J81" s="60"/>
      <c r="K81" s="60"/>
      <c r="L81" s="60"/>
      <c r="M81" s="60"/>
      <c r="N81" s="60"/>
    </row>
    <row r="82" spans="4:14" x14ac:dyDescent="0.15">
      <c r="D82" s="59"/>
      <c r="G82" s="60"/>
      <c r="H82" s="60"/>
      <c r="I82" s="60"/>
      <c r="J82" s="60"/>
      <c r="K82" s="60"/>
      <c r="L82" s="60"/>
      <c r="M82" s="60"/>
      <c r="N82" s="60"/>
    </row>
    <row r="83" spans="4:14" x14ac:dyDescent="0.15">
      <c r="D83" s="59"/>
      <c r="G83" s="60"/>
      <c r="H83" s="60"/>
      <c r="I83" s="60"/>
      <c r="J83" s="60"/>
      <c r="K83" s="60"/>
      <c r="L83" s="60"/>
      <c r="M83" s="60"/>
      <c r="N83" s="60"/>
    </row>
    <row r="84" spans="4:14" x14ac:dyDescent="0.15">
      <c r="D84" s="59"/>
      <c r="G84" s="60"/>
      <c r="H84" s="60"/>
      <c r="I84" s="60"/>
      <c r="J84" s="60"/>
      <c r="K84" s="60"/>
      <c r="L84" s="60"/>
      <c r="M84" s="60"/>
      <c r="N84" s="60"/>
    </row>
    <row r="85" spans="4:14" x14ac:dyDescent="0.15">
      <c r="D85" s="59"/>
      <c r="G85" s="60"/>
      <c r="H85" s="60"/>
      <c r="I85" s="60"/>
      <c r="J85" s="60"/>
      <c r="K85" s="60"/>
      <c r="L85" s="60"/>
      <c r="M85" s="60"/>
      <c r="N85" s="60"/>
    </row>
    <row r="86" spans="4:14" x14ac:dyDescent="0.15">
      <c r="D86" s="59"/>
      <c r="G86" s="60"/>
      <c r="H86" s="60"/>
      <c r="I86" s="60"/>
      <c r="J86" s="60"/>
      <c r="K86" s="60"/>
      <c r="L86" s="60"/>
      <c r="M86" s="60"/>
      <c r="N86" s="60"/>
    </row>
    <row r="87" spans="4:14" x14ac:dyDescent="0.15">
      <c r="D87" s="59"/>
      <c r="G87" s="60"/>
      <c r="H87" s="60"/>
      <c r="I87" s="60"/>
      <c r="J87" s="60"/>
      <c r="K87" s="60"/>
      <c r="L87" s="60"/>
      <c r="M87" s="60"/>
      <c r="N87" s="60"/>
    </row>
    <row r="88" spans="4:14" x14ac:dyDescent="0.15">
      <c r="D88" s="59"/>
      <c r="G88" s="60"/>
      <c r="H88" s="60"/>
      <c r="I88" s="60"/>
      <c r="J88" s="60"/>
      <c r="K88" s="60"/>
      <c r="L88" s="60"/>
      <c r="M88" s="60"/>
      <c r="N88" s="60"/>
    </row>
    <row r="89" spans="4:14" x14ac:dyDescent="0.15">
      <c r="D89" s="59"/>
      <c r="G89" s="60"/>
      <c r="H89" s="60"/>
      <c r="I89" s="60"/>
      <c r="J89" s="60"/>
      <c r="K89" s="60"/>
      <c r="L89" s="60"/>
      <c r="M89" s="60"/>
      <c r="N89" s="60"/>
    </row>
    <row r="90" spans="4:14" x14ac:dyDescent="0.15">
      <c r="D90" s="59"/>
      <c r="G90" s="60"/>
      <c r="H90" s="60"/>
      <c r="I90" s="60"/>
      <c r="J90" s="60"/>
      <c r="K90" s="60"/>
      <c r="L90" s="60"/>
      <c r="M90" s="60"/>
      <c r="N90" s="60"/>
    </row>
    <row r="91" spans="4:14" x14ac:dyDescent="0.15">
      <c r="D91" s="59"/>
      <c r="G91" s="60"/>
      <c r="H91" s="60"/>
      <c r="I91" s="60"/>
      <c r="J91" s="60"/>
      <c r="K91" s="60"/>
      <c r="L91" s="60"/>
      <c r="M91" s="60"/>
      <c r="N91" s="60"/>
    </row>
    <row r="92" spans="4:14" x14ac:dyDescent="0.15">
      <c r="D92" s="59"/>
      <c r="G92" s="60"/>
      <c r="H92" s="60"/>
      <c r="I92" s="60"/>
      <c r="J92" s="60"/>
      <c r="K92" s="60"/>
      <c r="L92" s="60"/>
      <c r="M92" s="60"/>
      <c r="N92" s="60"/>
    </row>
    <row r="93" spans="4:14" x14ac:dyDescent="0.15">
      <c r="D93" s="59"/>
      <c r="G93" s="60"/>
      <c r="H93" s="60"/>
      <c r="I93" s="60"/>
      <c r="J93" s="60"/>
      <c r="K93" s="60"/>
      <c r="L93" s="60"/>
      <c r="M93" s="60"/>
      <c r="N93" s="60"/>
    </row>
    <row r="94" spans="4:14" x14ac:dyDescent="0.15">
      <c r="D94" s="59"/>
      <c r="G94" s="60"/>
      <c r="H94" s="60"/>
      <c r="I94" s="60"/>
      <c r="J94" s="60"/>
      <c r="K94" s="60"/>
      <c r="L94" s="60"/>
      <c r="M94" s="60"/>
      <c r="N94" s="60"/>
    </row>
    <row r="95" spans="4:14" x14ac:dyDescent="0.15">
      <c r="D95" s="59"/>
      <c r="G95" s="60"/>
      <c r="H95" s="60"/>
      <c r="I95" s="60"/>
      <c r="J95" s="60"/>
      <c r="K95" s="60"/>
      <c r="L95" s="60"/>
      <c r="M95" s="60"/>
      <c r="N95" s="60"/>
    </row>
    <row r="96" spans="4:14" x14ac:dyDescent="0.15">
      <c r="D96" s="59"/>
      <c r="G96" s="60"/>
      <c r="H96" s="60"/>
      <c r="I96" s="60"/>
      <c r="J96" s="60"/>
      <c r="K96" s="60"/>
      <c r="L96" s="60"/>
      <c r="M96" s="60"/>
      <c r="N96" s="60"/>
    </row>
    <row r="97" spans="4:14" x14ac:dyDescent="0.15">
      <c r="D97" s="59"/>
      <c r="G97" s="60"/>
      <c r="H97" s="60"/>
      <c r="I97" s="60"/>
      <c r="J97" s="60"/>
      <c r="K97" s="60"/>
      <c r="L97" s="60"/>
      <c r="M97" s="60"/>
      <c r="N97" s="60"/>
    </row>
    <row r="98" spans="4:14" x14ac:dyDescent="0.15">
      <c r="D98" s="59"/>
      <c r="G98" s="60"/>
      <c r="H98" s="60"/>
      <c r="I98" s="60"/>
      <c r="J98" s="60"/>
      <c r="K98" s="60"/>
      <c r="L98" s="60"/>
      <c r="M98" s="60"/>
      <c r="N98" s="60"/>
    </row>
    <row r="99" spans="4:14" x14ac:dyDescent="0.15">
      <c r="D99" s="59"/>
      <c r="G99" s="60"/>
      <c r="H99" s="60"/>
      <c r="I99" s="60"/>
      <c r="J99" s="60"/>
      <c r="K99" s="60"/>
      <c r="L99" s="60"/>
      <c r="M99" s="60"/>
      <c r="N99" s="60"/>
    </row>
    <row r="100" spans="4:14" x14ac:dyDescent="0.15">
      <c r="D100" s="59"/>
      <c r="G100" s="60"/>
      <c r="H100" s="60"/>
      <c r="I100" s="60"/>
      <c r="J100" s="60"/>
      <c r="K100" s="60"/>
      <c r="L100" s="60"/>
      <c r="M100" s="60"/>
      <c r="N100" s="60"/>
    </row>
    <row r="101" spans="4:14" x14ac:dyDescent="0.15">
      <c r="D101" s="59"/>
      <c r="G101" s="60"/>
      <c r="H101" s="60"/>
      <c r="I101" s="60"/>
      <c r="J101" s="60"/>
      <c r="K101" s="60"/>
      <c r="L101" s="60"/>
      <c r="M101" s="60"/>
      <c r="N101" s="60"/>
    </row>
    <row r="102" spans="4:14" x14ac:dyDescent="0.15">
      <c r="D102" s="59"/>
      <c r="G102" s="60"/>
      <c r="H102" s="60"/>
      <c r="I102" s="60"/>
      <c r="J102" s="60"/>
      <c r="K102" s="60"/>
      <c r="L102" s="60"/>
      <c r="M102" s="60"/>
      <c r="N102" s="60"/>
    </row>
    <row r="103" spans="4:14" x14ac:dyDescent="0.15">
      <c r="D103" s="59"/>
      <c r="G103" s="60"/>
      <c r="H103" s="60"/>
      <c r="I103" s="60"/>
      <c r="J103" s="60"/>
      <c r="K103" s="60"/>
      <c r="L103" s="60"/>
      <c r="M103" s="60"/>
      <c r="N103" s="60"/>
    </row>
    <row r="104" spans="4:14" x14ac:dyDescent="0.15">
      <c r="D104" s="59"/>
      <c r="G104" s="60"/>
      <c r="H104" s="60"/>
      <c r="I104" s="60"/>
      <c r="J104" s="60"/>
      <c r="K104" s="60"/>
      <c r="L104" s="60"/>
      <c r="M104" s="60"/>
      <c r="N104" s="60"/>
    </row>
    <row r="105" spans="4:14" x14ac:dyDescent="0.15">
      <c r="D105" s="59"/>
      <c r="G105" s="60"/>
      <c r="H105" s="60"/>
      <c r="I105" s="60"/>
      <c r="J105" s="60"/>
      <c r="K105" s="60"/>
      <c r="L105" s="60"/>
      <c r="M105" s="60"/>
      <c r="N105" s="60"/>
    </row>
    <row r="106" spans="4:14" x14ac:dyDescent="0.15">
      <c r="D106" s="59"/>
      <c r="G106" s="60"/>
      <c r="H106" s="60"/>
      <c r="I106" s="60"/>
      <c r="J106" s="60"/>
      <c r="K106" s="60"/>
      <c r="L106" s="60"/>
      <c r="M106" s="60"/>
      <c r="N106" s="60"/>
    </row>
    <row r="107" spans="4:14" x14ac:dyDescent="0.15">
      <c r="D107" s="59"/>
      <c r="G107" s="60"/>
      <c r="H107" s="60"/>
      <c r="I107" s="60"/>
      <c r="J107" s="60"/>
      <c r="K107" s="60"/>
      <c r="L107" s="60"/>
      <c r="M107" s="60"/>
      <c r="N107" s="60"/>
    </row>
    <row r="108" spans="4:14" x14ac:dyDescent="0.15">
      <c r="D108" s="59"/>
      <c r="G108" s="60"/>
      <c r="H108" s="60"/>
      <c r="I108" s="60"/>
      <c r="J108" s="60"/>
      <c r="K108" s="60"/>
      <c r="L108" s="60"/>
      <c r="M108" s="60"/>
      <c r="N108" s="60"/>
    </row>
    <row r="109" spans="4:14" x14ac:dyDescent="0.15">
      <c r="D109" s="59"/>
      <c r="G109" s="60"/>
      <c r="H109" s="60"/>
      <c r="I109" s="60"/>
      <c r="J109" s="60"/>
      <c r="K109" s="60"/>
      <c r="L109" s="60"/>
      <c r="M109" s="60"/>
      <c r="N109" s="60"/>
    </row>
    <row r="110" spans="4:14" x14ac:dyDescent="0.15">
      <c r="D110" s="59"/>
      <c r="G110" s="60"/>
      <c r="H110" s="60"/>
      <c r="I110" s="60"/>
      <c r="J110" s="60"/>
      <c r="K110" s="60"/>
      <c r="L110" s="60"/>
      <c r="M110" s="60"/>
      <c r="N110" s="60"/>
    </row>
    <row r="111" spans="4:14" x14ac:dyDescent="0.15">
      <c r="D111" s="59"/>
      <c r="G111" s="60"/>
      <c r="H111" s="60"/>
      <c r="I111" s="60"/>
      <c r="J111" s="60"/>
      <c r="K111" s="60"/>
      <c r="L111" s="60"/>
      <c r="M111" s="60"/>
      <c r="N111" s="60"/>
    </row>
    <row r="112" spans="4:14" x14ac:dyDescent="0.15">
      <c r="D112" s="59"/>
      <c r="G112" s="60"/>
      <c r="H112" s="60"/>
      <c r="I112" s="60"/>
      <c r="J112" s="60"/>
      <c r="K112" s="60"/>
      <c r="L112" s="60"/>
      <c r="M112" s="60"/>
      <c r="N112" s="60"/>
    </row>
    <row r="113" spans="4:14" x14ac:dyDescent="0.15">
      <c r="D113" s="59"/>
      <c r="G113" s="60"/>
      <c r="H113" s="60"/>
      <c r="I113" s="60"/>
      <c r="J113" s="60"/>
      <c r="K113" s="60"/>
      <c r="L113" s="60"/>
      <c r="M113" s="60"/>
      <c r="N113" s="60"/>
    </row>
    <row r="114" spans="4:14" x14ac:dyDescent="0.15">
      <c r="D114" s="59"/>
      <c r="G114" s="60"/>
      <c r="H114" s="60"/>
      <c r="I114" s="60"/>
      <c r="J114" s="60"/>
      <c r="K114" s="60"/>
      <c r="L114" s="60"/>
      <c r="M114" s="60"/>
      <c r="N114" s="60"/>
    </row>
    <row r="115" spans="4:14" x14ac:dyDescent="0.15">
      <c r="D115" s="59"/>
      <c r="G115" s="60"/>
      <c r="H115" s="60"/>
      <c r="I115" s="60"/>
      <c r="J115" s="60"/>
      <c r="K115" s="60"/>
      <c r="L115" s="60"/>
      <c r="M115" s="60"/>
      <c r="N115" s="60"/>
    </row>
    <row r="116" spans="4:14" x14ac:dyDescent="0.15">
      <c r="D116" s="59"/>
      <c r="G116" s="60"/>
      <c r="H116" s="60"/>
      <c r="I116" s="60"/>
      <c r="J116" s="60"/>
      <c r="K116" s="60"/>
      <c r="L116" s="60"/>
      <c r="M116" s="60"/>
      <c r="N116" s="60"/>
    </row>
    <row r="117" spans="4:14" x14ac:dyDescent="0.15">
      <c r="D117" s="59"/>
      <c r="G117" s="60"/>
      <c r="H117" s="60"/>
      <c r="I117" s="60"/>
      <c r="J117" s="60"/>
      <c r="K117" s="60"/>
      <c r="L117" s="60"/>
      <c r="M117" s="60"/>
      <c r="N117" s="60"/>
    </row>
    <row r="118" spans="4:14" x14ac:dyDescent="0.15">
      <c r="D118" s="59"/>
      <c r="G118" s="60"/>
      <c r="H118" s="60"/>
      <c r="I118" s="60"/>
      <c r="J118" s="60"/>
      <c r="K118" s="60"/>
      <c r="L118" s="60"/>
      <c r="M118" s="60"/>
      <c r="N118" s="60"/>
    </row>
    <row r="119" spans="4:14" x14ac:dyDescent="0.15">
      <c r="D119" s="59"/>
      <c r="G119" s="60"/>
      <c r="H119" s="60"/>
      <c r="I119" s="60"/>
      <c r="J119" s="60"/>
      <c r="K119" s="60"/>
      <c r="L119" s="60"/>
      <c r="M119" s="60"/>
      <c r="N119" s="60"/>
    </row>
    <row r="120" spans="4:14" x14ac:dyDescent="0.15">
      <c r="D120" s="59"/>
      <c r="G120" s="60"/>
      <c r="H120" s="60"/>
      <c r="I120" s="60"/>
      <c r="J120" s="60"/>
      <c r="K120" s="60"/>
      <c r="L120" s="60"/>
      <c r="M120" s="60"/>
      <c r="N120" s="60"/>
    </row>
    <row r="121" spans="4:14" x14ac:dyDescent="0.15">
      <c r="D121" s="59"/>
      <c r="G121" s="60"/>
      <c r="H121" s="60"/>
      <c r="I121" s="60"/>
      <c r="J121" s="60"/>
      <c r="K121" s="60"/>
      <c r="L121" s="60"/>
      <c r="M121" s="60"/>
      <c r="N121" s="60"/>
    </row>
    <row r="122" spans="4:14" x14ac:dyDescent="0.15">
      <c r="D122" s="59"/>
      <c r="G122" s="60"/>
      <c r="H122" s="60"/>
      <c r="I122" s="60"/>
      <c r="J122" s="60"/>
      <c r="K122" s="60"/>
      <c r="L122" s="60"/>
      <c r="M122" s="60"/>
      <c r="N122" s="60"/>
    </row>
    <row r="123" spans="4:14" x14ac:dyDescent="0.15">
      <c r="D123" s="59"/>
      <c r="G123" s="60"/>
      <c r="H123" s="60"/>
      <c r="I123" s="60"/>
      <c r="J123" s="60"/>
      <c r="K123" s="60"/>
      <c r="L123" s="60"/>
      <c r="M123" s="60"/>
      <c r="N123" s="60"/>
    </row>
    <row r="124" spans="4:14" x14ac:dyDescent="0.15">
      <c r="D124" s="59"/>
      <c r="G124" s="60"/>
      <c r="H124" s="60"/>
      <c r="I124" s="60"/>
      <c r="J124" s="60"/>
      <c r="K124" s="60"/>
      <c r="L124" s="60"/>
      <c r="M124" s="60"/>
      <c r="N124" s="60"/>
    </row>
    <row r="125" spans="4:14" x14ac:dyDescent="0.15">
      <c r="D125" s="59"/>
      <c r="G125" s="60"/>
      <c r="H125" s="60"/>
      <c r="I125" s="60"/>
      <c r="J125" s="60"/>
      <c r="K125" s="60"/>
      <c r="L125" s="60"/>
      <c r="M125" s="60"/>
      <c r="N125" s="60"/>
    </row>
    <row r="126" spans="4:14" x14ac:dyDescent="0.15">
      <c r="D126" s="59"/>
      <c r="G126" s="60"/>
      <c r="H126" s="60"/>
      <c r="I126" s="60"/>
      <c r="J126" s="60"/>
      <c r="K126" s="60"/>
      <c r="L126" s="60"/>
      <c r="M126" s="60"/>
      <c r="N126" s="60"/>
    </row>
    <row r="127" spans="4:14" x14ac:dyDescent="0.15">
      <c r="D127" s="59"/>
      <c r="G127" s="60"/>
      <c r="H127" s="60"/>
      <c r="I127" s="60"/>
      <c r="J127" s="60"/>
      <c r="K127" s="60"/>
      <c r="L127" s="60"/>
      <c r="M127" s="60"/>
      <c r="N127" s="60"/>
    </row>
    <row r="128" spans="4:14" x14ac:dyDescent="0.15">
      <c r="D128" s="59"/>
      <c r="G128" s="60"/>
      <c r="H128" s="60"/>
      <c r="I128" s="60"/>
      <c r="J128" s="60"/>
      <c r="K128" s="60"/>
      <c r="L128" s="60"/>
      <c r="M128" s="60"/>
      <c r="N128" s="60"/>
    </row>
    <row r="129" spans="4:14" x14ac:dyDescent="0.15">
      <c r="D129" s="59"/>
      <c r="G129" s="60"/>
      <c r="H129" s="60"/>
      <c r="I129" s="60"/>
      <c r="J129" s="60"/>
      <c r="K129" s="60"/>
      <c r="L129" s="60"/>
      <c r="M129" s="60"/>
      <c r="N129" s="60"/>
    </row>
    <row r="130" spans="4:14" x14ac:dyDescent="0.15">
      <c r="D130" s="59"/>
      <c r="G130" s="60"/>
      <c r="H130" s="60"/>
      <c r="I130" s="60"/>
      <c r="J130" s="60"/>
      <c r="K130" s="60"/>
      <c r="L130" s="60"/>
      <c r="M130" s="60"/>
      <c r="N130" s="60"/>
    </row>
    <row r="131" spans="4:14" x14ac:dyDescent="0.15">
      <c r="D131" s="59"/>
      <c r="G131" s="60"/>
      <c r="H131" s="60"/>
      <c r="I131" s="60"/>
      <c r="J131" s="60"/>
      <c r="K131" s="60"/>
      <c r="L131" s="60"/>
      <c r="M131" s="60"/>
      <c r="N131" s="60"/>
    </row>
    <row r="132" spans="4:14" x14ac:dyDescent="0.15">
      <c r="D132" s="59"/>
      <c r="G132" s="60"/>
      <c r="H132" s="60"/>
      <c r="I132" s="60"/>
      <c r="J132" s="60"/>
      <c r="K132" s="60"/>
      <c r="L132" s="60"/>
      <c r="M132" s="60"/>
      <c r="N132" s="60"/>
    </row>
    <row r="133" spans="4:14" x14ac:dyDescent="0.15">
      <c r="D133" s="59"/>
      <c r="G133" s="60"/>
      <c r="H133" s="60"/>
      <c r="I133" s="60"/>
      <c r="J133" s="60"/>
      <c r="K133" s="60"/>
      <c r="L133" s="60"/>
      <c r="M133" s="60"/>
      <c r="N133" s="60"/>
    </row>
    <row r="134" spans="4:14" x14ac:dyDescent="0.15">
      <c r="D134" s="59"/>
      <c r="G134" s="60"/>
      <c r="H134" s="60"/>
      <c r="I134" s="60"/>
      <c r="J134" s="60"/>
      <c r="K134" s="60"/>
      <c r="L134" s="60"/>
      <c r="M134" s="60"/>
      <c r="N134" s="60"/>
    </row>
    <row r="135" spans="4:14" x14ac:dyDescent="0.15">
      <c r="D135" s="59"/>
      <c r="G135" s="60"/>
      <c r="H135" s="60"/>
      <c r="I135" s="60"/>
      <c r="J135" s="60"/>
      <c r="K135" s="60"/>
      <c r="L135" s="60"/>
      <c r="M135" s="60"/>
      <c r="N135" s="60"/>
    </row>
    <row r="136" spans="4:14" x14ac:dyDescent="0.15">
      <c r="D136" s="59"/>
      <c r="G136" s="60"/>
      <c r="H136" s="60"/>
      <c r="I136" s="60"/>
      <c r="J136" s="60"/>
      <c r="K136" s="60"/>
      <c r="L136" s="60"/>
      <c r="M136" s="60"/>
      <c r="N136" s="60"/>
    </row>
    <row r="137" spans="4:14" x14ac:dyDescent="0.15">
      <c r="D137" s="59"/>
      <c r="G137" s="60"/>
      <c r="H137" s="60"/>
      <c r="I137" s="60"/>
      <c r="J137" s="60"/>
      <c r="K137" s="60"/>
      <c r="L137" s="60"/>
      <c r="M137" s="60"/>
      <c r="N137" s="60"/>
    </row>
    <row r="138" spans="4:14" x14ac:dyDescent="0.15">
      <c r="D138" s="59"/>
      <c r="G138" s="60"/>
      <c r="H138" s="60"/>
      <c r="I138" s="60"/>
      <c r="J138" s="60"/>
      <c r="K138" s="60"/>
      <c r="L138" s="60"/>
      <c r="M138" s="60"/>
      <c r="N138" s="60"/>
    </row>
    <row r="139" spans="4:14" x14ac:dyDescent="0.15">
      <c r="D139" s="59"/>
      <c r="G139" s="60"/>
      <c r="H139" s="60"/>
      <c r="I139" s="60"/>
      <c r="J139" s="60"/>
      <c r="K139" s="60"/>
      <c r="L139" s="60"/>
      <c r="M139" s="60"/>
      <c r="N139" s="60"/>
    </row>
    <row r="140" spans="4:14" x14ac:dyDescent="0.15">
      <c r="D140" s="59"/>
      <c r="G140" s="60"/>
      <c r="H140" s="60"/>
      <c r="I140" s="60"/>
      <c r="J140" s="60"/>
      <c r="K140" s="60"/>
      <c r="L140" s="60"/>
      <c r="M140" s="60"/>
      <c r="N140" s="60"/>
    </row>
    <row r="141" spans="4:14" x14ac:dyDescent="0.15">
      <c r="D141" s="59"/>
      <c r="G141" s="60"/>
      <c r="H141" s="60"/>
      <c r="I141" s="60"/>
      <c r="J141" s="60"/>
      <c r="K141" s="60"/>
      <c r="L141" s="60"/>
      <c r="M141" s="60"/>
      <c r="N141" s="60"/>
    </row>
    <row r="142" spans="4:14" x14ac:dyDescent="0.15">
      <c r="D142" s="59"/>
      <c r="G142" s="60"/>
      <c r="H142" s="60"/>
      <c r="I142" s="60"/>
      <c r="J142" s="60"/>
      <c r="K142" s="60"/>
      <c r="L142" s="60"/>
      <c r="M142" s="60"/>
      <c r="N142" s="60"/>
    </row>
    <row r="143" spans="4:14" x14ac:dyDescent="0.15">
      <c r="D143" s="59"/>
      <c r="G143" s="60"/>
      <c r="H143" s="60"/>
      <c r="I143" s="60"/>
      <c r="J143" s="60"/>
      <c r="K143" s="60"/>
      <c r="L143" s="60"/>
      <c r="M143" s="60"/>
      <c r="N143" s="60"/>
    </row>
    <row r="144" spans="4:14" x14ac:dyDescent="0.15">
      <c r="D144" s="59"/>
      <c r="G144" s="60"/>
      <c r="H144" s="60"/>
      <c r="I144" s="60"/>
      <c r="J144" s="60"/>
      <c r="K144" s="60"/>
      <c r="L144" s="60"/>
      <c r="M144" s="60"/>
      <c r="N144" s="60"/>
    </row>
    <row r="145" spans="4:14" x14ac:dyDescent="0.15">
      <c r="D145" s="59"/>
      <c r="G145" s="60"/>
      <c r="H145" s="60"/>
      <c r="I145" s="60"/>
      <c r="J145" s="60"/>
      <c r="K145" s="60"/>
      <c r="L145" s="60"/>
      <c r="M145" s="60"/>
      <c r="N145" s="60"/>
    </row>
    <row r="146" spans="4:14" x14ac:dyDescent="0.15">
      <c r="D146" s="59"/>
      <c r="G146" s="60"/>
      <c r="H146" s="60"/>
      <c r="I146" s="60"/>
      <c r="J146" s="60"/>
      <c r="K146" s="60"/>
      <c r="L146" s="60"/>
      <c r="M146" s="60"/>
      <c r="N146" s="60"/>
    </row>
    <row r="147" spans="4:14" x14ac:dyDescent="0.15">
      <c r="D147" s="59"/>
      <c r="G147" s="60"/>
      <c r="H147" s="60"/>
      <c r="I147" s="60"/>
      <c r="J147" s="60"/>
      <c r="K147" s="60"/>
      <c r="L147" s="60"/>
      <c r="M147" s="60"/>
      <c r="N147" s="60"/>
    </row>
    <row r="148" spans="4:14" x14ac:dyDescent="0.15">
      <c r="D148" s="59"/>
      <c r="G148" s="60"/>
      <c r="H148" s="60"/>
      <c r="I148" s="60"/>
      <c r="J148" s="60"/>
      <c r="K148" s="60"/>
      <c r="L148" s="60"/>
      <c r="M148" s="60"/>
      <c r="N148" s="60"/>
    </row>
    <row r="149" spans="4:14" x14ac:dyDescent="0.15">
      <c r="D149" s="59"/>
      <c r="G149" s="60"/>
      <c r="H149" s="60"/>
      <c r="I149" s="60"/>
      <c r="J149" s="60"/>
      <c r="K149" s="60"/>
      <c r="L149" s="60"/>
      <c r="M149" s="60"/>
      <c r="N149" s="60"/>
    </row>
    <row r="150" spans="4:14" x14ac:dyDescent="0.15">
      <c r="D150" s="59"/>
      <c r="G150" s="60"/>
      <c r="H150" s="60"/>
      <c r="I150" s="60"/>
      <c r="J150" s="60"/>
      <c r="K150" s="60"/>
      <c r="L150" s="60"/>
      <c r="M150" s="60"/>
      <c r="N150" s="60"/>
    </row>
    <row r="151" spans="4:14" x14ac:dyDescent="0.15">
      <c r="D151" s="59"/>
      <c r="G151" s="60"/>
      <c r="H151" s="60"/>
      <c r="I151" s="60"/>
      <c r="J151" s="60"/>
      <c r="K151" s="60"/>
      <c r="L151" s="60"/>
      <c r="M151" s="60"/>
      <c r="N151" s="60"/>
    </row>
    <row r="152" spans="4:14" x14ac:dyDescent="0.15">
      <c r="D152" s="59"/>
      <c r="G152" s="60"/>
      <c r="H152" s="60"/>
      <c r="I152" s="60"/>
      <c r="J152" s="60"/>
      <c r="K152" s="60"/>
      <c r="L152" s="60"/>
      <c r="M152" s="60"/>
      <c r="N152" s="60"/>
    </row>
    <row r="153" spans="4:14" x14ac:dyDescent="0.15">
      <c r="D153" s="59"/>
      <c r="G153" s="60"/>
      <c r="H153" s="60"/>
      <c r="I153" s="60"/>
      <c r="J153" s="60"/>
      <c r="K153" s="60"/>
      <c r="L153" s="60"/>
      <c r="M153" s="60"/>
      <c r="N153" s="60"/>
    </row>
    <row r="154" spans="4:14" x14ac:dyDescent="0.15">
      <c r="D154" s="59"/>
      <c r="G154" s="60"/>
      <c r="H154" s="60"/>
      <c r="I154" s="60"/>
      <c r="J154" s="60"/>
      <c r="K154" s="60"/>
      <c r="L154" s="60"/>
      <c r="M154" s="60"/>
      <c r="N154" s="60"/>
    </row>
    <row r="155" spans="4:14" x14ac:dyDescent="0.15">
      <c r="D155" s="59"/>
      <c r="G155" s="60"/>
      <c r="H155" s="60"/>
      <c r="I155" s="60"/>
      <c r="J155" s="60"/>
      <c r="K155" s="60"/>
      <c r="L155" s="60"/>
      <c r="M155" s="60"/>
      <c r="N155" s="60"/>
    </row>
    <row r="156" spans="4:14" x14ac:dyDescent="0.15">
      <c r="D156" s="59"/>
      <c r="G156" s="60"/>
      <c r="H156" s="60"/>
      <c r="I156" s="60"/>
      <c r="J156" s="60"/>
      <c r="K156" s="60"/>
      <c r="L156" s="60"/>
      <c r="M156" s="60"/>
      <c r="N156" s="60"/>
    </row>
    <row r="157" spans="4:14" x14ac:dyDescent="0.15">
      <c r="D157" s="59"/>
      <c r="G157" s="60"/>
      <c r="H157" s="60"/>
      <c r="I157" s="60"/>
      <c r="J157" s="60"/>
      <c r="K157" s="60"/>
      <c r="L157" s="60"/>
      <c r="M157" s="60"/>
      <c r="N157" s="60"/>
    </row>
    <row r="158" spans="4:14" x14ac:dyDescent="0.15">
      <c r="D158" s="59"/>
      <c r="G158" s="60"/>
      <c r="H158" s="60"/>
      <c r="I158" s="60"/>
      <c r="J158" s="60"/>
      <c r="K158" s="60"/>
      <c r="L158" s="60"/>
      <c r="M158" s="60"/>
      <c r="N158" s="60"/>
    </row>
    <row r="159" spans="4:14" x14ac:dyDescent="0.15">
      <c r="D159" s="59"/>
      <c r="G159" s="60"/>
      <c r="H159" s="60"/>
      <c r="I159" s="60"/>
      <c r="J159" s="60"/>
      <c r="K159" s="60"/>
      <c r="L159" s="60"/>
      <c r="M159" s="60"/>
      <c r="N159" s="60"/>
    </row>
    <row r="160" spans="4:14" x14ac:dyDescent="0.15">
      <c r="D160" s="59"/>
      <c r="G160" s="60"/>
      <c r="H160" s="60"/>
      <c r="I160" s="60"/>
      <c r="J160" s="60"/>
      <c r="K160" s="60"/>
      <c r="L160" s="60"/>
      <c r="M160" s="60"/>
      <c r="N160" s="60"/>
    </row>
    <row r="161" spans="4:14" x14ac:dyDescent="0.15">
      <c r="D161" s="59"/>
      <c r="G161" s="60"/>
      <c r="H161" s="60"/>
      <c r="I161" s="60"/>
      <c r="J161" s="60"/>
      <c r="K161" s="60"/>
      <c r="L161" s="60"/>
      <c r="M161" s="60"/>
      <c r="N161" s="60"/>
    </row>
    <row r="162" spans="4:14" x14ac:dyDescent="0.15">
      <c r="D162" s="59"/>
      <c r="G162" s="60"/>
      <c r="H162" s="60"/>
      <c r="I162" s="60"/>
      <c r="J162" s="60"/>
      <c r="K162" s="60"/>
      <c r="L162" s="60"/>
      <c r="M162" s="60"/>
      <c r="N162" s="60"/>
    </row>
    <row r="163" spans="4:14" x14ac:dyDescent="0.15">
      <c r="D163" s="59"/>
      <c r="G163" s="60"/>
      <c r="H163" s="60"/>
      <c r="I163" s="60"/>
      <c r="J163" s="60"/>
      <c r="K163" s="60"/>
      <c r="L163" s="60"/>
      <c r="M163" s="60"/>
      <c r="N163" s="60"/>
    </row>
    <row r="164" spans="4:14" x14ac:dyDescent="0.15">
      <c r="D164" s="59"/>
      <c r="G164" s="60"/>
      <c r="H164" s="60"/>
      <c r="I164" s="60"/>
      <c r="J164" s="60"/>
      <c r="K164" s="60"/>
      <c r="L164" s="60"/>
      <c r="M164" s="60"/>
      <c r="N164" s="60"/>
    </row>
    <row r="165" spans="4:14" x14ac:dyDescent="0.15">
      <c r="D165" s="59"/>
      <c r="G165" s="60"/>
      <c r="H165" s="60"/>
      <c r="I165" s="60"/>
      <c r="J165" s="60"/>
      <c r="K165" s="60"/>
      <c r="L165" s="60"/>
      <c r="M165" s="60"/>
      <c r="N165" s="60"/>
    </row>
    <row r="166" spans="4:14" x14ac:dyDescent="0.15">
      <c r="D166" s="59"/>
      <c r="G166" s="60"/>
      <c r="H166" s="60"/>
      <c r="I166" s="60"/>
      <c r="J166" s="60"/>
      <c r="K166" s="60"/>
      <c r="L166" s="60"/>
      <c r="M166" s="60"/>
      <c r="N166" s="60"/>
    </row>
    <row r="167" spans="4:14" x14ac:dyDescent="0.15">
      <c r="D167" s="59"/>
      <c r="G167" s="60"/>
      <c r="H167" s="60"/>
      <c r="I167" s="60"/>
      <c r="J167" s="60"/>
      <c r="K167" s="60"/>
      <c r="L167" s="60"/>
      <c r="M167" s="60"/>
      <c r="N167" s="60"/>
    </row>
    <row r="168" spans="4:14" x14ac:dyDescent="0.15">
      <c r="D168" s="59"/>
      <c r="G168" s="60"/>
      <c r="H168" s="60"/>
      <c r="I168" s="60"/>
      <c r="J168" s="60"/>
      <c r="K168" s="60"/>
      <c r="L168" s="60"/>
      <c r="M168" s="60"/>
      <c r="N168" s="60"/>
    </row>
    <row r="169" spans="4:14" x14ac:dyDescent="0.15">
      <c r="D169" s="59"/>
      <c r="G169" s="60"/>
      <c r="H169" s="60"/>
      <c r="I169" s="60"/>
      <c r="J169" s="60"/>
      <c r="K169" s="60"/>
      <c r="L169" s="60"/>
      <c r="M169" s="60"/>
      <c r="N169" s="60"/>
    </row>
    <row r="170" spans="4:14" x14ac:dyDescent="0.15">
      <c r="D170" s="59"/>
      <c r="G170" s="60"/>
      <c r="H170" s="60"/>
      <c r="I170" s="60"/>
      <c r="J170" s="60"/>
      <c r="K170" s="60"/>
      <c r="L170" s="60"/>
      <c r="M170" s="60"/>
      <c r="N170" s="60"/>
    </row>
    <row r="171" spans="4:14" x14ac:dyDescent="0.15">
      <c r="D171" s="59"/>
      <c r="G171" s="60"/>
      <c r="H171" s="60"/>
      <c r="I171" s="60"/>
      <c r="J171" s="60"/>
      <c r="K171" s="60"/>
      <c r="L171" s="60"/>
      <c r="M171" s="60"/>
      <c r="N171" s="60"/>
    </row>
    <row r="172" spans="4:14" x14ac:dyDescent="0.15">
      <c r="D172" s="59"/>
      <c r="G172" s="60"/>
      <c r="H172" s="60"/>
      <c r="I172" s="60"/>
      <c r="J172" s="60"/>
      <c r="K172" s="60"/>
      <c r="L172" s="60"/>
      <c r="M172" s="60"/>
      <c r="N172" s="60"/>
    </row>
    <row r="173" spans="4:14" x14ac:dyDescent="0.15">
      <c r="D173" s="59"/>
      <c r="G173" s="60"/>
      <c r="H173" s="60"/>
      <c r="I173" s="60"/>
      <c r="J173" s="60"/>
      <c r="K173" s="60"/>
      <c r="L173" s="60"/>
      <c r="M173" s="60"/>
      <c r="N173" s="60"/>
    </row>
    <row r="174" spans="4:14" x14ac:dyDescent="0.15">
      <c r="D174" s="59"/>
      <c r="G174" s="60"/>
      <c r="H174" s="60"/>
      <c r="I174" s="60"/>
      <c r="J174" s="60"/>
      <c r="K174" s="60"/>
      <c r="L174" s="60"/>
      <c r="M174" s="60"/>
      <c r="N174" s="60"/>
    </row>
    <row r="175" spans="4:14" x14ac:dyDescent="0.15">
      <c r="D175" s="59"/>
      <c r="G175" s="60"/>
      <c r="H175" s="60"/>
      <c r="I175" s="60"/>
      <c r="J175" s="60"/>
      <c r="K175" s="60"/>
      <c r="L175" s="60"/>
      <c r="M175" s="60"/>
      <c r="N175" s="60"/>
    </row>
    <row r="176" spans="4:14" x14ac:dyDescent="0.15">
      <c r="D176" s="59"/>
      <c r="G176" s="60"/>
      <c r="H176" s="60"/>
      <c r="I176" s="60"/>
      <c r="J176" s="60"/>
      <c r="K176" s="60"/>
      <c r="L176" s="60"/>
      <c r="M176" s="60"/>
      <c r="N176" s="60"/>
    </row>
    <row r="177" spans="4:14" x14ac:dyDescent="0.15">
      <c r="D177" s="59"/>
      <c r="G177" s="60"/>
      <c r="H177" s="60"/>
      <c r="I177" s="60"/>
      <c r="J177" s="60"/>
      <c r="K177" s="60"/>
      <c r="L177" s="60"/>
      <c r="M177" s="60"/>
      <c r="N177" s="60"/>
    </row>
    <row r="178" spans="4:14" x14ac:dyDescent="0.15">
      <c r="D178" s="59"/>
      <c r="G178" s="60"/>
      <c r="H178" s="60"/>
      <c r="I178" s="60"/>
      <c r="J178" s="60"/>
      <c r="K178" s="60"/>
      <c r="L178" s="60"/>
      <c r="M178" s="60"/>
      <c r="N178" s="60"/>
    </row>
    <row r="179" spans="4:14" x14ac:dyDescent="0.15">
      <c r="D179" s="59"/>
      <c r="G179" s="60"/>
      <c r="H179" s="60"/>
      <c r="I179" s="60"/>
      <c r="J179" s="60"/>
      <c r="K179" s="60"/>
      <c r="L179" s="60"/>
      <c r="M179" s="60"/>
      <c r="N179" s="60"/>
    </row>
    <row r="180" spans="4:14" x14ac:dyDescent="0.15">
      <c r="D180" s="59"/>
      <c r="G180" s="60"/>
      <c r="H180" s="60"/>
      <c r="I180" s="60"/>
      <c r="J180" s="60"/>
      <c r="K180" s="60"/>
      <c r="L180" s="60"/>
      <c r="M180" s="60"/>
      <c r="N180" s="60"/>
    </row>
    <row r="181" spans="4:14" x14ac:dyDescent="0.15">
      <c r="D181" s="59"/>
      <c r="G181" s="60"/>
      <c r="H181" s="60"/>
      <c r="I181" s="60"/>
      <c r="J181" s="60"/>
      <c r="K181" s="60"/>
      <c r="L181" s="60"/>
      <c r="M181" s="60"/>
      <c r="N181" s="60"/>
    </row>
    <row r="182" spans="4:14" x14ac:dyDescent="0.15">
      <c r="D182" s="59"/>
      <c r="G182" s="60"/>
      <c r="H182" s="60"/>
      <c r="I182" s="60"/>
      <c r="J182" s="60"/>
      <c r="K182" s="60"/>
      <c r="L182" s="60"/>
      <c r="M182" s="60"/>
      <c r="N182" s="60"/>
    </row>
    <row r="183" spans="4:14" x14ac:dyDescent="0.15">
      <c r="D183" s="59"/>
      <c r="G183" s="60"/>
      <c r="H183" s="60"/>
      <c r="I183" s="60"/>
      <c r="J183" s="60"/>
      <c r="K183" s="60"/>
      <c r="L183" s="60"/>
      <c r="M183" s="60"/>
      <c r="N183" s="60"/>
    </row>
    <row r="184" spans="4:14" x14ac:dyDescent="0.15">
      <c r="D184" s="59"/>
      <c r="G184" s="60"/>
      <c r="H184" s="60"/>
      <c r="I184" s="60"/>
      <c r="J184" s="60"/>
      <c r="K184" s="60"/>
      <c r="L184" s="60"/>
      <c r="M184" s="60"/>
      <c r="N184" s="60"/>
    </row>
    <row r="185" spans="4:14" x14ac:dyDescent="0.15">
      <c r="D185" s="59"/>
      <c r="G185" s="60"/>
      <c r="H185" s="60"/>
      <c r="I185" s="60"/>
      <c r="J185" s="60"/>
      <c r="K185" s="60"/>
      <c r="L185" s="60"/>
      <c r="M185" s="60"/>
      <c r="N185" s="60"/>
    </row>
    <row r="186" spans="4:14" x14ac:dyDescent="0.15">
      <c r="D186" s="59"/>
      <c r="G186" s="60"/>
      <c r="H186" s="60"/>
      <c r="I186" s="60"/>
      <c r="J186" s="60"/>
      <c r="K186" s="60"/>
      <c r="L186" s="60"/>
      <c r="M186" s="60"/>
      <c r="N186" s="60"/>
    </row>
    <row r="187" spans="4:14" x14ac:dyDescent="0.15">
      <c r="D187" s="59"/>
      <c r="G187" s="60"/>
      <c r="H187" s="60"/>
      <c r="I187" s="60"/>
      <c r="J187" s="60"/>
      <c r="K187" s="60"/>
      <c r="L187" s="60"/>
      <c r="M187" s="60"/>
      <c r="N187" s="60"/>
    </row>
    <row r="188" spans="4:14" x14ac:dyDescent="0.15">
      <c r="D188" s="59"/>
      <c r="G188" s="60"/>
      <c r="H188" s="60"/>
      <c r="I188" s="60"/>
      <c r="J188" s="60"/>
      <c r="K188" s="60"/>
      <c r="L188" s="60"/>
      <c r="M188" s="60"/>
      <c r="N188" s="60"/>
    </row>
    <row r="189" spans="4:14" x14ac:dyDescent="0.15">
      <c r="D189" s="59"/>
      <c r="G189" s="60"/>
      <c r="H189" s="60"/>
      <c r="I189" s="60"/>
      <c r="J189" s="60"/>
      <c r="K189" s="60"/>
      <c r="L189" s="60"/>
      <c r="M189" s="60"/>
      <c r="N189" s="60"/>
    </row>
    <row r="190" spans="4:14" x14ac:dyDescent="0.15">
      <c r="D190" s="59"/>
      <c r="G190" s="60"/>
      <c r="H190" s="60"/>
      <c r="I190" s="60"/>
      <c r="J190" s="60"/>
      <c r="K190" s="60"/>
      <c r="L190" s="60"/>
      <c r="M190" s="60"/>
      <c r="N190" s="60"/>
    </row>
    <row r="191" spans="4:14" x14ac:dyDescent="0.15">
      <c r="D191" s="59"/>
      <c r="G191" s="60"/>
      <c r="H191" s="60"/>
      <c r="I191" s="60"/>
      <c r="J191" s="60"/>
      <c r="K191" s="60"/>
      <c r="L191" s="60"/>
      <c r="M191" s="60"/>
      <c r="N191" s="60"/>
    </row>
    <row r="192" spans="4:14" x14ac:dyDescent="0.15">
      <c r="D192" s="59"/>
      <c r="G192" s="60"/>
      <c r="H192" s="60"/>
      <c r="I192" s="60"/>
      <c r="J192" s="60"/>
      <c r="K192" s="60"/>
      <c r="L192" s="60"/>
      <c r="M192" s="60"/>
      <c r="N192" s="60"/>
    </row>
    <row r="193" spans="4:14" x14ac:dyDescent="0.15">
      <c r="D193" s="59"/>
      <c r="G193" s="60"/>
      <c r="H193" s="60"/>
      <c r="I193" s="60"/>
      <c r="J193" s="60"/>
      <c r="K193" s="60"/>
      <c r="L193" s="60"/>
      <c r="M193" s="60"/>
      <c r="N193" s="60"/>
    </row>
    <row r="194" spans="4:14" x14ac:dyDescent="0.15">
      <c r="D194" s="59"/>
      <c r="G194" s="60"/>
      <c r="H194" s="60"/>
      <c r="I194" s="60"/>
      <c r="J194" s="60"/>
      <c r="K194" s="60"/>
      <c r="L194" s="60"/>
      <c r="M194" s="60"/>
      <c r="N194" s="60"/>
    </row>
    <row r="195" spans="4:14" x14ac:dyDescent="0.15">
      <c r="D195" s="59"/>
      <c r="G195" s="60"/>
      <c r="H195" s="60"/>
      <c r="I195" s="60"/>
      <c r="J195" s="60"/>
      <c r="K195" s="60"/>
      <c r="L195" s="60"/>
      <c r="M195" s="60"/>
      <c r="N195" s="60"/>
    </row>
    <row r="196" spans="4:14" x14ac:dyDescent="0.15">
      <c r="D196" s="59"/>
      <c r="G196" s="60"/>
      <c r="H196" s="60"/>
      <c r="I196" s="60"/>
      <c r="J196" s="60"/>
      <c r="K196" s="60"/>
      <c r="L196" s="60"/>
      <c r="M196" s="60"/>
      <c r="N196" s="60"/>
    </row>
    <row r="197" spans="4:14" x14ac:dyDescent="0.15">
      <c r="D197" s="59"/>
      <c r="G197" s="60"/>
      <c r="H197" s="60"/>
      <c r="I197" s="60"/>
      <c r="J197" s="60"/>
      <c r="K197" s="60"/>
      <c r="L197" s="60"/>
      <c r="M197" s="60"/>
      <c r="N197" s="60"/>
    </row>
    <row r="198" spans="4:14" x14ac:dyDescent="0.15">
      <c r="D198" s="59"/>
      <c r="G198" s="60"/>
      <c r="H198" s="60"/>
      <c r="I198" s="60"/>
      <c r="J198" s="60"/>
      <c r="K198" s="60"/>
      <c r="L198" s="60"/>
      <c r="M198" s="60"/>
      <c r="N198" s="60"/>
    </row>
    <row r="199" spans="4:14" x14ac:dyDescent="0.15">
      <c r="D199" s="59"/>
      <c r="G199" s="60"/>
      <c r="H199" s="60"/>
      <c r="I199" s="60"/>
      <c r="J199" s="60"/>
      <c r="K199" s="60"/>
      <c r="L199" s="60"/>
      <c r="M199" s="60"/>
      <c r="N199" s="60"/>
    </row>
    <row r="200" spans="4:14" x14ac:dyDescent="0.15">
      <c r="D200" s="59"/>
      <c r="G200" s="60"/>
      <c r="H200" s="60"/>
      <c r="I200" s="60"/>
      <c r="J200" s="60"/>
      <c r="K200" s="60"/>
      <c r="L200" s="60"/>
      <c r="M200" s="60"/>
      <c r="N200" s="60"/>
    </row>
    <row r="201" spans="4:14" x14ac:dyDescent="0.15">
      <c r="D201" s="59"/>
      <c r="G201" s="60"/>
      <c r="H201" s="60"/>
      <c r="I201" s="60"/>
      <c r="J201" s="60"/>
      <c r="K201" s="60"/>
      <c r="L201" s="60"/>
      <c r="M201" s="60"/>
      <c r="N201" s="60"/>
    </row>
    <row r="202" spans="4:14" x14ac:dyDescent="0.15">
      <c r="D202" s="59"/>
      <c r="G202" s="60"/>
      <c r="H202" s="60"/>
      <c r="I202" s="60"/>
      <c r="J202" s="60"/>
      <c r="K202" s="60"/>
      <c r="L202" s="60"/>
      <c r="M202" s="60"/>
      <c r="N202" s="60"/>
    </row>
    <row r="203" spans="4:14" x14ac:dyDescent="0.15">
      <c r="D203" s="59"/>
      <c r="G203" s="60"/>
      <c r="H203" s="60"/>
      <c r="I203" s="60"/>
      <c r="J203" s="60"/>
      <c r="K203" s="60"/>
      <c r="L203" s="60"/>
      <c r="M203" s="60"/>
      <c r="N203" s="60"/>
    </row>
    <row r="204" spans="4:14" x14ac:dyDescent="0.15">
      <c r="D204" s="59"/>
      <c r="G204" s="60"/>
      <c r="H204" s="60"/>
      <c r="I204" s="60"/>
      <c r="J204" s="60"/>
      <c r="K204" s="60"/>
      <c r="L204" s="60"/>
      <c r="M204" s="60"/>
      <c r="N204" s="60"/>
    </row>
    <row r="205" spans="4:14" x14ac:dyDescent="0.15">
      <c r="D205" s="59"/>
      <c r="G205" s="60"/>
      <c r="H205" s="60"/>
      <c r="I205" s="60"/>
      <c r="J205" s="60"/>
      <c r="K205" s="60"/>
      <c r="L205" s="60"/>
      <c r="M205" s="60"/>
      <c r="N205" s="60"/>
    </row>
    <row r="206" spans="4:14" x14ac:dyDescent="0.15">
      <c r="D206" s="59"/>
      <c r="G206" s="60"/>
      <c r="H206" s="60"/>
      <c r="I206" s="60"/>
      <c r="J206" s="60"/>
      <c r="K206" s="60"/>
      <c r="L206" s="60"/>
      <c r="M206" s="60"/>
      <c r="N206" s="60"/>
    </row>
    <row r="207" spans="4:14" x14ac:dyDescent="0.15">
      <c r="D207" s="59"/>
      <c r="G207" s="60"/>
      <c r="H207" s="60"/>
      <c r="I207" s="60"/>
      <c r="J207" s="60"/>
      <c r="K207" s="60"/>
      <c r="L207" s="60"/>
      <c r="M207" s="60"/>
      <c r="N207" s="60"/>
    </row>
    <row r="208" spans="4:14" x14ac:dyDescent="0.15">
      <c r="D208" s="59"/>
      <c r="G208" s="60"/>
      <c r="H208" s="60"/>
      <c r="I208" s="60"/>
      <c r="J208" s="60"/>
      <c r="K208" s="60"/>
      <c r="L208" s="60"/>
      <c r="M208" s="60"/>
      <c r="N208" s="60"/>
    </row>
    <row r="209" spans="4:14" x14ac:dyDescent="0.15">
      <c r="D209" s="59"/>
      <c r="G209" s="60"/>
      <c r="H209" s="60"/>
      <c r="I209" s="60"/>
      <c r="J209" s="60"/>
      <c r="K209" s="60"/>
      <c r="L209" s="60"/>
      <c r="M209" s="60"/>
      <c r="N209" s="60"/>
    </row>
    <row r="210" spans="4:14" x14ac:dyDescent="0.15">
      <c r="D210" s="59"/>
      <c r="G210" s="60"/>
      <c r="H210" s="60"/>
      <c r="I210" s="60"/>
      <c r="J210" s="60"/>
      <c r="K210" s="60"/>
      <c r="L210" s="60"/>
      <c r="M210" s="60"/>
      <c r="N210" s="60"/>
    </row>
    <row r="211" spans="4:14" x14ac:dyDescent="0.15">
      <c r="D211" s="59"/>
      <c r="G211" s="60"/>
      <c r="H211" s="60"/>
      <c r="I211" s="60"/>
      <c r="J211" s="60"/>
      <c r="K211" s="60"/>
      <c r="L211" s="60"/>
      <c r="M211" s="60"/>
      <c r="N211" s="60"/>
    </row>
    <row r="212" spans="4:14" x14ac:dyDescent="0.15">
      <c r="D212" s="59"/>
      <c r="G212" s="60"/>
      <c r="H212" s="60"/>
      <c r="I212" s="60"/>
      <c r="J212" s="60"/>
      <c r="K212" s="60"/>
      <c r="L212" s="60"/>
      <c r="M212" s="60"/>
      <c r="N212" s="60"/>
    </row>
    <row r="213" spans="4:14" x14ac:dyDescent="0.15">
      <c r="D213" s="59"/>
      <c r="G213" s="60"/>
      <c r="H213" s="60"/>
      <c r="I213" s="60"/>
      <c r="J213" s="60"/>
      <c r="K213" s="60"/>
      <c r="L213" s="60"/>
      <c r="M213" s="60"/>
      <c r="N213" s="60"/>
    </row>
    <row r="214" spans="4:14" x14ac:dyDescent="0.15">
      <c r="D214" s="59"/>
      <c r="G214" s="60"/>
      <c r="H214" s="60"/>
      <c r="I214" s="60"/>
      <c r="J214" s="60"/>
      <c r="K214" s="60"/>
      <c r="L214" s="60"/>
      <c r="M214" s="60"/>
      <c r="N214" s="60"/>
    </row>
    <row r="215" spans="4:14" x14ac:dyDescent="0.15">
      <c r="D215" s="59"/>
      <c r="G215" s="60"/>
      <c r="H215" s="60"/>
      <c r="I215" s="60"/>
      <c r="J215" s="60"/>
      <c r="K215" s="60"/>
      <c r="L215" s="60"/>
      <c r="M215" s="60"/>
      <c r="N215" s="60"/>
    </row>
    <row r="216" spans="4:14" x14ac:dyDescent="0.15">
      <c r="D216" s="59"/>
      <c r="G216" s="60"/>
      <c r="H216" s="60"/>
      <c r="I216" s="60"/>
      <c r="J216" s="60"/>
      <c r="K216" s="60"/>
      <c r="L216" s="60"/>
      <c r="M216" s="60"/>
      <c r="N216" s="60"/>
    </row>
    <row r="217" spans="4:14" x14ac:dyDescent="0.15">
      <c r="D217" s="59"/>
      <c r="G217" s="60"/>
      <c r="H217" s="60"/>
      <c r="I217" s="60"/>
      <c r="J217" s="60"/>
      <c r="K217" s="60"/>
      <c r="L217" s="60"/>
      <c r="M217" s="60"/>
      <c r="N217" s="60"/>
    </row>
    <row r="218" spans="4:14" x14ac:dyDescent="0.15">
      <c r="D218" s="59"/>
      <c r="G218" s="60"/>
      <c r="H218" s="60"/>
      <c r="I218" s="60"/>
      <c r="J218" s="60"/>
      <c r="K218" s="60"/>
      <c r="L218" s="60"/>
      <c r="M218" s="60"/>
      <c r="N218" s="60"/>
    </row>
    <row r="219" spans="4:14" x14ac:dyDescent="0.15">
      <c r="D219" s="59"/>
      <c r="G219" s="60"/>
      <c r="H219" s="60"/>
      <c r="I219" s="60"/>
      <c r="J219" s="60"/>
      <c r="K219" s="60"/>
      <c r="L219" s="60"/>
      <c r="M219" s="60"/>
      <c r="N219" s="60"/>
    </row>
    <row r="220" spans="4:14" x14ac:dyDescent="0.15">
      <c r="D220" s="59"/>
      <c r="G220" s="60"/>
      <c r="H220" s="60"/>
      <c r="I220" s="60"/>
      <c r="J220" s="60"/>
      <c r="K220" s="60"/>
      <c r="L220" s="60"/>
      <c r="M220" s="60"/>
      <c r="N220" s="60"/>
    </row>
    <row r="221" spans="4:14" x14ac:dyDescent="0.15">
      <c r="D221" s="59"/>
      <c r="G221" s="60"/>
      <c r="H221" s="60"/>
      <c r="I221" s="60"/>
      <c r="J221" s="60"/>
      <c r="K221" s="60"/>
      <c r="L221" s="60"/>
      <c r="M221" s="60"/>
      <c r="N221" s="60"/>
    </row>
    <row r="222" spans="4:14" x14ac:dyDescent="0.15">
      <c r="D222" s="59"/>
      <c r="G222" s="60"/>
      <c r="H222" s="60"/>
      <c r="I222" s="60"/>
      <c r="J222" s="60"/>
      <c r="K222" s="60"/>
      <c r="L222" s="60"/>
      <c r="M222" s="60"/>
      <c r="N222" s="60"/>
    </row>
    <row r="223" spans="4:14" x14ac:dyDescent="0.15">
      <c r="D223" s="59"/>
      <c r="G223" s="60"/>
      <c r="H223" s="60"/>
      <c r="I223" s="60"/>
      <c r="J223" s="60"/>
      <c r="K223" s="60"/>
      <c r="L223" s="60"/>
      <c r="M223" s="60"/>
      <c r="N223" s="60"/>
    </row>
    <row r="224" spans="4:14" x14ac:dyDescent="0.15">
      <c r="D224" s="59"/>
      <c r="G224" s="60"/>
      <c r="H224" s="60"/>
      <c r="I224" s="60"/>
      <c r="J224" s="60"/>
      <c r="K224" s="60"/>
      <c r="L224" s="60"/>
      <c r="M224" s="60"/>
      <c r="N224" s="60"/>
    </row>
    <row r="225" spans="4:14" x14ac:dyDescent="0.15">
      <c r="D225" s="59"/>
      <c r="G225" s="60"/>
      <c r="H225" s="60"/>
      <c r="I225" s="60"/>
      <c r="J225" s="60"/>
      <c r="K225" s="60"/>
      <c r="L225" s="60"/>
      <c r="M225" s="60"/>
      <c r="N225" s="60"/>
    </row>
    <row r="226" spans="4:14" x14ac:dyDescent="0.15">
      <c r="D226" s="59"/>
      <c r="G226" s="60"/>
      <c r="H226" s="60"/>
      <c r="I226" s="60"/>
      <c r="J226" s="60"/>
      <c r="K226" s="60"/>
      <c r="L226" s="60"/>
      <c r="M226" s="60"/>
      <c r="N226" s="60"/>
    </row>
    <row r="227" spans="4:14" x14ac:dyDescent="0.15">
      <c r="D227" s="59"/>
      <c r="G227" s="60"/>
      <c r="H227" s="60"/>
      <c r="I227" s="60"/>
      <c r="J227" s="60"/>
      <c r="K227" s="60"/>
      <c r="L227" s="60"/>
      <c r="M227" s="60"/>
      <c r="N227" s="60"/>
    </row>
    <row r="228" spans="4:14" x14ac:dyDescent="0.15">
      <c r="D228" s="59"/>
      <c r="G228" s="60"/>
      <c r="H228" s="60"/>
      <c r="I228" s="60"/>
      <c r="J228" s="60"/>
      <c r="K228" s="60"/>
      <c r="L228" s="60"/>
      <c r="M228" s="60"/>
      <c r="N228" s="60"/>
    </row>
    <row r="229" spans="4:14" x14ac:dyDescent="0.15">
      <c r="D229" s="59"/>
      <c r="G229" s="60"/>
      <c r="H229" s="60"/>
      <c r="I229" s="60"/>
      <c r="J229" s="60"/>
      <c r="K229" s="60"/>
      <c r="L229" s="60"/>
      <c r="M229" s="60"/>
      <c r="N229" s="60"/>
    </row>
    <row r="230" spans="4:14" x14ac:dyDescent="0.15">
      <c r="D230" s="59"/>
      <c r="G230" s="60"/>
      <c r="H230" s="60"/>
      <c r="I230" s="60"/>
      <c r="J230" s="60"/>
      <c r="K230" s="60"/>
      <c r="L230" s="60"/>
      <c r="M230" s="60"/>
      <c r="N230" s="60"/>
    </row>
    <row r="231" spans="4:14" x14ac:dyDescent="0.15">
      <c r="D231" s="59"/>
      <c r="G231" s="60"/>
      <c r="H231" s="60"/>
      <c r="I231" s="60"/>
      <c r="J231" s="60"/>
      <c r="K231" s="60"/>
      <c r="L231" s="60"/>
      <c r="M231" s="60"/>
      <c r="N231" s="60"/>
    </row>
    <row r="232" spans="4:14" x14ac:dyDescent="0.15">
      <c r="D232" s="59"/>
      <c r="G232" s="60"/>
      <c r="H232" s="60"/>
      <c r="I232" s="60"/>
      <c r="J232" s="60"/>
      <c r="K232" s="60"/>
      <c r="L232" s="60"/>
      <c r="M232" s="60"/>
      <c r="N232" s="60"/>
    </row>
    <row r="233" spans="4:14" x14ac:dyDescent="0.15">
      <c r="D233" s="59"/>
      <c r="G233" s="60"/>
      <c r="H233" s="60"/>
      <c r="I233" s="60"/>
      <c r="J233" s="60"/>
      <c r="K233" s="60"/>
      <c r="L233" s="60"/>
      <c r="M233" s="60"/>
      <c r="N233" s="60"/>
    </row>
    <row r="234" spans="4:14" x14ac:dyDescent="0.15">
      <c r="D234" s="59"/>
      <c r="G234" s="60"/>
      <c r="H234" s="60"/>
      <c r="I234" s="60"/>
      <c r="J234" s="60"/>
      <c r="K234" s="60"/>
      <c r="L234" s="60"/>
      <c r="M234" s="60"/>
      <c r="N234" s="60"/>
    </row>
    <row r="235" spans="4:14" x14ac:dyDescent="0.15">
      <c r="D235" s="59"/>
      <c r="G235" s="60"/>
      <c r="H235" s="60"/>
      <c r="I235" s="60"/>
      <c r="J235" s="60"/>
      <c r="K235" s="60"/>
      <c r="L235" s="60"/>
      <c r="M235" s="60"/>
      <c r="N235" s="60"/>
    </row>
    <row r="236" spans="4:14" x14ac:dyDescent="0.15">
      <c r="D236" s="59"/>
      <c r="G236" s="60"/>
      <c r="H236" s="60"/>
      <c r="I236" s="60"/>
      <c r="J236" s="60"/>
      <c r="K236" s="60"/>
      <c r="L236" s="60"/>
      <c r="M236" s="60"/>
      <c r="N236" s="60"/>
    </row>
    <row r="237" spans="4:14" x14ac:dyDescent="0.15">
      <c r="D237" s="59"/>
      <c r="G237" s="60"/>
      <c r="H237" s="60"/>
      <c r="I237" s="60"/>
      <c r="J237" s="60"/>
      <c r="K237" s="60"/>
      <c r="L237" s="60"/>
      <c r="M237" s="60"/>
      <c r="N237" s="60"/>
    </row>
    <row r="238" spans="4:14" x14ac:dyDescent="0.15">
      <c r="D238" s="59"/>
      <c r="G238" s="60"/>
      <c r="H238" s="60"/>
      <c r="I238" s="60"/>
      <c r="J238" s="60"/>
      <c r="K238" s="60"/>
      <c r="L238" s="60"/>
      <c r="M238" s="60"/>
      <c r="N238" s="60"/>
    </row>
    <row r="239" spans="4:14" x14ac:dyDescent="0.15">
      <c r="D239" s="59"/>
      <c r="G239" s="60"/>
      <c r="H239" s="60"/>
      <c r="I239" s="60"/>
      <c r="J239" s="60"/>
      <c r="K239" s="60"/>
      <c r="L239" s="60"/>
      <c r="M239" s="60"/>
      <c r="N239" s="60"/>
    </row>
    <row r="240" spans="4:14" x14ac:dyDescent="0.15">
      <c r="D240" s="59"/>
      <c r="G240" s="60"/>
      <c r="H240" s="60"/>
      <c r="I240" s="60"/>
      <c r="J240" s="60"/>
      <c r="K240" s="60"/>
      <c r="L240" s="60"/>
      <c r="M240" s="60"/>
      <c r="N240" s="60"/>
    </row>
    <row r="241" spans="4:14" x14ac:dyDescent="0.15">
      <c r="D241" s="59"/>
      <c r="G241" s="60"/>
      <c r="H241" s="60"/>
      <c r="I241" s="60"/>
      <c r="J241" s="60"/>
      <c r="K241" s="60"/>
      <c r="L241" s="60"/>
      <c r="M241" s="60"/>
      <c r="N241" s="60"/>
    </row>
    <row r="242" spans="4:14" x14ac:dyDescent="0.15">
      <c r="D242" s="59"/>
      <c r="G242" s="60"/>
      <c r="H242" s="60"/>
      <c r="I242" s="60"/>
      <c r="J242" s="60"/>
      <c r="K242" s="60"/>
      <c r="L242" s="60"/>
      <c r="M242" s="60"/>
      <c r="N242" s="60"/>
    </row>
    <row r="243" spans="4:14" x14ac:dyDescent="0.15">
      <c r="D243" s="59"/>
      <c r="G243" s="60"/>
      <c r="H243" s="60"/>
      <c r="I243" s="60"/>
      <c r="J243" s="60"/>
      <c r="K243" s="60"/>
      <c r="L243" s="60"/>
      <c r="M243" s="60"/>
      <c r="N243" s="60"/>
    </row>
    <row r="244" spans="4:14" x14ac:dyDescent="0.15">
      <c r="D244" s="59"/>
      <c r="G244" s="60"/>
      <c r="H244" s="60"/>
      <c r="I244" s="60"/>
      <c r="J244" s="60"/>
      <c r="K244" s="60"/>
      <c r="L244" s="60"/>
      <c r="M244" s="60"/>
      <c r="N244" s="60"/>
    </row>
    <row r="245" spans="4:14" x14ac:dyDescent="0.15">
      <c r="D245" s="59"/>
      <c r="G245" s="60"/>
      <c r="H245" s="60"/>
      <c r="I245" s="60"/>
      <c r="J245" s="60"/>
      <c r="K245" s="60"/>
      <c r="L245" s="60"/>
      <c r="M245" s="60"/>
      <c r="N245" s="60"/>
    </row>
    <row r="246" spans="4:14" x14ac:dyDescent="0.15">
      <c r="D246" s="59"/>
      <c r="G246" s="60"/>
      <c r="H246" s="60"/>
      <c r="I246" s="60"/>
      <c r="J246" s="60"/>
      <c r="K246" s="60"/>
      <c r="L246" s="60"/>
      <c r="M246" s="60"/>
      <c r="N246" s="60"/>
    </row>
    <row r="247" spans="4:14" x14ac:dyDescent="0.15">
      <c r="D247" s="59"/>
      <c r="G247" s="60"/>
      <c r="H247" s="60"/>
      <c r="I247" s="60"/>
      <c r="J247" s="60"/>
      <c r="K247" s="60"/>
      <c r="L247" s="60"/>
      <c r="M247" s="60"/>
      <c r="N247" s="60"/>
    </row>
    <row r="248" spans="4:14" x14ac:dyDescent="0.15">
      <c r="D248" s="59"/>
      <c r="G248" s="60"/>
      <c r="H248" s="60"/>
      <c r="I248" s="60"/>
      <c r="J248" s="60"/>
      <c r="K248" s="60"/>
      <c r="L248" s="60"/>
      <c r="M248" s="60"/>
      <c r="N248" s="60"/>
    </row>
    <row r="249" spans="4:14" x14ac:dyDescent="0.15">
      <c r="D249" s="59"/>
      <c r="G249" s="60"/>
      <c r="H249" s="60"/>
      <c r="I249" s="60"/>
      <c r="J249" s="60"/>
      <c r="K249" s="60"/>
      <c r="L249" s="60"/>
      <c r="M249" s="60"/>
      <c r="N249" s="60"/>
    </row>
    <row r="250" spans="4:14" x14ac:dyDescent="0.15">
      <c r="D250" s="59"/>
      <c r="G250" s="60"/>
      <c r="H250" s="60"/>
      <c r="I250" s="60"/>
      <c r="J250" s="60"/>
      <c r="K250" s="60"/>
      <c r="L250" s="60"/>
      <c r="M250" s="60"/>
      <c r="N250" s="60"/>
    </row>
    <row r="251" spans="4:14" x14ac:dyDescent="0.15">
      <c r="D251" s="59"/>
      <c r="G251" s="60"/>
      <c r="H251" s="60"/>
      <c r="I251" s="60"/>
      <c r="J251" s="60"/>
      <c r="K251" s="60"/>
      <c r="L251" s="60"/>
      <c r="M251" s="60"/>
      <c r="N251" s="60"/>
    </row>
    <row r="252" spans="4:14" x14ac:dyDescent="0.15">
      <c r="D252" s="59"/>
      <c r="G252" s="60"/>
      <c r="H252" s="60"/>
      <c r="I252" s="60"/>
      <c r="J252" s="60"/>
      <c r="K252" s="60"/>
      <c r="L252" s="60"/>
      <c r="M252" s="60"/>
      <c r="N252" s="60"/>
    </row>
    <row r="253" spans="4:14" x14ac:dyDescent="0.15">
      <c r="D253" s="59"/>
      <c r="G253" s="60"/>
      <c r="H253" s="60"/>
      <c r="I253" s="60"/>
      <c r="J253" s="60"/>
      <c r="K253" s="60"/>
      <c r="L253" s="60"/>
      <c r="M253" s="60"/>
      <c r="N253" s="60"/>
    </row>
    <row r="254" spans="4:14" x14ac:dyDescent="0.15">
      <c r="D254" s="59"/>
      <c r="G254" s="60"/>
      <c r="H254" s="60"/>
      <c r="I254" s="60"/>
      <c r="J254" s="60"/>
      <c r="K254" s="60"/>
      <c r="L254" s="60"/>
      <c r="M254" s="60"/>
      <c r="N254" s="60"/>
    </row>
    <row r="255" spans="4:14" x14ac:dyDescent="0.15">
      <c r="D255" s="59"/>
      <c r="G255" s="60"/>
      <c r="H255" s="60"/>
      <c r="I255" s="60"/>
      <c r="J255" s="60"/>
      <c r="K255" s="60"/>
      <c r="L255" s="60"/>
      <c r="M255" s="60"/>
      <c r="N255" s="60"/>
    </row>
    <row r="256" spans="4:14" x14ac:dyDescent="0.15">
      <c r="D256" s="59"/>
      <c r="G256" s="60"/>
      <c r="H256" s="60"/>
      <c r="I256" s="60"/>
      <c r="J256" s="60"/>
      <c r="K256" s="60"/>
      <c r="L256" s="60"/>
      <c r="M256" s="60"/>
      <c r="N256" s="60"/>
    </row>
    <row r="257" spans="4:14" x14ac:dyDescent="0.15">
      <c r="D257" s="59"/>
      <c r="G257" s="60"/>
      <c r="H257" s="60"/>
      <c r="I257" s="60"/>
      <c r="J257" s="60"/>
      <c r="K257" s="60"/>
      <c r="L257" s="60"/>
      <c r="M257" s="60"/>
      <c r="N257" s="60"/>
    </row>
    <row r="258" spans="4:14" x14ac:dyDescent="0.15">
      <c r="D258" s="59"/>
      <c r="G258" s="60"/>
      <c r="H258" s="60"/>
      <c r="I258" s="60"/>
      <c r="J258" s="60"/>
      <c r="K258" s="60"/>
      <c r="L258" s="60"/>
      <c r="M258" s="60"/>
      <c r="N258" s="60"/>
    </row>
    <row r="259" spans="4:14" x14ac:dyDescent="0.15">
      <c r="D259" s="59"/>
      <c r="G259" s="60"/>
      <c r="H259" s="60"/>
      <c r="I259" s="60"/>
      <c r="J259" s="60"/>
      <c r="K259" s="60"/>
      <c r="L259" s="60"/>
      <c r="M259" s="60"/>
      <c r="N259" s="60"/>
    </row>
    <row r="260" spans="4:14" x14ac:dyDescent="0.15">
      <c r="D260" s="59"/>
      <c r="G260" s="60"/>
      <c r="H260" s="60"/>
      <c r="I260" s="60"/>
      <c r="J260" s="60"/>
      <c r="K260" s="60"/>
      <c r="L260" s="60"/>
      <c r="M260" s="60"/>
      <c r="N260" s="60"/>
    </row>
    <row r="261" spans="4:14" x14ac:dyDescent="0.15">
      <c r="D261" s="59"/>
      <c r="G261" s="60"/>
      <c r="H261" s="60"/>
      <c r="I261" s="60"/>
      <c r="J261" s="60"/>
      <c r="K261" s="60"/>
      <c r="L261" s="60"/>
      <c r="M261" s="60"/>
      <c r="N261" s="60"/>
    </row>
    <row r="262" spans="4:14" x14ac:dyDescent="0.15">
      <c r="D262" s="59"/>
      <c r="G262" s="60"/>
      <c r="H262" s="60"/>
      <c r="I262" s="60"/>
      <c r="J262" s="60"/>
      <c r="K262" s="60"/>
      <c r="L262" s="60"/>
      <c r="M262" s="60"/>
      <c r="N262" s="60"/>
    </row>
    <row r="263" spans="4:14" x14ac:dyDescent="0.15">
      <c r="D263" s="59"/>
      <c r="G263" s="60"/>
      <c r="H263" s="60"/>
      <c r="I263" s="60"/>
      <c r="J263" s="60"/>
      <c r="K263" s="60"/>
      <c r="L263" s="60"/>
      <c r="M263" s="60"/>
      <c r="N263" s="60"/>
    </row>
    <row r="264" spans="4:14" x14ac:dyDescent="0.15">
      <c r="D264" s="59"/>
      <c r="G264" s="60"/>
      <c r="H264" s="60"/>
      <c r="I264" s="60"/>
      <c r="J264" s="60"/>
      <c r="K264" s="60"/>
      <c r="L264" s="60"/>
      <c r="M264" s="60"/>
      <c r="N264" s="60"/>
    </row>
    <row r="265" spans="4:14" x14ac:dyDescent="0.15">
      <c r="D265" s="59"/>
      <c r="G265" s="60"/>
      <c r="H265" s="60"/>
      <c r="I265" s="60"/>
      <c r="J265" s="60"/>
      <c r="K265" s="60"/>
      <c r="L265" s="60"/>
      <c r="M265" s="60"/>
      <c r="N265" s="60"/>
    </row>
    <row r="266" spans="4:14" x14ac:dyDescent="0.15">
      <c r="D266" s="59"/>
      <c r="G266" s="60"/>
      <c r="H266" s="60"/>
      <c r="I266" s="60"/>
      <c r="J266" s="60"/>
      <c r="K266" s="60"/>
      <c r="L266" s="60"/>
      <c r="M266" s="60"/>
      <c r="N266" s="60"/>
    </row>
    <row r="267" spans="4:14" x14ac:dyDescent="0.15">
      <c r="D267" s="59"/>
      <c r="G267" s="60"/>
      <c r="H267" s="60"/>
      <c r="I267" s="60"/>
      <c r="J267" s="60"/>
      <c r="K267" s="60"/>
      <c r="L267" s="60"/>
      <c r="M267" s="60"/>
      <c r="N267" s="60"/>
    </row>
    <row r="268" spans="4:14" x14ac:dyDescent="0.15">
      <c r="D268" s="59"/>
      <c r="G268" s="60"/>
      <c r="H268" s="60"/>
      <c r="I268" s="60"/>
      <c r="J268" s="60"/>
      <c r="K268" s="60"/>
      <c r="L268" s="60"/>
      <c r="M268" s="60"/>
      <c r="N268" s="60"/>
    </row>
    <row r="269" spans="4:14" x14ac:dyDescent="0.15">
      <c r="D269" s="59"/>
      <c r="G269" s="60"/>
      <c r="H269" s="60"/>
      <c r="I269" s="60"/>
      <c r="J269" s="60"/>
      <c r="K269" s="60"/>
      <c r="L269" s="60"/>
      <c r="M269" s="60"/>
      <c r="N269" s="60"/>
    </row>
    <row r="270" spans="4:14" x14ac:dyDescent="0.15">
      <c r="D270" s="59"/>
      <c r="G270" s="60"/>
      <c r="H270" s="60"/>
      <c r="I270" s="60"/>
      <c r="J270" s="60"/>
      <c r="K270" s="60"/>
      <c r="L270" s="60"/>
      <c r="M270" s="60"/>
      <c r="N270" s="60"/>
    </row>
    <row r="271" spans="4:14" x14ac:dyDescent="0.15">
      <c r="D271" s="59"/>
      <c r="G271" s="60"/>
      <c r="H271" s="60"/>
      <c r="I271" s="60"/>
      <c r="J271" s="60"/>
      <c r="K271" s="60"/>
      <c r="L271" s="60"/>
      <c r="M271" s="60"/>
      <c r="N271" s="60"/>
    </row>
    <row r="272" spans="4:14" x14ac:dyDescent="0.15">
      <c r="D272" s="59"/>
      <c r="G272" s="60"/>
      <c r="H272" s="60"/>
      <c r="I272" s="60"/>
      <c r="J272" s="60"/>
      <c r="K272" s="60"/>
      <c r="L272" s="60"/>
      <c r="M272" s="60"/>
      <c r="N272" s="60"/>
    </row>
    <row r="273" spans="4:14" x14ac:dyDescent="0.15">
      <c r="D273" s="59"/>
      <c r="G273" s="60"/>
      <c r="H273" s="60"/>
      <c r="I273" s="60"/>
      <c r="J273" s="60"/>
      <c r="K273" s="60"/>
      <c r="L273" s="60"/>
      <c r="M273" s="60"/>
      <c r="N273" s="60"/>
    </row>
    <row r="274" spans="4:14" x14ac:dyDescent="0.15">
      <c r="D274" s="59"/>
      <c r="G274" s="60"/>
      <c r="H274" s="60"/>
      <c r="I274" s="60"/>
      <c r="J274" s="60"/>
      <c r="K274" s="60"/>
      <c r="L274" s="60"/>
      <c r="M274" s="60"/>
      <c r="N274" s="60"/>
    </row>
    <row r="275" spans="4:14" x14ac:dyDescent="0.15">
      <c r="D275" s="59"/>
      <c r="G275" s="60"/>
      <c r="H275" s="60"/>
      <c r="I275" s="60"/>
      <c r="J275" s="60"/>
      <c r="K275" s="60"/>
      <c r="L275" s="60"/>
      <c r="M275" s="60"/>
      <c r="N275" s="60"/>
    </row>
    <row r="276" spans="4:14" x14ac:dyDescent="0.15">
      <c r="D276" s="59"/>
      <c r="G276" s="60"/>
      <c r="H276" s="60"/>
      <c r="I276" s="60"/>
      <c r="J276" s="60"/>
      <c r="K276" s="60"/>
      <c r="L276" s="60"/>
      <c r="M276" s="60"/>
      <c r="N276" s="60"/>
    </row>
    <row r="277" spans="4:14" x14ac:dyDescent="0.15">
      <c r="D277" s="59"/>
      <c r="G277" s="60"/>
      <c r="H277" s="60"/>
      <c r="I277" s="60"/>
      <c r="J277" s="60"/>
      <c r="K277" s="60"/>
      <c r="L277" s="60"/>
      <c r="M277" s="60"/>
      <c r="N277" s="60"/>
    </row>
    <row r="278" spans="4:14" x14ac:dyDescent="0.15">
      <c r="D278" s="59"/>
      <c r="G278" s="60"/>
      <c r="H278" s="60"/>
      <c r="I278" s="60"/>
      <c r="J278" s="60"/>
      <c r="K278" s="60"/>
      <c r="L278" s="60"/>
      <c r="M278" s="60"/>
      <c r="N278" s="60"/>
    </row>
    <row r="279" spans="4:14" x14ac:dyDescent="0.15">
      <c r="D279" s="59"/>
      <c r="G279" s="60"/>
      <c r="H279" s="60"/>
      <c r="I279" s="60"/>
      <c r="J279" s="60"/>
      <c r="K279" s="60"/>
      <c r="L279" s="60"/>
      <c r="M279" s="60"/>
      <c r="N279" s="60"/>
    </row>
    <row r="280" spans="4:14" x14ac:dyDescent="0.15">
      <c r="D280" s="59"/>
      <c r="G280" s="60"/>
      <c r="H280" s="60"/>
      <c r="I280" s="60"/>
      <c r="J280" s="60"/>
      <c r="K280" s="60"/>
      <c r="L280" s="60"/>
      <c r="M280" s="60"/>
      <c r="N280" s="60"/>
    </row>
    <row r="281" spans="4:14" x14ac:dyDescent="0.15">
      <c r="D281" s="59"/>
      <c r="G281" s="60"/>
      <c r="H281" s="60"/>
      <c r="I281" s="60"/>
      <c r="J281" s="60"/>
      <c r="K281" s="60"/>
      <c r="L281" s="60"/>
      <c r="M281" s="60"/>
      <c r="N281" s="60"/>
    </row>
    <row r="282" spans="4:14" x14ac:dyDescent="0.15">
      <c r="D282" s="59"/>
      <c r="G282" s="60"/>
      <c r="H282" s="60"/>
      <c r="I282" s="60"/>
      <c r="J282" s="60"/>
      <c r="K282" s="60"/>
      <c r="L282" s="60"/>
      <c r="M282" s="60"/>
      <c r="N282" s="60"/>
    </row>
    <row r="283" spans="4:14" x14ac:dyDescent="0.15">
      <c r="D283" s="59"/>
      <c r="G283" s="60"/>
      <c r="H283" s="60"/>
      <c r="I283" s="60"/>
      <c r="J283" s="60"/>
      <c r="K283" s="60"/>
      <c r="L283" s="60"/>
      <c r="M283" s="60"/>
      <c r="N283" s="60"/>
    </row>
    <row r="284" spans="4:14" x14ac:dyDescent="0.15">
      <c r="D284" s="59"/>
      <c r="G284" s="60"/>
      <c r="H284" s="60"/>
      <c r="I284" s="60"/>
      <c r="J284" s="60"/>
      <c r="K284" s="60"/>
      <c r="L284" s="60"/>
      <c r="M284" s="60"/>
      <c r="N284" s="60"/>
    </row>
    <row r="285" spans="4:14" x14ac:dyDescent="0.15">
      <c r="D285" s="59"/>
      <c r="G285" s="60"/>
      <c r="H285" s="60"/>
      <c r="I285" s="60"/>
      <c r="J285" s="60"/>
      <c r="K285" s="60"/>
      <c r="L285" s="60"/>
      <c r="M285" s="60"/>
      <c r="N285" s="60"/>
    </row>
    <row r="286" spans="4:14" x14ac:dyDescent="0.15">
      <c r="D286" s="59"/>
      <c r="G286" s="60"/>
      <c r="H286" s="60"/>
      <c r="I286" s="60"/>
      <c r="J286" s="60"/>
      <c r="K286" s="60"/>
      <c r="L286" s="60"/>
      <c r="M286" s="60"/>
      <c r="N286" s="60"/>
    </row>
    <row r="287" spans="4:14" x14ac:dyDescent="0.15">
      <c r="D287" s="59"/>
      <c r="G287" s="60"/>
      <c r="H287" s="60"/>
      <c r="I287" s="60"/>
      <c r="J287" s="60"/>
      <c r="K287" s="60"/>
      <c r="L287" s="60"/>
      <c r="M287" s="60"/>
      <c r="N287" s="60"/>
    </row>
    <row r="288" spans="4:14" x14ac:dyDescent="0.15">
      <c r="D288" s="59"/>
      <c r="G288" s="60"/>
      <c r="H288" s="60"/>
      <c r="I288" s="60"/>
      <c r="J288" s="60"/>
      <c r="K288" s="60"/>
      <c r="L288" s="60"/>
      <c r="M288" s="60"/>
      <c r="N288" s="60"/>
    </row>
    <row r="289" spans="4:14" x14ac:dyDescent="0.15">
      <c r="D289" s="59"/>
      <c r="G289" s="60"/>
      <c r="H289" s="60"/>
      <c r="I289" s="60"/>
      <c r="J289" s="60"/>
      <c r="K289" s="60"/>
      <c r="L289" s="60"/>
      <c r="M289" s="60"/>
      <c r="N289" s="60"/>
    </row>
    <row r="290" spans="4:14" x14ac:dyDescent="0.15">
      <c r="D290" s="59"/>
      <c r="G290" s="60"/>
      <c r="H290" s="60"/>
      <c r="I290" s="60"/>
      <c r="J290" s="60"/>
      <c r="K290" s="60"/>
      <c r="L290" s="60"/>
      <c r="M290" s="60"/>
      <c r="N290" s="60"/>
    </row>
    <row r="291" spans="4:14" x14ac:dyDescent="0.15">
      <c r="D291" s="59"/>
      <c r="G291" s="60"/>
      <c r="H291" s="60"/>
      <c r="I291" s="60"/>
      <c r="J291" s="60"/>
      <c r="K291" s="60"/>
      <c r="L291" s="60"/>
      <c r="M291" s="60"/>
      <c r="N291" s="60"/>
    </row>
    <row r="292" spans="4:14" x14ac:dyDescent="0.15">
      <c r="D292" s="59"/>
      <c r="G292" s="60"/>
      <c r="H292" s="60"/>
      <c r="I292" s="60"/>
      <c r="J292" s="60"/>
      <c r="K292" s="60"/>
      <c r="L292" s="60"/>
      <c r="M292" s="60"/>
      <c r="N292" s="60"/>
    </row>
    <row r="293" spans="4:14" x14ac:dyDescent="0.15">
      <c r="D293" s="59"/>
      <c r="G293" s="60"/>
      <c r="H293" s="60"/>
      <c r="I293" s="60"/>
      <c r="J293" s="60"/>
      <c r="K293" s="60"/>
      <c r="L293" s="60"/>
      <c r="M293" s="60"/>
      <c r="N293" s="60"/>
    </row>
    <row r="294" spans="4:14" x14ac:dyDescent="0.15">
      <c r="D294" s="59"/>
      <c r="G294" s="60"/>
      <c r="H294" s="60"/>
      <c r="I294" s="60"/>
      <c r="J294" s="60"/>
      <c r="K294" s="60"/>
      <c r="L294" s="60"/>
      <c r="M294" s="60"/>
      <c r="N294" s="60"/>
    </row>
    <row r="295" spans="4:14" x14ac:dyDescent="0.15">
      <c r="D295" s="59"/>
      <c r="G295" s="60"/>
      <c r="H295" s="60"/>
      <c r="I295" s="60"/>
      <c r="J295" s="60"/>
      <c r="K295" s="60"/>
      <c r="L295" s="60"/>
      <c r="M295" s="60"/>
      <c r="N295" s="60"/>
    </row>
    <row r="296" spans="4:14" x14ac:dyDescent="0.15">
      <c r="D296" s="59"/>
      <c r="G296" s="60"/>
      <c r="H296" s="60"/>
      <c r="I296" s="60"/>
      <c r="J296" s="60"/>
      <c r="K296" s="60"/>
      <c r="L296" s="60"/>
      <c r="M296" s="60"/>
      <c r="N296" s="60"/>
    </row>
    <row r="297" spans="4:14" x14ac:dyDescent="0.15">
      <c r="D297" s="59"/>
      <c r="G297" s="60"/>
      <c r="H297" s="60"/>
      <c r="I297" s="60"/>
      <c r="J297" s="60"/>
      <c r="K297" s="60"/>
      <c r="L297" s="60"/>
      <c r="M297" s="60"/>
      <c r="N297" s="60"/>
    </row>
    <row r="298" spans="4:14" x14ac:dyDescent="0.15">
      <c r="D298" s="59"/>
      <c r="G298" s="60"/>
      <c r="H298" s="60"/>
      <c r="I298" s="60"/>
      <c r="J298" s="60"/>
      <c r="K298" s="60"/>
      <c r="L298" s="60"/>
      <c r="M298" s="60"/>
      <c r="N298" s="60"/>
    </row>
    <row r="299" spans="4:14" x14ac:dyDescent="0.15">
      <c r="D299" s="59"/>
      <c r="G299" s="60"/>
      <c r="H299" s="60"/>
      <c r="I299" s="60"/>
      <c r="J299" s="60"/>
      <c r="K299" s="60"/>
      <c r="L299" s="60"/>
      <c r="M299" s="60"/>
      <c r="N299" s="60"/>
    </row>
    <row r="300" spans="4:14" x14ac:dyDescent="0.15">
      <c r="D300" s="59"/>
      <c r="G300" s="60"/>
      <c r="H300" s="60"/>
      <c r="I300" s="60"/>
      <c r="J300" s="60"/>
      <c r="K300" s="60"/>
      <c r="L300" s="60"/>
      <c r="M300" s="60"/>
      <c r="N300" s="60"/>
    </row>
    <row r="301" spans="4:14" x14ac:dyDescent="0.15">
      <c r="D301" s="59"/>
      <c r="G301" s="60"/>
      <c r="H301" s="60"/>
      <c r="I301" s="60"/>
      <c r="J301" s="60"/>
      <c r="K301" s="60"/>
      <c r="L301" s="60"/>
      <c r="M301" s="60"/>
      <c r="N301" s="60"/>
    </row>
    <row r="302" spans="4:14" x14ac:dyDescent="0.15">
      <c r="D302" s="59"/>
      <c r="G302" s="60"/>
      <c r="H302" s="60"/>
      <c r="I302" s="60"/>
      <c r="J302" s="60"/>
      <c r="K302" s="60"/>
      <c r="L302" s="60"/>
      <c r="M302" s="60"/>
      <c r="N302" s="60"/>
    </row>
    <row r="303" spans="4:14" x14ac:dyDescent="0.15">
      <c r="D303" s="59"/>
      <c r="G303" s="60"/>
      <c r="H303" s="60"/>
      <c r="I303" s="60"/>
      <c r="J303" s="60"/>
      <c r="K303" s="60"/>
      <c r="L303" s="60"/>
      <c r="M303" s="60"/>
      <c r="N303" s="60"/>
    </row>
    <row r="304" spans="4:14" x14ac:dyDescent="0.15">
      <c r="D304" s="59"/>
      <c r="G304" s="60"/>
      <c r="H304" s="60"/>
      <c r="I304" s="60"/>
      <c r="J304" s="60"/>
      <c r="K304" s="60"/>
      <c r="L304" s="60"/>
      <c r="M304" s="60"/>
      <c r="N304" s="60"/>
    </row>
    <row r="305" spans="4:14" x14ac:dyDescent="0.15">
      <c r="D305" s="59"/>
      <c r="G305" s="60"/>
      <c r="H305" s="60"/>
      <c r="I305" s="60"/>
      <c r="J305" s="60"/>
      <c r="K305" s="60"/>
      <c r="L305" s="60"/>
      <c r="M305" s="60"/>
      <c r="N305" s="60"/>
    </row>
    <row r="306" spans="4:14" x14ac:dyDescent="0.15">
      <c r="D306" s="59"/>
      <c r="G306" s="60"/>
      <c r="H306" s="60"/>
      <c r="I306" s="60"/>
      <c r="J306" s="60"/>
      <c r="K306" s="60"/>
      <c r="L306" s="60"/>
      <c r="M306" s="60"/>
      <c r="N306" s="60"/>
    </row>
    <row r="307" spans="4:14" x14ac:dyDescent="0.15">
      <c r="D307" s="59"/>
      <c r="G307" s="60"/>
      <c r="H307" s="60"/>
      <c r="I307" s="60"/>
      <c r="J307" s="60"/>
      <c r="K307" s="60"/>
      <c r="L307" s="60"/>
      <c r="M307" s="60"/>
      <c r="N307" s="60"/>
    </row>
    <row r="308" spans="4:14" x14ac:dyDescent="0.15">
      <c r="D308" s="59"/>
      <c r="G308" s="60"/>
      <c r="H308" s="60"/>
      <c r="I308" s="60"/>
      <c r="J308" s="60"/>
      <c r="K308" s="60"/>
      <c r="L308" s="60"/>
      <c r="M308" s="60"/>
      <c r="N308" s="60"/>
    </row>
    <row r="309" spans="4:14" x14ac:dyDescent="0.15">
      <c r="D309" s="59"/>
      <c r="G309" s="60"/>
      <c r="H309" s="60"/>
      <c r="I309" s="60"/>
      <c r="J309" s="60"/>
      <c r="K309" s="60"/>
      <c r="L309" s="60"/>
      <c r="M309" s="60"/>
      <c r="N309" s="60"/>
    </row>
    <row r="310" spans="4:14" x14ac:dyDescent="0.15">
      <c r="D310" s="59"/>
      <c r="G310" s="60"/>
      <c r="H310" s="60"/>
      <c r="I310" s="60"/>
      <c r="J310" s="60"/>
      <c r="K310" s="60"/>
      <c r="L310" s="60"/>
      <c r="M310" s="60"/>
      <c r="N310" s="60"/>
    </row>
    <row r="311" spans="4:14" x14ac:dyDescent="0.15">
      <c r="D311" s="59"/>
      <c r="G311" s="60"/>
      <c r="H311" s="60"/>
      <c r="I311" s="60"/>
      <c r="J311" s="60"/>
      <c r="K311" s="60"/>
      <c r="L311" s="60"/>
      <c r="M311" s="60"/>
      <c r="N311" s="60"/>
    </row>
    <row r="312" spans="4:14" x14ac:dyDescent="0.15">
      <c r="D312" s="59"/>
      <c r="G312" s="60"/>
      <c r="H312" s="60"/>
      <c r="I312" s="60"/>
      <c r="J312" s="60"/>
      <c r="K312" s="60"/>
      <c r="L312" s="60"/>
      <c r="M312" s="60"/>
      <c r="N312" s="60"/>
    </row>
    <row r="313" spans="4:14" x14ac:dyDescent="0.15">
      <c r="D313" s="59"/>
      <c r="G313" s="60"/>
      <c r="H313" s="60"/>
      <c r="I313" s="60"/>
      <c r="J313" s="60"/>
      <c r="K313" s="60"/>
      <c r="L313" s="60"/>
      <c r="M313" s="60"/>
      <c r="N313" s="60"/>
    </row>
    <row r="314" spans="4:14" x14ac:dyDescent="0.15">
      <c r="D314" s="59"/>
      <c r="G314" s="60"/>
      <c r="H314" s="60"/>
      <c r="I314" s="60"/>
      <c r="J314" s="60"/>
      <c r="K314" s="60"/>
      <c r="L314" s="60"/>
      <c r="M314" s="60"/>
      <c r="N314" s="60"/>
    </row>
    <row r="315" spans="4:14" x14ac:dyDescent="0.15">
      <c r="D315" s="59"/>
      <c r="G315" s="60"/>
      <c r="H315" s="60"/>
      <c r="I315" s="60"/>
      <c r="J315" s="60"/>
      <c r="K315" s="60"/>
      <c r="L315" s="60"/>
      <c r="M315" s="60"/>
      <c r="N315" s="60"/>
    </row>
    <row r="316" spans="4:14" x14ac:dyDescent="0.15">
      <c r="D316" s="59"/>
      <c r="G316" s="60"/>
      <c r="H316" s="60"/>
      <c r="I316" s="60"/>
      <c r="J316" s="60"/>
      <c r="K316" s="60"/>
      <c r="L316" s="60"/>
      <c r="M316" s="60"/>
      <c r="N316" s="60"/>
    </row>
    <row r="317" spans="4:14" x14ac:dyDescent="0.15">
      <c r="D317" s="59"/>
      <c r="G317" s="60"/>
      <c r="H317" s="60"/>
      <c r="I317" s="60"/>
      <c r="J317" s="60"/>
      <c r="K317" s="60"/>
      <c r="L317" s="60"/>
      <c r="M317" s="60"/>
      <c r="N317" s="60"/>
    </row>
    <row r="318" spans="4:14" x14ac:dyDescent="0.15">
      <c r="D318" s="59"/>
      <c r="G318" s="60"/>
      <c r="H318" s="60"/>
      <c r="I318" s="60"/>
      <c r="J318" s="60"/>
      <c r="K318" s="60"/>
      <c r="L318" s="60"/>
      <c r="M318" s="60"/>
      <c r="N318" s="60"/>
    </row>
    <row r="319" spans="4:14" x14ac:dyDescent="0.15">
      <c r="D319" s="59"/>
      <c r="G319" s="60"/>
      <c r="H319" s="60"/>
      <c r="I319" s="60"/>
      <c r="J319" s="60"/>
      <c r="K319" s="60"/>
      <c r="L319" s="60"/>
      <c r="M319" s="60"/>
      <c r="N319" s="60"/>
    </row>
    <row r="320" spans="4:14" x14ac:dyDescent="0.15">
      <c r="D320" s="59"/>
      <c r="G320" s="60"/>
      <c r="H320" s="60"/>
      <c r="I320" s="60"/>
      <c r="J320" s="60"/>
      <c r="K320" s="60"/>
      <c r="L320" s="60"/>
      <c r="M320" s="60"/>
      <c r="N320" s="60"/>
    </row>
    <row r="321" spans="4:14" x14ac:dyDescent="0.15">
      <c r="D321" s="59"/>
      <c r="G321" s="60"/>
      <c r="H321" s="60"/>
      <c r="I321" s="60"/>
      <c r="J321" s="60"/>
      <c r="K321" s="60"/>
      <c r="L321" s="60"/>
      <c r="M321" s="60"/>
      <c r="N321" s="60"/>
    </row>
    <row r="322" spans="4:14" x14ac:dyDescent="0.15">
      <c r="D322" s="59"/>
      <c r="G322" s="60"/>
      <c r="H322" s="60"/>
      <c r="I322" s="60"/>
      <c r="J322" s="60"/>
      <c r="K322" s="60"/>
      <c r="L322" s="60"/>
      <c r="M322" s="60"/>
      <c r="N322" s="60"/>
    </row>
    <row r="323" spans="4:14" x14ac:dyDescent="0.15">
      <c r="D323" s="59"/>
      <c r="G323" s="60"/>
      <c r="H323" s="60"/>
      <c r="I323" s="60"/>
      <c r="J323" s="60"/>
      <c r="K323" s="60"/>
      <c r="L323" s="60"/>
      <c r="M323" s="60"/>
      <c r="N323" s="60"/>
    </row>
    <row r="324" spans="4:14" x14ac:dyDescent="0.15">
      <c r="D324" s="59"/>
      <c r="G324" s="60"/>
      <c r="H324" s="60"/>
      <c r="I324" s="60"/>
      <c r="J324" s="60"/>
      <c r="K324" s="60"/>
      <c r="L324" s="60"/>
      <c r="M324" s="60"/>
      <c r="N324" s="60"/>
    </row>
    <row r="325" spans="4:14" x14ac:dyDescent="0.15">
      <c r="D325" s="59"/>
      <c r="G325" s="60"/>
      <c r="H325" s="60"/>
      <c r="I325" s="60"/>
      <c r="J325" s="60"/>
      <c r="K325" s="60"/>
      <c r="L325" s="60"/>
      <c r="M325" s="60"/>
      <c r="N325" s="60"/>
    </row>
    <row r="326" spans="4:14" x14ac:dyDescent="0.15">
      <c r="D326" s="59"/>
      <c r="G326" s="60"/>
      <c r="H326" s="60"/>
      <c r="I326" s="60"/>
      <c r="J326" s="60"/>
      <c r="K326" s="60"/>
      <c r="L326" s="60"/>
      <c r="M326" s="60"/>
      <c r="N326" s="60"/>
    </row>
    <row r="327" spans="4:14" x14ac:dyDescent="0.15">
      <c r="D327" s="59"/>
      <c r="G327" s="60"/>
      <c r="H327" s="60"/>
      <c r="I327" s="60"/>
      <c r="J327" s="60"/>
      <c r="K327" s="60"/>
      <c r="L327" s="60"/>
      <c r="M327" s="60"/>
      <c r="N327" s="60"/>
    </row>
    <row r="328" spans="4:14" x14ac:dyDescent="0.15">
      <c r="D328" s="59"/>
      <c r="G328" s="60"/>
      <c r="H328" s="60"/>
      <c r="I328" s="60"/>
      <c r="J328" s="60"/>
      <c r="K328" s="60"/>
      <c r="L328" s="60"/>
      <c r="M328" s="60"/>
      <c r="N328" s="60"/>
    </row>
    <row r="329" spans="4:14" x14ac:dyDescent="0.15">
      <c r="D329" s="59"/>
      <c r="G329" s="60"/>
      <c r="H329" s="60"/>
      <c r="I329" s="60"/>
      <c r="J329" s="60"/>
      <c r="K329" s="60"/>
      <c r="L329" s="60"/>
      <c r="M329" s="60"/>
      <c r="N329" s="60"/>
    </row>
    <row r="330" spans="4:14" x14ac:dyDescent="0.15">
      <c r="D330" s="59"/>
      <c r="G330" s="60"/>
      <c r="H330" s="60"/>
      <c r="I330" s="60"/>
      <c r="J330" s="60"/>
      <c r="K330" s="60"/>
      <c r="L330" s="60"/>
      <c r="M330" s="60"/>
      <c r="N330" s="60"/>
    </row>
    <row r="331" spans="4:14" x14ac:dyDescent="0.15">
      <c r="D331" s="59"/>
      <c r="G331" s="60"/>
      <c r="H331" s="60"/>
      <c r="I331" s="60"/>
      <c r="J331" s="60"/>
      <c r="K331" s="60"/>
      <c r="L331" s="60"/>
      <c r="M331" s="60"/>
      <c r="N331" s="60"/>
    </row>
    <row r="332" spans="4:14" x14ac:dyDescent="0.15">
      <c r="D332" s="59"/>
      <c r="G332" s="60"/>
      <c r="H332" s="60"/>
      <c r="I332" s="60"/>
      <c r="J332" s="60"/>
      <c r="K332" s="60"/>
      <c r="L332" s="60"/>
      <c r="M332" s="60"/>
      <c r="N332" s="60"/>
    </row>
    <row r="333" spans="4:14" x14ac:dyDescent="0.15">
      <c r="D333" s="59"/>
      <c r="G333" s="60"/>
      <c r="H333" s="60"/>
      <c r="I333" s="60"/>
      <c r="J333" s="60"/>
      <c r="K333" s="60"/>
      <c r="L333" s="60"/>
      <c r="M333" s="60"/>
      <c r="N333" s="60"/>
    </row>
    <row r="334" spans="4:14" x14ac:dyDescent="0.15">
      <c r="D334" s="59"/>
      <c r="G334" s="60"/>
      <c r="H334" s="60"/>
      <c r="I334" s="60"/>
      <c r="J334" s="60"/>
      <c r="K334" s="60"/>
      <c r="L334" s="60"/>
      <c r="M334" s="60"/>
      <c r="N334" s="60"/>
    </row>
    <row r="335" spans="4:14" x14ac:dyDescent="0.15">
      <c r="D335" s="59"/>
      <c r="G335" s="60"/>
      <c r="H335" s="60"/>
      <c r="I335" s="60"/>
      <c r="J335" s="60"/>
      <c r="K335" s="60"/>
      <c r="L335" s="60"/>
      <c r="M335" s="60"/>
      <c r="N335" s="60"/>
    </row>
    <row r="336" spans="4:14" x14ac:dyDescent="0.15">
      <c r="D336" s="59"/>
      <c r="G336" s="60"/>
      <c r="H336" s="60"/>
      <c r="I336" s="60"/>
      <c r="J336" s="60"/>
      <c r="K336" s="60"/>
      <c r="L336" s="60"/>
      <c r="M336" s="60"/>
      <c r="N336" s="60"/>
    </row>
    <row r="337" spans="4:14" x14ac:dyDescent="0.15">
      <c r="D337" s="59"/>
      <c r="G337" s="60"/>
      <c r="H337" s="60"/>
      <c r="I337" s="60"/>
      <c r="J337" s="60"/>
      <c r="K337" s="60"/>
      <c r="L337" s="60"/>
      <c r="M337" s="60"/>
      <c r="N337" s="60"/>
    </row>
    <row r="338" spans="4:14" x14ac:dyDescent="0.15">
      <c r="D338" s="59"/>
      <c r="G338" s="60"/>
      <c r="H338" s="60"/>
      <c r="I338" s="60"/>
      <c r="J338" s="60"/>
      <c r="K338" s="60"/>
      <c r="L338" s="60"/>
      <c r="M338" s="60"/>
      <c r="N338" s="60"/>
    </row>
    <row r="339" spans="4:14" x14ac:dyDescent="0.15">
      <c r="D339" s="59"/>
      <c r="G339" s="60"/>
      <c r="H339" s="60"/>
      <c r="I339" s="60"/>
      <c r="J339" s="60"/>
      <c r="K339" s="60"/>
      <c r="L339" s="60"/>
      <c r="M339" s="60"/>
      <c r="N339" s="60"/>
    </row>
    <row r="340" spans="4:14" x14ac:dyDescent="0.15">
      <c r="D340" s="59"/>
      <c r="G340" s="60"/>
      <c r="H340" s="60"/>
      <c r="I340" s="60"/>
      <c r="J340" s="60"/>
      <c r="K340" s="60"/>
      <c r="L340" s="60"/>
      <c r="M340" s="60"/>
      <c r="N340" s="60"/>
    </row>
    <row r="341" spans="4:14" x14ac:dyDescent="0.15">
      <c r="D341" s="59"/>
      <c r="G341" s="60"/>
      <c r="H341" s="60"/>
      <c r="I341" s="60"/>
      <c r="J341" s="60"/>
      <c r="K341" s="60"/>
      <c r="L341" s="60"/>
      <c r="M341" s="60"/>
      <c r="N341" s="60"/>
    </row>
    <row r="342" spans="4:14" x14ac:dyDescent="0.15">
      <c r="D342" s="59"/>
      <c r="G342" s="60"/>
      <c r="H342" s="60"/>
      <c r="I342" s="60"/>
      <c r="J342" s="60"/>
      <c r="K342" s="60"/>
      <c r="L342" s="60"/>
      <c r="M342" s="60"/>
      <c r="N342" s="60"/>
    </row>
    <row r="343" spans="4:14" x14ac:dyDescent="0.15">
      <c r="D343" s="59"/>
      <c r="G343" s="60"/>
      <c r="H343" s="60"/>
      <c r="I343" s="60"/>
      <c r="J343" s="60"/>
      <c r="K343" s="60"/>
      <c r="L343" s="60"/>
      <c r="M343" s="60"/>
      <c r="N343" s="60"/>
    </row>
    <row r="344" spans="4:14" x14ac:dyDescent="0.15">
      <c r="D344" s="59"/>
      <c r="G344" s="60"/>
      <c r="H344" s="60"/>
      <c r="I344" s="60"/>
      <c r="J344" s="60"/>
      <c r="K344" s="60"/>
      <c r="L344" s="60"/>
      <c r="M344" s="60"/>
      <c r="N344" s="60"/>
    </row>
    <row r="345" spans="4:14" x14ac:dyDescent="0.15">
      <c r="D345" s="59"/>
      <c r="G345" s="60"/>
      <c r="H345" s="60"/>
      <c r="I345" s="60"/>
      <c r="J345" s="60"/>
      <c r="K345" s="60"/>
      <c r="L345" s="60"/>
      <c r="M345" s="60"/>
      <c r="N345" s="60"/>
    </row>
    <row r="346" spans="4:14" x14ac:dyDescent="0.15">
      <c r="D346" s="59"/>
      <c r="G346" s="60"/>
      <c r="H346" s="60"/>
      <c r="I346" s="60"/>
      <c r="J346" s="60"/>
      <c r="K346" s="60"/>
      <c r="L346" s="60"/>
      <c r="M346" s="60"/>
      <c r="N346" s="60"/>
    </row>
    <row r="347" spans="4:14" x14ac:dyDescent="0.15">
      <c r="D347" s="59"/>
      <c r="G347" s="60"/>
      <c r="H347" s="60"/>
      <c r="I347" s="60"/>
      <c r="J347" s="60"/>
      <c r="K347" s="60"/>
      <c r="L347" s="60"/>
      <c r="M347" s="60"/>
      <c r="N347" s="60"/>
    </row>
    <row r="348" spans="4:14" x14ac:dyDescent="0.15">
      <c r="D348" s="59"/>
      <c r="G348" s="60"/>
      <c r="H348" s="60"/>
      <c r="I348" s="60"/>
      <c r="J348" s="60"/>
      <c r="K348" s="60"/>
      <c r="L348" s="60"/>
      <c r="M348" s="60"/>
      <c r="N348" s="60"/>
    </row>
    <row r="349" spans="4:14" x14ac:dyDescent="0.15">
      <c r="D349" s="59"/>
      <c r="G349" s="60"/>
      <c r="H349" s="60"/>
      <c r="I349" s="60"/>
      <c r="J349" s="60"/>
      <c r="K349" s="60"/>
      <c r="L349" s="60"/>
      <c r="M349" s="60"/>
      <c r="N349" s="60"/>
    </row>
    <row r="350" spans="4:14" x14ac:dyDescent="0.15">
      <c r="D350" s="59"/>
      <c r="G350" s="60"/>
      <c r="H350" s="60"/>
      <c r="I350" s="60"/>
      <c r="J350" s="60"/>
      <c r="K350" s="60"/>
      <c r="L350" s="60"/>
      <c r="M350" s="60"/>
      <c r="N350" s="60"/>
    </row>
    <row r="351" spans="4:14" x14ac:dyDescent="0.15">
      <c r="D351" s="59"/>
      <c r="G351" s="60"/>
      <c r="H351" s="60"/>
      <c r="I351" s="60"/>
      <c r="J351" s="60"/>
      <c r="K351" s="60"/>
      <c r="L351" s="60"/>
      <c r="M351" s="60"/>
      <c r="N351" s="60"/>
    </row>
    <row r="352" spans="4:14" x14ac:dyDescent="0.15">
      <c r="D352" s="59"/>
      <c r="G352" s="60"/>
      <c r="H352" s="60"/>
      <c r="I352" s="60"/>
      <c r="J352" s="60"/>
      <c r="K352" s="60"/>
      <c r="L352" s="60"/>
      <c r="M352" s="60"/>
      <c r="N352" s="60"/>
    </row>
    <row r="353" spans="4:14" x14ac:dyDescent="0.15">
      <c r="D353" s="59"/>
      <c r="G353" s="60"/>
      <c r="H353" s="60"/>
      <c r="I353" s="60"/>
      <c r="J353" s="60"/>
      <c r="K353" s="60"/>
      <c r="L353" s="60"/>
      <c r="M353" s="60"/>
      <c r="N353" s="60"/>
    </row>
    <row r="354" spans="4:14" x14ac:dyDescent="0.15">
      <c r="D354" s="59"/>
      <c r="G354" s="60"/>
      <c r="H354" s="60"/>
      <c r="I354" s="60"/>
      <c r="J354" s="60"/>
      <c r="K354" s="60"/>
      <c r="L354" s="60"/>
      <c r="M354" s="60"/>
      <c r="N354" s="60"/>
    </row>
    <row r="355" spans="4:14" x14ac:dyDescent="0.15">
      <c r="D355" s="59"/>
      <c r="G355" s="60"/>
      <c r="H355" s="60"/>
      <c r="I355" s="60"/>
      <c r="J355" s="60"/>
      <c r="K355" s="60"/>
      <c r="L355" s="60"/>
      <c r="M355" s="60"/>
      <c r="N355" s="60"/>
    </row>
    <row r="356" spans="4:14" x14ac:dyDescent="0.15">
      <c r="D356" s="59"/>
      <c r="G356" s="60"/>
      <c r="H356" s="60"/>
      <c r="I356" s="60"/>
      <c r="J356" s="60"/>
      <c r="K356" s="60"/>
      <c r="L356" s="60"/>
      <c r="M356" s="60"/>
      <c r="N356" s="60"/>
    </row>
    <row r="357" spans="4:14" x14ac:dyDescent="0.15">
      <c r="D357" s="59"/>
      <c r="G357" s="60"/>
      <c r="H357" s="60"/>
      <c r="I357" s="60"/>
      <c r="J357" s="60"/>
      <c r="K357" s="60"/>
      <c r="L357" s="60"/>
      <c r="M357" s="60"/>
      <c r="N357" s="60"/>
    </row>
    <row r="358" spans="4:14" x14ac:dyDescent="0.15">
      <c r="D358" s="59"/>
      <c r="G358" s="60"/>
      <c r="H358" s="60"/>
      <c r="I358" s="60"/>
      <c r="J358" s="60"/>
      <c r="K358" s="60"/>
      <c r="L358" s="60"/>
      <c r="M358" s="60"/>
      <c r="N358" s="60"/>
    </row>
    <row r="359" spans="4:14" x14ac:dyDescent="0.15">
      <c r="D359" s="59"/>
      <c r="G359" s="60"/>
      <c r="H359" s="60"/>
      <c r="I359" s="60"/>
      <c r="J359" s="60"/>
      <c r="K359" s="60"/>
      <c r="L359" s="60"/>
      <c r="M359" s="60"/>
      <c r="N359" s="60"/>
    </row>
    <row r="360" spans="4:14" x14ac:dyDescent="0.15">
      <c r="D360" s="59"/>
      <c r="G360" s="60"/>
      <c r="H360" s="60"/>
      <c r="I360" s="60"/>
      <c r="J360" s="60"/>
      <c r="K360" s="60"/>
      <c r="L360" s="60"/>
      <c r="M360" s="60"/>
      <c r="N360" s="60"/>
    </row>
    <row r="361" spans="4:14" x14ac:dyDescent="0.15">
      <c r="D361" s="59"/>
      <c r="G361" s="60"/>
      <c r="H361" s="60"/>
      <c r="I361" s="60"/>
      <c r="J361" s="60"/>
      <c r="K361" s="60"/>
      <c r="L361" s="60"/>
      <c r="M361" s="60"/>
      <c r="N361" s="60"/>
    </row>
    <row r="362" spans="4:14" x14ac:dyDescent="0.15">
      <c r="D362" s="59"/>
      <c r="G362" s="60"/>
      <c r="H362" s="60"/>
      <c r="I362" s="60"/>
      <c r="J362" s="60"/>
      <c r="K362" s="60"/>
      <c r="L362" s="60"/>
      <c r="M362" s="60"/>
      <c r="N362" s="60"/>
    </row>
    <row r="363" spans="4:14" x14ac:dyDescent="0.15">
      <c r="D363" s="59"/>
      <c r="G363" s="60"/>
      <c r="H363" s="60"/>
      <c r="I363" s="60"/>
      <c r="J363" s="60"/>
      <c r="K363" s="60"/>
      <c r="L363" s="60"/>
      <c r="M363" s="60"/>
      <c r="N363" s="60"/>
    </row>
    <row r="364" spans="4:14" x14ac:dyDescent="0.15">
      <c r="D364" s="59"/>
      <c r="G364" s="60"/>
      <c r="H364" s="60"/>
      <c r="I364" s="60"/>
      <c r="J364" s="60"/>
      <c r="K364" s="60"/>
      <c r="L364" s="60"/>
      <c r="M364" s="60"/>
      <c r="N364" s="60"/>
    </row>
    <row r="365" spans="4:14" x14ac:dyDescent="0.15">
      <c r="D365" s="59"/>
      <c r="G365" s="60"/>
      <c r="H365" s="60"/>
      <c r="I365" s="60"/>
      <c r="J365" s="60"/>
      <c r="K365" s="60"/>
      <c r="L365" s="60"/>
      <c r="M365" s="60"/>
      <c r="N365" s="60"/>
    </row>
    <row r="366" spans="4:14" x14ac:dyDescent="0.15">
      <c r="D366" s="59"/>
      <c r="G366" s="60"/>
      <c r="H366" s="60"/>
      <c r="I366" s="60"/>
      <c r="J366" s="60"/>
      <c r="K366" s="60"/>
      <c r="L366" s="60"/>
      <c r="M366" s="60"/>
      <c r="N366" s="60"/>
    </row>
    <row r="367" spans="4:14" x14ac:dyDescent="0.15">
      <c r="D367" s="59"/>
      <c r="G367" s="60"/>
      <c r="H367" s="60"/>
      <c r="I367" s="60"/>
      <c r="J367" s="60"/>
      <c r="K367" s="60"/>
      <c r="L367" s="60"/>
      <c r="M367" s="60"/>
      <c r="N367" s="60"/>
    </row>
    <row r="368" spans="4:14" x14ac:dyDescent="0.15">
      <c r="D368" s="59"/>
      <c r="G368" s="60"/>
      <c r="H368" s="60"/>
      <c r="I368" s="60"/>
      <c r="J368" s="60"/>
      <c r="K368" s="60"/>
      <c r="L368" s="60"/>
      <c r="M368" s="60"/>
      <c r="N368" s="60"/>
    </row>
    <row r="369" spans="4:14" x14ac:dyDescent="0.15">
      <c r="D369" s="59"/>
      <c r="G369" s="60"/>
      <c r="H369" s="60"/>
      <c r="I369" s="60"/>
      <c r="J369" s="60"/>
      <c r="K369" s="60"/>
      <c r="L369" s="60"/>
      <c r="M369" s="60"/>
      <c r="N369" s="60"/>
    </row>
    <row r="370" spans="4:14" x14ac:dyDescent="0.15">
      <c r="D370" s="59"/>
      <c r="G370" s="60"/>
      <c r="H370" s="60"/>
      <c r="I370" s="60"/>
      <c r="J370" s="60"/>
      <c r="K370" s="60"/>
      <c r="L370" s="60"/>
      <c r="M370" s="60"/>
      <c r="N370" s="60"/>
    </row>
    <row r="371" spans="4:14" x14ac:dyDescent="0.15">
      <c r="D371" s="59"/>
      <c r="G371" s="60"/>
      <c r="H371" s="60"/>
      <c r="I371" s="60"/>
      <c r="J371" s="60"/>
      <c r="K371" s="60"/>
      <c r="L371" s="60"/>
      <c r="M371" s="60"/>
      <c r="N371" s="60"/>
    </row>
    <row r="372" spans="4:14" x14ac:dyDescent="0.15">
      <c r="D372" s="59"/>
      <c r="G372" s="60"/>
      <c r="H372" s="60"/>
      <c r="I372" s="60"/>
      <c r="J372" s="60"/>
      <c r="K372" s="60"/>
      <c r="L372" s="60"/>
      <c r="M372" s="60"/>
      <c r="N372" s="60"/>
    </row>
    <row r="373" spans="4:14" x14ac:dyDescent="0.15">
      <c r="D373" s="59"/>
      <c r="G373" s="60"/>
      <c r="H373" s="60"/>
      <c r="I373" s="60"/>
      <c r="J373" s="60"/>
      <c r="K373" s="60"/>
      <c r="L373" s="60"/>
      <c r="M373" s="60"/>
      <c r="N373" s="60"/>
    </row>
    <row r="374" spans="4:14" x14ac:dyDescent="0.15">
      <c r="D374" s="59"/>
      <c r="G374" s="60"/>
      <c r="H374" s="60"/>
      <c r="I374" s="60"/>
      <c r="J374" s="60"/>
      <c r="K374" s="60"/>
      <c r="L374" s="60"/>
      <c r="M374" s="60"/>
      <c r="N374" s="60"/>
    </row>
    <row r="375" spans="4:14" x14ac:dyDescent="0.15">
      <c r="D375" s="59"/>
      <c r="G375" s="60"/>
      <c r="H375" s="60"/>
      <c r="I375" s="60"/>
      <c r="J375" s="60"/>
      <c r="K375" s="60"/>
      <c r="L375" s="60"/>
      <c r="M375" s="60"/>
      <c r="N375" s="60"/>
    </row>
    <row r="376" spans="4:14" x14ac:dyDescent="0.15">
      <c r="D376" s="59"/>
      <c r="G376" s="60"/>
      <c r="H376" s="60"/>
      <c r="I376" s="60"/>
      <c r="J376" s="60"/>
      <c r="K376" s="60"/>
      <c r="L376" s="60"/>
      <c r="M376" s="60"/>
      <c r="N376" s="60"/>
    </row>
    <row r="377" spans="4:14" x14ac:dyDescent="0.15">
      <c r="D377" s="59"/>
      <c r="G377" s="60"/>
      <c r="H377" s="60"/>
      <c r="I377" s="60"/>
      <c r="J377" s="60"/>
      <c r="K377" s="60"/>
      <c r="L377" s="60"/>
      <c r="M377" s="60"/>
      <c r="N377" s="60"/>
    </row>
    <row r="378" spans="4:14" x14ac:dyDescent="0.15">
      <c r="D378" s="59"/>
      <c r="G378" s="60"/>
      <c r="H378" s="60"/>
      <c r="I378" s="60"/>
      <c r="J378" s="60"/>
      <c r="K378" s="60"/>
      <c r="L378" s="60"/>
      <c r="M378" s="60"/>
      <c r="N378" s="60"/>
    </row>
    <row r="379" spans="4:14" x14ac:dyDescent="0.15">
      <c r="D379" s="59"/>
      <c r="G379" s="60"/>
      <c r="H379" s="60"/>
      <c r="I379" s="60"/>
      <c r="J379" s="60"/>
      <c r="K379" s="60"/>
      <c r="L379" s="60"/>
      <c r="M379" s="60"/>
      <c r="N379" s="60"/>
    </row>
    <row r="380" spans="4:14" x14ac:dyDescent="0.15">
      <c r="D380" s="59"/>
      <c r="G380" s="60"/>
      <c r="H380" s="60"/>
      <c r="I380" s="60"/>
      <c r="J380" s="60"/>
      <c r="K380" s="60"/>
      <c r="L380" s="60"/>
      <c r="M380" s="60"/>
      <c r="N380" s="60"/>
    </row>
    <row r="381" spans="4:14" x14ac:dyDescent="0.15">
      <c r="D381" s="59"/>
      <c r="G381" s="60"/>
      <c r="H381" s="60"/>
      <c r="I381" s="60"/>
      <c r="J381" s="60"/>
      <c r="K381" s="60"/>
      <c r="L381" s="60"/>
      <c r="M381" s="60"/>
      <c r="N381" s="60"/>
    </row>
    <row r="382" spans="4:14" x14ac:dyDescent="0.15">
      <c r="D382" s="59"/>
      <c r="G382" s="60"/>
      <c r="H382" s="60"/>
      <c r="I382" s="60"/>
      <c r="J382" s="60"/>
      <c r="K382" s="60"/>
      <c r="L382" s="60"/>
      <c r="M382" s="60"/>
      <c r="N382" s="60"/>
    </row>
    <row r="383" spans="4:14" x14ac:dyDescent="0.15">
      <c r="D383" s="59"/>
      <c r="G383" s="60"/>
      <c r="H383" s="60"/>
      <c r="I383" s="60"/>
      <c r="J383" s="60"/>
      <c r="K383" s="60"/>
      <c r="L383" s="60"/>
      <c r="M383" s="60"/>
      <c r="N383" s="60"/>
    </row>
    <row r="384" spans="4:14" x14ac:dyDescent="0.15">
      <c r="D384" s="59"/>
      <c r="G384" s="60"/>
      <c r="H384" s="60"/>
      <c r="I384" s="60"/>
      <c r="J384" s="60"/>
      <c r="K384" s="60"/>
      <c r="L384" s="60"/>
      <c r="M384" s="60"/>
      <c r="N384" s="60"/>
    </row>
    <row r="385" spans="4:14" x14ac:dyDescent="0.15">
      <c r="D385" s="59"/>
      <c r="G385" s="60"/>
      <c r="H385" s="60"/>
      <c r="I385" s="60"/>
      <c r="J385" s="60"/>
      <c r="K385" s="60"/>
      <c r="L385" s="60"/>
      <c r="M385" s="60"/>
      <c r="N385" s="60"/>
    </row>
    <row r="386" spans="4:14" x14ac:dyDescent="0.15">
      <c r="D386" s="59"/>
      <c r="G386" s="60"/>
      <c r="H386" s="60"/>
      <c r="I386" s="60"/>
      <c r="J386" s="60"/>
      <c r="K386" s="60"/>
      <c r="L386" s="60"/>
      <c r="M386" s="60"/>
      <c r="N386" s="60"/>
    </row>
    <row r="387" spans="4:14" x14ac:dyDescent="0.15">
      <c r="D387" s="59"/>
      <c r="G387" s="60"/>
      <c r="H387" s="60"/>
      <c r="I387" s="60"/>
      <c r="J387" s="60"/>
      <c r="K387" s="60"/>
      <c r="L387" s="60"/>
      <c r="M387" s="60"/>
      <c r="N387" s="60"/>
    </row>
    <row r="388" spans="4:14" x14ac:dyDescent="0.15">
      <c r="D388" s="59"/>
      <c r="G388" s="60"/>
      <c r="H388" s="60"/>
      <c r="I388" s="60"/>
      <c r="J388" s="60"/>
      <c r="K388" s="60"/>
      <c r="L388" s="60"/>
      <c r="M388" s="60"/>
      <c r="N388" s="60"/>
    </row>
    <row r="389" spans="4:14" x14ac:dyDescent="0.15">
      <c r="D389" s="59"/>
      <c r="G389" s="60"/>
      <c r="H389" s="60"/>
      <c r="I389" s="60"/>
      <c r="J389" s="60"/>
      <c r="K389" s="60"/>
      <c r="L389" s="60"/>
      <c r="M389" s="60"/>
      <c r="N389" s="60"/>
    </row>
    <row r="390" spans="4:14" x14ac:dyDescent="0.15">
      <c r="D390" s="59"/>
      <c r="G390" s="60"/>
      <c r="H390" s="60"/>
      <c r="I390" s="60"/>
      <c r="J390" s="60"/>
      <c r="K390" s="60"/>
      <c r="L390" s="60"/>
      <c r="M390" s="60"/>
      <c r="N390" s="60"/>
    </row>
    <row r="391" spans="4:14" x14ac:dyDescent="0.15">
      <c r="D391" s="59"/>
      <c r="G391" s="60"/>
      <c r="H391" s="60"/>
      <c r="I391" s="60"/>
      <c r="J391" s="60"/>
      <c r="K391" s="60"/>
      <c r="L391" s="60"/>
      <c r="M391" s="60"/>
      <c r="N391" s="60"/>
    </row>
    <row r="392" spans="4:14" x14ac:dyDescent="0.15">
      <c r="D392" s="59"/>
      <c r="G392" s="60"/>
      <c r="H392" s="60"/>
      <c r="I392" s="60"/>
      <c r="J392" s="60"/>
      <c r="K392" s="60"/>
      <c r="L392" s="60"/>
      <c r="M392" s="60"/>
      <c r="N392" s="60"/>
    </row>
    <row r="393" spans="4:14" x14ac:dyDescent="0.15">
      <c r="D393" s="59"/>
      <c r="G393" s="60"/>
      <c r="H393" s="60"/>
      <c r="I393" s="60"/>
      <c r="J393" s="60"/>
      <c r="K393" s="60"/>
      <c r="L393" s="60"/>
      <c r="M393" s="60"/>
      <c r="N393" s="60"/>
    </row>
    <row r="394" spans="4:14" x14ac:dyDescent="0.15">
      <c r="D394" s="59"/>
      <c r="G394" s="60"/>
      <c r="H394" s="60"/>
      <c r="I394" s="60"/>
      <c r="J394" s="60"/>
      <c r="K394" s="60"/>
      <c r="L394" s="60"/>
      <c r="M394" s="60"/>
      <c r="N394" s="60"/>
    </row>
    <row r="395" spans="4:14" x14ac:dyDescent="0.15">
      <c r="D395" s="59"/>
      <c r="G395" s="60"/>
      <c r="H395" s="60"/>
      <c r="I395" s="60"/>
      <c r="J395" s="60"/>
      <c r="K395" s="60"/>
      <c r="L395" s="60"/>
      <c r="M395" s="60"/>
      <c r="N395" s="60"/>
    </row>
    <row r="396" spans="4:14" x14ac:dyDescent="0.15">
      <c r="D396" s="59"/>
      <c r="G396" s="60"/>
      <c r="H396" s="60"/>
      <c r="I396" s="60"/>
      <c r="J396" s="60"/>
      <c r="K396" s="60"/>
      <c r="L396" s="60"/>
      <c r="M396" s="60"/>
      <c r="N396" s="60"/>
    </row>
    <row r="397" spans="4:14" x14ac:dyDescent="0.15">
      <c r="D397" s="59"/>
      <c r="G397" s="60"/>
      <c r="H397" s="60"/>
      <c r="I397" s="60"/>
      <c r="J397" s="60"/>
      <c r="K397" s="60"/>
      <c r="L397" s="60"/>
      <c r="M397" s="60"/>
      <c r="N397" s="60"/>
    </row>
    <row r="398" spans="4:14" x14ac:dyDescent="0.15">
      <c r="D398" s="59"/>
      <c r="G398" s="60"/>
      <c r="H398" s="60"/>
      <c r="I398" s="60"/>
      <c r="J398" s="60"/>
      <c r="K398" s="60"/>
      <c r="L398" s="60"/>
      <c r="M398" s="60"/>
      <c r="N398" s="60"/>
    </row>
    <row r="399" spans="4:14" x14ac:dyDescent="0.15">
      <c r="D399" s="59"/>
      <c r="G399" s="60"/>
      <c r="H399" s="60"/>
      <c r="I399" s="60"/>
      <c r="J399" s="60"/>
      <c r="K399" s="60"/>
      <c r="L399" s="60"/>
      <c r="M399" s="60"/>
      <c r="N399" s="60"/>
    </row>
    <row r="400" spans="4:14" x14ac:dyDescent="0.15">
      <c r="D400" s="59"/>
      <c r="G400" s="60"/>
      <c r="H400" s="60"/>
      <c r="I400" s="60"/>
      <c r="J400" s="60"/>
      <c r="K400" s="60"/>
      <c r="L400" s="60"/>
      <c r="M400" s="60"/>
      <c r="N400" s="60"/>
    </row>
    <row r="401" spans="4:14" x14ac:dyDescent="0.15">
      <c r="D401" s="59"/>
      <c r="G401" s="60"/>
      <c r="H401" s="60"/>
      <c r="I401" s="60"/>
      <c r="J401" s="60"/>
      <c r="K401" s="60"/>
      <c r="L401" s="60"/>
      <c r="M401" s="60"/>
      <c r="N401" s="60"/>
    </row>
    <row r="402" spans="4:14" x14ac:dyDescent="0.15">
      <c r="D402" s="59"/>
      <c r="G402" s="60"/>
      <c r="H402" s="60"/>
      <c r="I402" s="60"/>
      <c r="J402" s="60"/>
      <c r="K402" s="60"/>
      <c r="L402" s="60"/>
      <c r="M402" s="60"/>
      <c r="N402" s="60"/>
    </row>
    <row r="403" spans="4:14" x14ac:dyDescent="0.15">
      <c r="D403" s="59"/>
      <c r="G403" s="60"/>
      <c r="H403" s="60"/>
      <c r="I403" s="60"/>
      <c r="J403" s="60"/>
      <c r="K403" s="60"/>
      <c r="L403" s="60"/>
      <c r="M403" s="60"/>
      <c r="N403" s="60"/>
    </row>
    <row r="404" spans="4:14" x14ac:dyDescent="0.15">
      <c r="D404" s="59"/>
      <c r="G404" s="60"/>
      <c r="H404" s="60"/>
      <c r="I404" s="60"/>
      <c r="J404" s="60"/>
      <c r="K404" s="60"/>
      <c r="L404" s="60"/>
      <c r="M404" s="60"/>
      <c r="N404" s="60"/>
    </row>
    <row r="405" spans="4:14" x14ac:dyDescent="0.15">
      <c r="D405" s="59"/>
      <c r="G405" s="60"/>
      <c r="H405" s="60"/>
      <c r="I405" s="60"/>
      <c r="J405" s="60"/>
      <c r="K405" s="60"/>
      <c r="L405" s="60"/>
      <c r="M405" s="60"/>
      <c r="N405" s="60"/>
    </row>
    <row r="406" spans="4:14" x14ac:dyDescent="0.15">
      <c r="D406" s="59"/>
      <c r="G406" s="60"/>
      <c r="H406" s="60"/>
      <c r="I406" s="60"/>
      <c r="J406" s="60"/>
      <c r="K406" s="60"/>
      <c r="L406" s="60"/>
      <c r="M406" s="60"/>
      <c r="N406" s="60"/>
    </row>
    <row r="407" spans="4:14" x14ac:dyDescent="0.15">
      <c r="D407" s="59"/>
      <c r="G407" s="60"/>
      <c r="H407" s="60"/>
      <c r="I407" s="60"/>
      <c r="J407" s="60"/>
      <c r="K407" s="60"/>
      <c r="L407" s="60"/>
      <c r="M407" s="60"/>
      <c r="N407" s="60"/>
    </row>
    <row r="408" spans="4:14" x14ac:dyDescent="0.15">
      <c r="D408" s="59"/>
      <c r="G408" s="60"/>
      <c r="H408" s="60"/>
      <c r="I408" s="60"/>
      <c r="J408" s="60"/>
      <c r="K408" s="60"/>
      <c r="L408" s="60"/>
      <c r="M408" s="60"/>
      <c r="N408" s="60"/>
    </row>
    <row r="409" spans="4:14" x14ac:dyDescent="0.15">
      <c r="D409" s="59"/>
      <c r="G409" s="60"/>
      <c r="H409" s="60"/>
      <c r="I409" s="60"/>
      <c r="J409" s="60"/>
      <c r="K409" s="60"/>
      <c r="L409" s="60"/>
      <c r="M409" s="60"/>
      <c r="N409" s="60"/>
    </row>
    <row r="410" spans="4:14" x14ac:dyDescent="0.15">
      <c r="D410" s="59"/>
      <c r="G410" s="60"/>
      <c r="H410" s="60"/>
      <c r="I410" s="60"/>
      <c r="J410" s="60"/>
      <c r="K410" s="60"/>
      <c r="L410" s="60"/>
      <c r="M410" s="60"/>
      <c r="N410" s="60"/>
    </row>
    <row r="411" spans="4:14" x14ac:dyDescent="0.15">
      <c r="D411" s="59"/>
      <c r="G411" s="60"/>
      <c r="H411" s="60"/>
      <c r="I411" s="60"/>
      <c r="J411" s="60"/>
      <c r="K411" s="60"/>
      <c r="L411" s="60"/>
      <c r="M411" s="60"/>
      <c r="N411" s="60"/>
    </row>
    <row r="412" spans="4:14" x14ac:dyDescent="0.15">
      <c r="D412" s="59"/>
      <c r="G412" s="60"/>
      <c r="H412" s="60"/>
      <c r="I412" s="60"/>
      <c r="J412" s="60"/>
      <c r="K412" s="60"/>
      <c r="L412" s="60"/>
      <c r="M412" s="60"/>
      <c r="N412" s="60"/>
    </row>
    <row r="413" spans="4:14" x14ac:dyDescent="0.15">
      <c r="D413" s="59"/>
      <c r="G413" s="60"/>
      <c r="H413" s="60"/>
      <c r="I413" s="60"/>
      <c r="J413" s="60"/>
      <c r="K413" s="60"/>
      <c r="L413" s="60"/>
      <c r="M413" s="60"/>
      <c r="N413" s="60"/>
    </row>
    <row r="414" spans="4:14" x14ac:dyDescent="0.15">
      <c r="D414" s="59"/>
      <c r="G414" s="60"/>
      <c r="H414" s="60"/>
      <c r="I414" s="60"/>
      <c r="J414" s="60"/>
      <c r="K414" s="60"/>
      <c r="L414" s="60"/>
      <c r="M414" s="60"/>
      <c r="N414" s="60"/>
    </row>
    <row r="415" spans="4:14" x14ac:dyDescent="0.15">
      <c r="D415" s="59"/>
      <c r="G415" s="60"/>
      <c r="H415" s="60"/>
      <c r="I415" s="60"/>
      <c r="J415" s="60"/>
      <c r="K415" s="60"/>
      <c r="L415" s="60"/>
      <c r="M415" s="60"/>
      <c r="N415" s="60"/>
    </row>
    <row r="416" spans="4:14" x14ac:dyDescent="0.15">
      <c r="D416" s="59"/>
      <c r="G416" s="60"/>
      <c r="H416" s="60"/>
      <c r="I416" s="60"/>
      <c r="J416" s="60"/>
      <c r="K416" s="60"/>
      <c r="L416" s="60"/>
      <c r="M416" s="60"/>
      <c r="N416" s="60"/>
    </row>
    <row r="417" spans="4:14" x14ac:dyDescent="0.15">
      <c r="D417" s="59"/>
      <c r="G417" s="60"/>
      <c r="H417" s="60"/>
      <c r="I417" s="60"/>
      <c r="J417" s="60"/>
      <c r="K417" s="60"/>
      <c r="L417" s="60"/>
      <c r="M417" s="60"/>
      <c r="N417" s="60"/>
    </row>
    <row r="418" spans="4:14" x14ac:dyDescent="0.15">
      <c r="D418" s="59"/>
      <c r="G418" s="60"/>
      <c r="H418" s="60"/>
      <c r="I418" s="60"/>
      <c r="J418" s="60"/>
      <c r="K418" s="60"/>
      <c r="L418" s="60"/>
      <c r="M418" s="60"/>
      <c r="N418" s="60"/>
    </row>
    <row r="419" spans="4:14" x14ac:dyDescent="0.15">
      <c r="D419" s="59"/>
      <c r="G419" s="60"/>
      <c r="H419" s="60"/>
      <c r="I419" s="60"/>
      <c r="J419" s="60"/>
      <c r="K419" s="60"/>
      <c r="L419" s="60"/>
      <c r="M419" s="60"/>
      <c r="N419" s="60"/>
    </row>
    <row r="420" spans="4:14" x14ac:dyDescent="0.15">
      <c r="D420" s="59"/>
      <c r="G420" s="60"/>
      <c r="H420" s="60"/>
      <c r="I420" s="60"/>
      <c r="J420" s="60"/>
      <c r="K420" s="60"/>
      <c r="L420" s="60"/>
      <c r="M420" s="60"/>
      <c r="N420" s="60"/>
    </row>
    <row r="421" spans="4:14" x14ac:dyDescent="0.15">
      <c r="D421" s="59"/>
      <c r="G421" s="60"/>
      <c r="H421" s="60"/>
      <c r="I421" s="60"/>
      <c r="J421" s="60"/>
      <c r="K421" s="60"/>
      <c r="L421" s="60"/>
      <c r="M421" s="60"/>
      <c r="N421" s="60"/>
    </row>
    <row r="422" spans="4:14" x14ac:dyDescent="0.15">
      <c r="D422" s="59"/>
      <c r="G422" s="60"/>
      <c r="H422" s="60"/>
      <c r="I422" s="60"/>
      <c r="J422" s="60"/>
      <c r="K422" s="60"/>
      <c r="L422" s="60"/>
      <c r="M422" s="60"/>
      <c r="N422" s="60"/>
    </row>
    <row r="423" spans="4:14" x14ac:dyDescent="0.15">
      <c r="D423" s="59"/>
      <c r="G423" s="60"/>
      <c r="H423" s="60"/>
      <c r="I423" s="60"/>
      <c r="J423" s="60"/>
      <c r="K423" s="60"/>
      <c r="L423" s="60"/>
      <c r="M423" s="60"/>
      <c r="N423" s="60"/>
    </row>
    <row r="424" spans="4:14" x14ac:dyDescent="0.15">
      <c r="D424" s="59"/>
      <c r="G424" s="60"/>
      <c r="H424" s="60"/>
      <c r="I424" s="60"/>
      <c r="J424" s="60"/>
      <c r="K424" s="60"/>
      <c r="L424" s="60"/>
      <c r="M424" s="60"/>
      <c r="N424" s="60"/>
    </row>
    <row r="425" spans="4:14" x14ac:dyDescent="0.15">
      <c r="D425" s="59"/>
      <c r="G425" s="60"/>
      <c r="H425" s="60"/>
      <c r="I425" s="60"/>
      <c r="J425" s="60"/>
      <c r="K425" s="60"/>
      <c r="L425" s="60"/>
      <c r="M425" s="60"/>
      <c r="N425" s="60"/>
    </row>
    <row r="426" spans="4:14" x14ac:dyDescent="0.15">
      <c r="D426" s="59"/>
      <c r="G426" s="60"/>
      <c r="H426" s="60"/>
      <c r="I426" s="60"/>
      <c r="J426" s="60"/>
      <c r="K426" s="60"/>
      <c r="L426" s="60"/>
      <c r="M426" s="60"/>
      <c r="N426" s="60"/>
    </row>
    <row r="427" spans="4:14" x14ac:dyDescent="0.15">
      <c r="D427" s="59"/>
      <c r="G427" s="60"/>
      <c r="H427" s="60"/>
      <c r="I427" s="60"/>
      <c r="J427" s="60"/>
      <c r="K427" s="60"/>
      <c r="L427" s="60"/>
      <c r="M427" s="60"/>
      <c r="N427" s="60"/>
    </row>
    <row r="428" spans="4:14" x14ac:dyDescent="0.15">
      <c r="D428" s="59"/>
      <c r="G428" s="60"/>
      <c r="H428" s="60"/>
      <c r="I428" s="60"/>
      <c r="J428" s="60"/>
      <c r="K428" s="60"/>
      <c r="L428" s="60"/>
      <c r="M428" s="60"/>
      <c r="N428" s="60"/>
    </row>
    <row r="429" spans="4:14" x14ac:dyDescent="0.15">
      <c r="D429" s="59"/>
      <c r="G429" s="60"/>
      <c r="H429" s="60"/>
      <c r="I429" s="60"/>
      <c r="J429" s="60"/>
      <c r="K429" s="60"/>
      <c r="L429" s="60"/>
      <c r="M429" s="60"/>
      <c r="N429" s="60"/>
    </row>
    <row r="430" spans="4:14" x14ac:dyDescent="0.15">
      <c r="D430" s="59"/>
      <c r="G430" s="60"/>
      <c r="H430" s="60"/>
      <c r="I430" s="60"/>
      <c r="J430" s="60"/>
      <c r="K430" s="60"/>
      <c r="L430" s="60"/>
      <c r="M430" s="60"/>
      <c r="N430" s="60"/>
    </row>
    <row r="431" spans="4:14" x14ac:dyDescent="0.15">
      <c r="D431" s="59"/>
      <c r="G431" s="60"/>
      <c r="H431" s="60"/>
      <c r="I431" s="60"/>
      <c r="J431" s="60"/>
      <c r="K431" s="60"/>
      <c r="L431" s="60"/>
      <c r="M431" s="60"/>
      <c r="N431" s="60"/>
    </row>
    <row r="432" spans="4:14" x14ac:dyDescent="0.15">
      <c r="D432" s="59"/>
      <c r="G432" s="60"/>
      <c r="H432" s="60"/>
      <c r="I432" s="60"/>
      <c r="J432" s="60"/>
      <c r="K432" s="60"/>
      <c r="L432" s="60"/>
      <c r="M432" s="60"/>
      <c r="N432" s="60"/>
    </row>
    <row r="433" spans="4:14" x14ac:dyDescent="0.15">
      <c r="D433" s="59"/>
      <c r="G433" s="60"/>
      <c r="H433" s="60"/>
      <c r="I433" s="60"/>
      <c r="J433" s="60"/>
      <c r="K433" s="60"/>
      <c r="L433" s="60"/>
      <c r="M433" s="60"/>
      <c r="N433" s="60"/>
    </row>
    <row r="434" spans="4:14" x14ac:dyDescent="0.15">
      <c r="D434" s="59"/>
      <c r="G434" s="60"/>
      <c r="H434" s="60"/>
      <c r="I434" s="60"/>
      <c r="J434" s="60"/>
      <c r="K434" s="60"/>
      <c r="L434" s="60"/>
      <c r="M434" s="60"/>
      <c r="N434" s="60"/>
    </row>
    <row r="435" spans="4:14" x14ac:dyDescent="0.15">
      <c r="D435" s="59"/>
      <c r="G435" s="60"/>
      <c r="H435" s="60"/>
      <c r="I435" s="60"/>
      <c r="J435" s="60"/>
      <c r="K435" s="60"/>
      <c r="L435" s="60"/>
      <c r="M435" s="60"/>
      <c r="N435" s="60"/>
    </row>
    <row r="436" spans="4:14" x14ac:dyDescent="0.15">
      <c r="D436" s="59"/>
      <c r="G436" s="60"/>
      <c r="H436" s="60"/>
      <c r="I436" s="60"/>
      <c r="J436" s="60"/>
      <c r="K436" s="60"/>
      <c r="L436" s="60"/>
      <c r="M436" s="60"/>
      <c r="N436" s="60"/>
    </row>
    <row r="437" spans="4:14" x14ac:dyDescent="0.15">
      <c r="D437" s="59"/>
      <c r="G437" s="60"/>
      <c r="H437" s="60"/>
      <c r="I437" s="60"/>
      <c r="J437" s="60"/>
      <c r="K437" s="60"/>
      <c r="L437" s="60"/>
      <c r="M437" s="60"/>
      <c r="N437" s="60"/>
    </row>
    <row r="438" spans="4:14" x14ac:dyDescent="0.15">
      <c r="D438" s="59"/>
      <c r="G438" s="60"/>
      <c r="H438" s="60"/>
      <c r="I438" s="60"/>
      <c r="J438" s="60"/>
      <c r="K438" s="60"/>
      <c r="L438" s="60"/>
      <c r="M438" s="60"/>
      <c r="N438" s="60"/>
    </row>
    <row r="439" spans="4:14" x14ac:dyDescent="0.15">
      <c r="D439" s="59"/>
      <c r="G439" s="60"/>
      <c r="H439" s="60"/>
      <c r="I439" s="60"/>
      <c r="J439" s="60"/>
      <c r="K439" s="60"/>
      <c r="L439" s="60"/>
      <c r="M439" s="60"/>
      <c r="N439" s="60"/>
    </row>
    <row r="440" spans="4:14" x14ac:dyDescent="0.15">
      <c r="D440" s="59"/>
      <c r="G440" s="60"/>
      <c r="H440" s="60"/>
      <c r="I440" s="60"/>
      <c r="J440" s="60"/>
      <c r="K440" s="60"/>
      <c r="L440" s="60"/>
      <c r="M440" s="60"/>
      <c r="N440" s="60"/>
    </row>
    <row r="441" spans="4:14" x14ac:dyDescent="0.15">
      <c r="D441" s="59"/>
      <c r="G441" s="60"/>
      <c r="H441" s="60"/>
      <c r="I441" s="60"/>
      <c r="J441" s="60"/>
      <c r="K441" s="60"/>
      <c r="L441" s="60"/>
      <c r="M441" s="60"/>
      <c r="N441" s="60"/>
    </row>
    <row r="442" spans="4:14" x14ac:dyDescent="0.15">
      <c r="D442" s="59"/>
      <c r="G442" s="60"/>
      <c r="H442" s="60"/>
      <c r="I442" s="60"/>
      <c r="J442" s="60"/>
      <c r="K442" s="60"/>
      <c r="L442" s="60"/>
      <c r="M442" s="60"/>
      <c r="N442" s="60"/>
    </row>
    <row r="443" spans="4:14" x14ac:dyDescent="0.15">
      <c r="D443" s="59"/>
      <c r="G443" s="60"/>
      <c r="H443" s="60"/>
      <c r="I443" s="60"/>
      <c r="J443" s="60"/>
      <c r="K443" s="60"/>
      <c r="L443" s="60"/>
      <c r="M443" s="60"/>
      <c r="N443" s="60"/>
    </row>
    <row r="444" spans="4:14" x14ac:dyDescent="0.15">
      <c r="D444" s="59"/>
      <c r="G444" s="60"/>
      <c r="H444" s="60"/>
      <c r="I444" s="60"/>
      <c r="J444" s="60"/>
      <c r="K444" s="60"/>
      <c r="L444" s="60"/>
      <c r="M444" s="60"/>
      <c r="N444" s="60"/>
    </row>
    <row r="445" spans="4:14" x14ac:dyDescent="0.15">
      <c r="D445" s="59"/>
      <c r="G445" s="60"/>
      <c r="H445" s="60"/>
      <c r="I445" s="60"/>
      <c r="J445" s="60"/>
      <c r="K445" s="60"/>
      <c r="L445" s="60"/>
      <c r="M445" s="60"/>
      <c r="N445" s="60"/>
    </row>
    <row r="446" spans="4:14" x14ac:dyDescent="0.15">
      <c r="D446" s="59"/>
      <c r="G446" s="60"/>
      <c r="H446" s="60"/>
      <c r="I446" s="60"/>
      <c r="J446" s="60"/>
      <c r="K446" s="60"/>
      <c r="L446" s="60"/>
      <c r="M446" s="60"/>
      <c r="N446" s="60"/>
    </row>
    <row r="447" spans="4:14" x14ac:dyDescent="0.15">
      <c r="D447" s="59"/>
      <c r="G447" s="60"/>
      <c r="H447" s="60"/>
      <c r="I447" s="60"/>
      <c r="J447" s="60"/>
      <c r="K447" s="60"/>
      <c r="L447" s="60"/>
      <c r="M447" s="60"/>
      <c r="N447" s="60"/>
    </row>
    <row r="448" spans="4:14" x14ac:dyDescent="0.15">
      <c r="D448" s="59"/>
      <c r="G448" s="60"/>
      <c r="H448" s="60"/>
      <c r="I448" s="60"/>
      <c r="J448" s="60"/>
      <c r="K448" s="60"/>
      <c r="L448" s="60"/>
      <c r="M448" s="60"/>
      <c r="N448" s="60"/>
    </row>
    <row r="449" spans="4:14" x14ac:dyDescent="0.15">
      <c r="D449" s="59"/>
      <c r="G449" s="60"/>
      <c r="H449" s="60"/>
      <c r="I449" s="60"/>
      <c r="J449" s="60"/>
      <c r="K449" s="60"/>
      <c r="L449" s="60"/>
      <c r="M449" s="60"/>
      <c r="N449" s="60"/>
    </row>
    <row r="450" spans="4:14" x14ac:dyDescent="0.15">
      <c r="D450" s="59"/>
      <c r="G450" s="60"/>
      <c r="H450" s="60"/>
      <c r="I450" s="60"/>
      <c r="J450" s="60"/>
      <c r="K450" s="60"/>
      <c r="L450" s="60"/>
      <c r="M450" s="60"/>
      <c r="N450" s="60"/>
    </row>
    <row r="451" spans="4:14" x14ac:dyDescent="0.15">
      <c r="D451" s="59"/>
      <c r="G451" s="60"/>
      <c r="H451" s="60"/>
      <c r="I451" s="60"/>
      <c r="J451" s="60"/>
      <c r="K451" s="60"/>
      <c r="L451" s="60"/>
      <c r="M451" s="60"/>
      <c r="N451" s="60"/>
    </row>
    <row r="452" spans="4:14" x14ac:dyDescent="0.15">
      <c r="D452" s="59"/>
      <c r="G452" s="60"/>
      <c r="H452" s="60"/>
      <c r="I452" s="60"/>
      <c r="J452" s="60"/>
      <c r="K452" s="60"/>
      <c r="L452" s="60"/>
      <c r="M452" s="60"/>
      <c r="N452" s="60"/>
    </row>
    <row r="453" spans="4:14" x14ac:dyDescent="0.15">
      <c r="D453" s="59"/>
      <c r="G453" s="60"/>
      <c r="H453" s="60"/>
      <c r="I453" s="60"/>
      <c r="J453" s="60"/>
      <c r="K453" s="60"/>
      <c r="L453" s="60"/>
      <c r="M453" s="60"/>
      <c r="N453" s="60"/>
    </row>
    <row r="454" spans="4:14" x14ac:dyDescent="0.15">
      <c r="D454" s="59"/>
      <c r="G454" s="60"/>
      <c r="H454" s="60"/>
      <c r="I454" s="60"/>
      <c r="J454" s="60"/>
      <c r="K454" s="60"/>
      <c r="L454" s="60"/>
      <c r="M454" s="60"/>
      <c r="N454" s="60"/>
    </row>
    <row r="455" spans="4:14" x14ac:dyDescent="0.15">
      <c r="D455" s="59"/>
      <c r="G455" s="60"/>
      <c r="H455" s="60"/>
      <c r="I455" s="60"/>
      <c r="J455" s="60"/>
      <c r="K455" s="60"/>
      <c r="L455" s="60"/>
      <c r="M455" s="60"/>
      <c r="N455" s="60"/>
    </row>
    <row r="456" spans="4:14" x14ac:dyDescent="0.15">
      <c r="D456" s="59"/>
      <c r="G456" s="60"/>
      <c r="H456" s="60"/>
      <c r="I456" s="60"/>
      <c r="J456" s="60"/>
      <c r="K456" s="60"/>
      <c r="L456" s="60"/>
      <c r="M456" s="60"/>
      <c r="N456" s="60"/>
    </row>
    <row r="457" spans="4:14" x14ac:dyDescent="0.15">
      <c r="D457" s="59"/>
      <c r="G457" s="60"/>
      <c r="H457" s="60"/>
      <c r="I457" s="60"/>
      <c r="J457" s="60"/>
      <c r="K457" s="60"/>
      <c r="L457" s="60"/>
      <c r="M457" s="60"/>
      <c r="N457" s="60"/>
    </row>
    <row r="458" spans="4:14" x14ac:dyDescent="0.15">
      <c r="D458" s="59"/>
      <c r="G458" s="60"/>
      <c r="H458" s="60"/>
      <c r="I458" s="60"/>
      <c r="J458" s="60"/>
      <c r="K458" s="60"/>
      <c r="L458" s="60"/>
      <c r="M458" s="60"/>
      <c r="N458" s="60"/>
    </row>
    <row r="459" spans="4:14" x14ac:dyDescent="0.15">
      <c r="D459" s="59"/>
      <c r="G459" s="60"/>
      <c r="H459" s="60"/>
      <c r="I459" s="60"/>
      <c r="J459" s="60"/>
      <c r="K459" s="60"/>
      <c r="L459" s="60"/>
      <c r="M459" s="60"/>
      <c r="N459" s="60"/>
    </row>
    <row r="460" spans="4:14" x14ac:dyDescent="0.15">
      <c r="D460" s="59"/>
      <c r="G460" s="60"/>
      <c r="H460" s="60"/>
      <c r="I460" s="60"/>
      <c r="J460" s="60"/>
      <c r="K460" s="60"/>
      <c r="L460" s="60"/>
      <c r="M460" s="60"/>
      <c r="N460" s="60"/>
    </row>
    <row r="461" spans="4:14" x14ac:dyDescent="0.15">
      <c r="D461" s="59"/>
      <c r="G461" s="60"/>
      <c r="H461" s="60"/>
      <c r="I461" s="60"/>
      <c r="J461" s="60"/>
      <c r="K461" s="60"/>
      <c r="L461" s="60"/>
      <c r="M461" s="60"/>
      <c r="N461" s="60"/>
    </row>
    <row r="462" spans="4:14" x14ac:dyDescent="0.15">
      <c r="D462" s="59"/>
      <c r="G462" s="60"/>
      <c r="H462" s="60"/>
      <c r="I462" s="60"/>
      <c r="J462" s="60"/>
      <c r="K462" s="60"/>
      <c r="L462" s="60"/>
      <c r="M462" s="60"/>
      <c r="N462" s="60"/>
    </row>
    <row r="463" spans="4:14" x14ac:dyDescent="0.15">
      <c r="D463" s="59"/>
      <c r="G463" s="60"/>
      <c r="H463" s="60"/>
      <c r="I463" s="60"/>
      <c r="J463" s="60"/>
      <c r="K463" s="60"/>
      <c r="L463" s="60"/>
      <c r="M463" s="60"/>
      <c r="N463" s="60"/>
    </row>
    <row r="464" spans="4:14" x14ac:dyDescent="0.15">
      <c r="D464" s="59"/>
      <c r="G464" s="60"/>
      <c r="H464" s="60"/>
      <c r="I464" s="60"/>
      <c r="J464" s="60"/>
      <c r="K464" s="60"/>
      <c r="L464" s="60"/>
      <c r="M464" s="60"/>
      <c r="N464" s="60"/>
    </row>
    <row r="465" spans="4:14" x14ac:dyDescent="0.15">
      <c r="D465" s="59"/>
      <c r="G465" s="60"/>
      <c r="H465" s="60"/>
      <c r="I465" s="60"/>
      <c r="J465" s="60"/>
      <c r="K465" s="60"/>
      <c r="L465" s="60"/>
      <c r="M465" s="60"/>
      <c r="N465" s="60"/>
    </row>
    <row r="466" spans="4:14" x14ac:dyDescent="0.15">
      <c r="D466" s="59"/>
      <c r="G466" s="60"/>
      <c r="H466" s="60"/>
      <c r="I466" s="60"/>
      <c r="J466" s="60"/>
      <c r="K466" s="60"/>
      <c r="L466" s="60"/>
      <c r="M466" s="60"/>
      <c r="N466" s="60"/>
    </row>
    <row r="467" spans="4:14" x14ac:dyDescent="0.15">
      <c r="D467" s="59"/>
      <c r="G467" s="60"/>
      <c r="H467" s="60"/>
      <c r="I467" s="60"/>
      <c r="J467" s="60"/>
      <c r="K467" s="60"/>
      <c r="L467" s="60"/>
      <c r="M467" s="60"/>
      <c r="N467" s="60"/>
    </row>
    <row r="468" spans="4:14" x14ac:dyDescent="0.15">
      <c r="D468" s="59"/>
      <c r="G468" s="60"/>
      <c r="H468" s="60"/>
      <c r="I468" s="60"/>
      <c r="J468" s="60"/>
      <c r="K468" s="60"/>
      <c r="L468" s="60"/>
      <c r="M468" s="60"/>
      <c r="N468" s="60"/>
    </row>
    <row r="469" spans="4:14" x14ac:dyDescent="0.15">
      <c r="D469" s="59"/>
      <c r="G469" s="60"/>
      <c r="H469" s="60"/>
      <c r="I469" s="60"/>
      <c r="J469" s="60"/>
      <c r="K469" s="60"/>
      <c r="L469" s="60"/>
      <c r="M469" s="60"/>
      <c r="N469" s="60"/>
    </row>
    <row r="470" spans="4:14" x14ac:dyDescent="0.15">
      <c r="D470" s="59"/>
      <c r="G470" s="60"/>
      <c r="H470" s="60"/>
      <c r="I470" s="60"/>
      <c r="J470" s="60"/>
      <c r="K470" s="60"/>
      <c r="L470" s="60"/>
      <c r="M470" s="60"/>
      <c r="N470" s="60"/>
    </row>
    <row r="471" spans="4:14" x14ac:dyDescent="0.15">
      <c r="D471" s="59"/>
      <c r="G471" s="60"/>
      <c r="H471" s="60"/>
      <c r="I471" s="60"/>
      <c r="J471" s="60"/>
      <c r="K471" s="60"/>
      <c r="L471" s="60"/>
      <c r="M471" s="60"/>
      <c r="N471" s="60"/>
    </row>
    <row r="472" spans="4:14" x14ac:dyDescent="0.15">
      <c r="D472" s="59"/>
      <c r="G472" s="60"/>
      <c r="H472" s="60"/>
      <c r="I472" s="60"/>
      <c r="J472" s="60"/>
      <c r="K472" s="60"/>
      <c r="L472" s="60"/>
      <c r="M472" s="60"/>
      <c r="N472" s="60"/>
    </row>
    <row r="473" spans="4:14" x14ac:dyDescent="0.15">
      <c r="D473" s="59"/>
      <c r="G473" s="60"/>
      <c r="H473" s="60"/>
      <c r="I473" s="60"/>
      <c r="J473" s="60"/>
      <c r="K473" s="60"/>
      <c r="L473" s="60"/>
      <c r="M473" s="60"/>
      <c r="N473" s="60"/>
    </row>
    <row r="474" spans="4:14" x14ac:dyDescent="0.15">
      <c r="D474" s="59"/>
      <c r="G474" s="60"/>
      <c r="H474" s="60"/>
      <c r="I474" s="60"/>
      <c r="J474" s="60"/>
      <c r="K474" s="60"/>
      <c r="L474" s="60"/>
      <c r="M474" s="60"/>
      <c r="N474" s="60"/>
    </row>
    <row r="475" spans="4:14" x14ac:dyDescent="0.15">
      <c r="D475" s="59"/>
      <c r="G475" s="60"/>
      <c r="H475" s="60"/>
      <c r="I475" s="60"/>
      <c r="J475" s="60"/>
      <c r="K475" s="60"/>
      <c r="L475" s="60"/>
      <c r="M475" s="60"/>
      <c r="N475" s="60"/>
    </row>
    <row r="476" spans="4:14" x14ac:dyDescent="0.15">
      <c r="D476" s="59"/>
      <c r="G476" s="60"/>
      <c r="H476" s="60"/>
      <c r="I476" s="60"/>
      <c r="J476" s="60"/>
      <c r="K476" s="60"/>
      <c r="L476" s="60"/>
      <c r="M476" s="60"/>
      <c r="N476" s="60"/>
    </row>
    <row r="477" spans="4:14" x14ac:dyDescent="0.15">
      <c r="D477" s="59"/>
      <c r="G477" s="60"/>
      <c r="H477" s="60"/>
      <c r="I477" s="60"/>
      <c r="J477" s="60"/>
      <c r="K477" s="60"/>
      <c r="L477" s="60"/>
      <c r="M477" s="60"/>
      <c r="N477" s="60"/>
    </row>
    <row r="478" spans="4:14" x14ac:dyDescent="0.15">
      <c r="D478" s="59"/>
      <c r="G478" s="60"/>
      <c r="H478" s="60"/>
      <c r="I478" s="60"/>
      <c r="J478" s="60"/>
      <c r="K478" s="60"/>
      <c r="L478" s="60"/>
      <c r="M478" s="60"/>
      <c r="N478" s="60"/>
    </row>
    <row r="479" spans="4:14" x14ac:dyDescent="0.15">
      <c r="D479" s="59"/>
      <c r="G479" s="60"/>
      <c r="H479" s="60"/>
      <c r="I479" s="60"/>
      <c r="J479" s="60"/>
      <c r="K479" s="60"/>
      <c r="L479" s="60"/>
      <c r="M479" s="60"/>
      <c r="N479" s="60"/>
    </row>
    <row r="480" spans="4:14" x14ac:dyDescent="0.15">
      <c r="D480" s="59"/>
      <c r="G480" s="60"/>
      <c r="H480" s="60"/>
      <c r="I480" s="60"/>
      <c r="J480" s="60"/>
      <c r="K480" s="60"/>
      <c r="L480" s="60"/>
      <c r="M480" s="60"/>
      <c r="N480" s="60"/>
    </row>
    <row r="481" spans="4:14" x14ac:dyDescent="0.15">
      <c r="D481" s="59"/>
      <c r="G481" s="60"/>
      <c r="H481" s="60"/>
      <c r="I481" s="60"/>
      <c r="J481" s="60"/>
      <c r="K481" s="60"/>
      <c r="L481" s="60"/>
      <c r="M481" s="60"/>
      <c r="N481" s="60"/>
    </row>
    <row r="482" spans="4:14" x14ac:dyDescent="0.15">
      <c r="D482" s="59"/>
      <c r="G482" s="60"/>
      <c r="H482" s="60"/>
      <c r="I482" s="60"/>
      <c r="J482" s="60"/>
      <c r="K482" s="60"/>
      <c r="L482" s="60"/>
      <c r="M482" s="60"/>
      <c r="N482" s="60"/>
    </row>
    <row r="483" spans="4:14" x14ac:dyDescent="0.15">
      <c r="D483" s="59"/>
      <c r="G483" s="60"/>
      <c r="H483" s="60"/>
      <c r="I483" s="60"/>
      <c r="J483" s="60"/>
      <c r="K483" s="60"/>
      <c r="L483" s="60"/>
      <c r="M483" s="60"/>
      <c r="N483" s="60"/>
    </row>
    <row r="484" spans="4:14" x14ac:dyDescent="0.15">
      <c r="D484" s="59"/>
      <c r="G484" s="60"/>
      <c r="H484" s="60"/>
      <c r="I484" s="60"/>
      <c r="J484" s="60"/>
      <c r="K484" s="60"/>
      <c r="L484" s="60"/>
      <c r="M484" s="60"/>
      <c r="N484" s="60"/>
    </row>
    <row r="485" spans="4:14" x14ac:dyDescent="0.15">
      <c r="D485" s="59"/>
      <c r="G485" s="60"/>
      <c r="H485" s="60"/>
      <c r="I485" s="60"/>
      <c r="J485" s="60"/>
      <c r="K485" s="60"/>
      <c r="L485" s="60"/>
      <c r="M485" s="60"/>
      <c r="N485" s="60"/>
    </row>
    <row r="486" spans="4:14" x14ac:dyDescent="0.15">
      <c r="D486" s="59"/>
      <c r="G486" s="60"/>
      <c r="H486" s="60"/>
      <c r="I486" s="60"/>
      <c r="J486" s="60"/>
      <c r="K486" s="60"/>
      <c r="L486" s="60"/>
      <c r="M486" s="60"/>
      <c r="N486" s="60"/>
    </row>
    <row r="487" spans="4:14" x14ac:dyDescent="0.15">
      <c r="D487" s="59"/>
      <c r="G487" s="60"/>
      <c r="H487" s="60"/>
      <c r="I487" s="60"/>
      <c r="J487" s="60"/>
      <c r="K487" s="60"/>
      <c r="L487" s="60"/>
      <c r="M487" s="60"/>
      <c r="N487" s="60"/>
    </row>
    <row r="488" spans="4:14" x14ac:dyDescent="0.15">
      <c r="D488" s="59"/>
      <c r="G488" s="60"/>
      <c r="H488" s="60"/>
      <c r="I488" s="60"/>
      <c r="J488" s="60"/>
      <c r="K488" s="60"/>
      <c r="L488" s="60"/>
      <c r="M488" s="60"/>
      <c r="N488" s="60"/>
    </row>
    <row r="489" spans="4:14" x14ac:dyDescent="0.15">
      <c r="D489" s="59"/>
      <c r="G489" s="60"/>
      <c r="H489" s="60"/>
      <c r="I489" s="60"/>
      <c r="J489" s="60"/>
      <c r="K489" s="60"/>
      <c r="L489" s="60"/>
      <c r="M489" s="60"/>
      <c r="N489" s="60"/>
    </row>
    <row r="490" spans="4:14" x14ac:dyDescent="0.15">
      <c r="D490" s="59"/>
      <c r="G490" s="60"/>
      <c r="H490" s="60"/>
      <c r="I490" s="60"/>
      <c r="J490" s="60"/>
      <c r="K490" s="60"/>
      <c r="L490" s="60"/>
      <c r="M490" s="60"/>
      <c r="N490" s="60"/>
    </row>
    <row r="491" spans="4:14" x14ac:dyDescent="0.15">
      <c r="D491" s="59"/>
      <c r="G491" s="60"/>
      <c r="H491" s="60"/>
      <c r="I491" s="60"/>
      <c r="J491" s="60"/>
      <c r="K491" s="60"/>
      <c r="L491" s="60"/>
      <c r="M491" s="60"/>
      <c r="N491" s="60"/>
    </row>
    <row r="492" spans="4:14" x14ac:dyDescent="0.15">
      <c r="D492" s="59"/>
      <c r="G492" s="60"/>
      <c r="H492" s="60"/>
      <c r="I492" s="60"/>
      <c r="J492" s="60"/>
      <c r="K492" s="60"/>
      <c r="L492" s="60"/>
      <c r="M492" s="60"/>
      <c r="N492" s="60"/>
    </row>
    <row r="493" spans="4:14" x14ac:dyDescent="0.15">
      <c r="D493" s="59"/>
      <c r="G493" s="60"/>
      <c r="H493" s="60"/>
      <c r="I493" s="60"/>
      <c r="J493" s="60"/>
      <c r="K493" s="60"/>
      <c r="L493" s="60"/>
      <c r="M493" s="60"/>
      <c r="N493" s="60"/>
    </row>
    <row r="494" spans="4:14" x14ac:dyDescent="0.15">
      <c r="D494" s="59"/>
      <c r="G494" s="60"/>
      <c r="H494" s="60"/>
      <c r="I494" s="60"/>
      <c r="J494" s="60"/>
      <c r="K494" s="60"/>
      <c r="L494" s="60"/>
      <c r="M494" s="60"/>
      <c r="N494" s="60"/>
    </row>
    <row r="495" spans="4:14" x14ac:dyDescent="0.15">
      <c r="D495" s="59"/>
      <c r="G495" s="60"/>
      <c r="H495" s="60"/>
      <c r="I495" s="60"/>
      <c r="J495" s="60"/>
      <c r="K495" s="60"/>
      <c r="L495" s="60"/>
      <c r="M495" s="60"/>
      <c r="N495" s="60"/>
    </row>
    <row r="496" spans="4:14" x14ac:dyDescent="0.15">
      <c r="D496" s="59"/>
      <c r="G496" s="60"/>
      <c r="H496" s="60"/>
      <c r="I496" s="60"/>
      <c r="J496" s="60"/>
      <c r="K496" s="60"/>
      <c r="L496" s="60"/>
      <c r="M496" s="60"/>
      <c r="N496" s="60"/>
    </row>
    <row r="497" spans="4:14" x14ac:dyDescent="0.15">
      <c r="D497" s="59"/>
      <c r="G497" s="60"/>
      <c r="H497" s="60"/>
      <c r="I497" s="60"/>
      <c r="J497" s="60"/>
      <c r="K497" s="60"/>
      <c r="L497" s="60"/>
      <c r="M497" s="60"/>
      <c r="N497" s="60"/>
    </row>
    <row r="498" spans="4:14" x14ac:dyDescent="0.15">
      <c r="D498" s="59"/>
      <c r="G498" s="60"/>
      <c r="H498" s="60"/>
      <c r="I498" s="60"/>
      <c r="J498" s="60"/>
      <c r="K498" s="60"/>
      <c r="L498" s="60"/>
      <c r="M498" s="60"/>
      <c r="N498" s="60"/>
    </row>
    <row r="499" spans="4:14" x14ac:dyDescent="0.15">
      <c r="D499" s="59"/>
      <c r="G499" s="60"/>
      <c r="H499" s="60"/>
      <c r="I499" s="60"/>
      <c r="J499" s="60"/>
      <c r="K499" s="60"/>
      <c r="L499" s="60"/>
      <c r="M499" s="60"/>
      <c r="N499" s="60"/>
    </row>
    <row r="500" spans="4:14" x14ac:dyDescent="0.15">
      <c r="D500" s="59"/>
      <c r="G500" s="60"/>
      <c r="H500" s="60"/>
      <c r="I500" s="60"/>
      <c r="J500" s="60"/>
      <c r="K500" s="60"/>
      <c r="L500" s="60"/>
      <c r="M500" s="60"/>
      <c r="N500" s="60"/>
    </row>
    <row r="501" spans="4:14" x14ac:dyDescent="0.15">
      <c r="D501" s="59"/>
      <c r="G501" s="60"/>
      <c r="H501" s="60"/>
      <c r="I501" s="60"/>
      <c r="J501" s="60"/>
      <c r="K501" s="60"/>
      <c r="L501" s="60"/>
      <c r="M501" s="60"/>
      <c r="N501" s="60"/>
    </row>
    <row r="502" spans="4:14" x14ac:dyDescent="0.15">
      <c r="D502" s="59"/>
      <c r="G502" s="60"/>
      <c r="H502" s="60"/>
      <c r="I502" s="60"/>
      <c r="J502" s="60"/>
      <c r="K502" s="60"/>
      <c r="L502" s="60"/>
      <c r="M502" s="60"/>
      <c r="N502" s="60"/>
    </row>
    <row r="503" spans="4:14" x14ac:dyDescent="0.15">
      <c r="D503" s="59"/>
      <c r="G503" s="60"/>
      <c r="H503" s="60"/>
      <c r="I503" s="60"/>
      <c r="J503" s="60"/>
      <c r="K503" s="60"/>
      <c r="L503" s="60"/>
      <c r="M503" s="60"/>
      <c r="N503" s="60"/>
    </row>
    <row r="504" spans="4:14" x14ac:dyDescent="0.15">
      <c r="D504" s="59"/>
      <c r="G504" s="60"/>
      <c r="H504" s="60"/>
      <c r="I504" s="60"/>
      <c r="J504" s="60"/>
      <c r="K504" s="60"/>
      <c r="L504" s="60"/>
      <c r="M504" s="60"/>
      <c r="N504" s="60"/>
    </row>
    <row r="505" spans="4:14" x14ac:dyDescent="0.15">
      <c r="D505" s="59"/>
      <c r="G505" s="60"/>
      <c r="H505" s="60"/>
      <c r="I505" s="60"/>
      <c r="J505" s="60"/>
      <c r="K505" s="60"/>
      <c r="L505" s="60"/>
      <c r="M505" s="60"/>
      <c r="N505" s="60"/>
    </row>
    <row r="506" spans="4:14" x14ac:dyDescent="0.15">
      <c r="D506" s="59"/>
      <c r="G506" s="60"/>
      <c r="H506" s="60"/>
      <c r="I506" s="60"/>
      <c r="J506" s="60"/>
      <c r="K506" s="60"/>
      <c r="L506" s="60"/>
      <c r="M506" s="60"/>
      <c r="N506" s="60"/>
    </row>
    <row r="507" spans="4:14" x14ac:dyDescent="0.15">
      <c r="D507" s="59"/>
      <c r="G507" s="60"/>
      <c r="H507" s="60"/>
      <c r="I507" s="60"/>
      <c r="J507" s="60"/>
      <c r="K507" s="60"/>
      <c r="L507" s="60"/>
      <c r="M507" s="60"/>
      <c r="N507" s="60"/>
    </row>
    <row r="508" spans="4:14" x14ac:dyDescent="0.15">
      <c r="D508" s="59"/>
      <c r="G508" s="60"/>
      <c r="H508" s="60"/>
      <c r="I508" s="60"/>
      <c r="J508" s="60"/>
      <c r="K508" s="60"/>
      <c r="L508" s="60"/>
      <c r="M508" s="60"/>
      <c r="N508" s="60"/>
    </row>
    <row r="509" spans="4:14" x14ac:dyDescent="0.15">
      <c r="D509" s="59"/>
      <c r="G509" s="60"/>
      <c r="H509" s="60"/>
      <c r="I509" s="60"/>
      <c r="J509" s="60"/>
      <c r="K509" s="60"/>
      <c r="L509" s="60"/>
      <c r="M509" s="60"/>
      <c r="N509" s="60"/>
    </row>
    <row r="510" spans="4:14" x14ac:dyDescent="0.15">
      <c r="D510" s="59"/>
      <c r="G510" s="60"/>
      <c r="H510" s="60"/>
      <c r="I510" s="60"/>
      <c r="J510" s="60"/>
      <c r="K510" s="60"/>
      <c r="L510" s="60"/>
      <c r="M510" s="60"/>
      <c r="N510" s="60"/>
    </row>
    <row r="511" spans="4:14" x14ac:dyDescent="0.15">
      <c r="D511" s="59"/>
      <c r="G511" s="60"/>
      <c r="H511" s="60"/>
      <c r="I511" s="60"/>
      <c r="J511" s="60"/>
      <c r="K511" s="60"/>
      <c r="L511" s="60"/>
      <c r="M511" s="60"/>
      <c r="N511" s="60"/>
    </row>
    <row r="512" spans="4:14" x14ac:dyDescent="0.15">
      <c r="D512" s="59"/>
      <c r="G512" s="60"/>
      <c r="H512" s="60"/>
      <c r="I512" s="60"/>
      <c r="J512" s="60"/>
      <c r="K512" s="60"/>
      <c r="L512" s="60"/>
      <c r="M512" s="60"/>
      <c r="N512" s="60"/>
    </row>
    <row r="513" spans="4:14" x14ac:dyDescent="0.15">
      <c r="D513" s="59"/>
      <c r="G513" s="60"/>
      <c r="H513" s="60"/>
      <c r="I513" s="60"/>
      <c r="J513" s="60"/>
      <c r="K513" s="60"/>
      <c r="L513" s="60"/>
      <c r="M513" s="60"/>
      <c r="N513" s="60"/>
    </row>
    <row r="514" spans="4:14" x14ac:dyDescent="0.15">
      <c r="D514" s="59"/>
      <c r="G514" s="60"/>
      <c r="H514" s="60"/>
      <c r="I514" s="60"/>
      <c r="J514" s="60"/>
      <c r="K514" s="60"/>
      <c r="L514" s="60"/>
      <c r="M514" s="60"/>
      <c r="N514" s="60"/>
    </row>
    <row r="515" spans="4:14" x14ac:dyDescent="0.15">
      <c r="D515" s="59"/>
      <c r="G515" s="60"/>
      <c r="H515" s="60"/>
      <c r="I515" s="60"/>
      <c r="J515" s="60"/>
      <c r="K515" s="60"/>
      <c r="L515" s="60"/>
      <c r="M515" s="60"/>
      <c r="N515" s="60"/>
    </row>
    <row r="516" spans="4:14" x14ac:dyDescent="0.15">
      <c r="D516" s="59"/>
      <c r="G516" s="60"/>
      <c r="H516" s="60"/>
      <c r="I516" s="60"/>
      <c r="J516" s="60"/>
      <c r="K516" s="60"/>
      <c r="L516" s="60"/>
      <c r="M516" s="60"/>
      <c r="N516" s="60"/>
    </row>
    <row r="517" spans="4:14" x14ac:dyDescent="0.15">
      <c r="D517" s="59"/>
      <c r="G517" s="60"/>
      <c r="H517" s="60"/>
      <c r="I517" s="60"/>
      <c r="J517" s="60"/>
      <c r="K517" s="60"/>
      <c r="L517" s="60"/>
      <c r="M517" s="60"/>
      <c r="N517" s="60"/>
    </row>
    <row r="518" spans="4:14" x14ac:dyDescent="0.15">
      <c r="D518" s="59"/>
      <c r="G518" s="60"/>
      <c r="H518" s="60"/>
      <c r="I518" s="60"/>
      <c r="J518" s="60"/>
      <c r="K518" s="60"/>
      <c r="L518" s="60"/>
      <c r="M518" s="60"/>
      <c r="N518" s="60"/>
    </row>
    <row r="519" spans="4:14" x14ac:dyDescent="0.15">
      <c r="D519" s="59"/>
      <c r="G519" s="60"/>
      <c r="H519" s="60"/>
      <c r="I519" s="60"/>
      <c r="J519" s="60"/>
      <c r="K519" s="60"/>
      <c r="L519" s="60"/>
      <c r="M519" s="60"/>
      <c r="N519" s="60"/>
    </row>
    <row r="520" spans="4:14" x14ac:dyDescent="0.15">
      <c r="D520" s="59"/>
      <c r="G520" s="60"/>
      <c r="H520" s="60"/>
      <c r="I520" s="60"/>
      <c r="J520" s="60"/>
      <c r="K520" s="60"/>
      <c r="L520" s="60"/>
      <c r="M520" s="60"/>
      <c r="N520" s="60"/>
    </row>
    <row r="521" spans="4:14" x14ac:dyDescent="0.15">
      <c r="D521" s="59"/>
      <c r="G521" s="60"/>
      <c r="H521" s="60"/>
      <c r="I521" s="60"/>
      <c r="J521" s="60"/>
      <c r="K521" s="60"/>
      <c r="L521" s="60"/>
      <c r="M521" s="60"/>
      <c r="N521" s="60"/>
    </row>
    <row r="522" spans="4:14" x14ac:dyDescent="0.15">
      <c r="D522" s="59"/>
      <c r="G522" s="60"/>
      <c r="H522" s="60"/>
      <c r="I522" s="60"/>
      <c r="J522" s="60"/>
      <c r="K522" s="60"/>
      <c r="L522" s="60"/>
      <c r="M522" s="60"/>
      <c r="N522" s="60"/>
    </row>
    <row r="523" spans="4:14" x14ac:dyDescent="0.15">
      <c r="D523" s="59"/>
      <c r="G523" s="60"/>
      <c r="H523" s="60"/>
      <c r="I523" s="60"/>
      <c r="J523" s="60"/>
      <c r="K523" s="60"/>
      <c r="L523" s="60"/>
      <c r="M523" s="60"/>
      <c r="N523" s="60"/>
    </row>
    <row r="524" spans="4:14" x14ac:dyDescent="0.15">
      <c r="D524" s="59"/>
      <c r="G524" s="60"/>
      <c r="H524" s="60"/>
      <c r="I524" s="60"/>
      <c r="J524" s="60"/>
      <c r="K524" s="60"/>
      <c r="L524" s="60"/>
      <c r="M524" s="60"/>
      <c r="N524" s="60"/>
    </row>
    <row r="525" spans="4:14" x14ac:dyDescent="0.15">
      <c r="D525" s="59"/>
      <c r="G525" s="60"/>
      <c r="H525" s="60"/>
      <c r="I525" s="60"/>
      <c r="J525" s="60"/>
      <c r="K525" s="60"/>
      <c r="L525" s="60"/>
      <c r="M525" s="60"/>
      <c r="N525" s="60"/>
    </row>
    <row r="526" spans="4:14" x14ac:dyDescent="0.15">
      <c r="D526" s="59"/>
      <c r="G526" s="60"/>
      <c r="H526" s="60"/>
      <c r="I526" s="60"/>
      <c r="J526" s="60"/>
      <c r="K526" s="60"/>
      <c r="L526" s="60"/>
      <c r="M526" s="60"/>
      <c r="N526" s="60"/>
    </row>
    <row r="527" spans="4:14" x14ac:dyDescent="0.15">
      <c r="D527" s="59"/>
      <c r="G527" s="60"/>
      <c r="H527" s="60"/>
      <c r="I527" s="60"/>
      <c r="J527" s="60"/>
      <c r="K527" s="60"/>
      <c r="L527" s="60"/>
      <c r="M527" s="60"/>
      <c r="N527" s="60"/>
    </row>
    <row r="528" spans="4:14" x14ac:dyDescent="0.15">
      <c r="D528" s="59"/>
      <c r="G528" s="60"/>
      <c r="H528" s="60"/>
      <c r="I528" s="60"/>
      <c r="J528" s="60"/>
      <c r="K528" s="60"/>
      <c r="L528" s="60"/>
      <c r="M528" s="60"/>
      <c r="N528" s="60"/>
    </row>
    <row r="529" spans="4:14" x14ac:dyDescent="0.15">
      <c r="D529" s="59"/>
      <c r="G529" s="60"/>
      <c r="H529" s="60"/>
      <c r="I529" s="60"/>
      <c r="J529" s="60"/>
      <c r="K529" s="60"/>
      <c r="L529" s="60"/>
      <c r="M529" s="60"/>
      <c r="N529" s="60"/>
    </row>
    <row r="530" spans="4:14" x14ac:dyDescent="0.15">
      <c r="D530" s="59"/>
      <c r="G530" s="60"/>
      <c r="H530" s="60"/>
      <c r="I530" s="60"/>
      <c r="J530" s="60"/>
      <c r="K530" s="60"/>
      <c r="L530" s="60"/>
      <c r="M530" s="60"/>
      <c r="N530" s="60"/>
    </row>
    <row r="531" spans="4:14" x14ac:dyDescent="0.15">
      <c r="D531" s="59"/>
      <c r="G531" s="60"/>
      <c r="H531" s="60"/>
      <c r="I531" s="60"/>
      <c r="J531" s="60"/>
      <c r="K531" s="60"/>
      <c r="L531" s="60"/>
      <c r="M531" s="60"/>
      <c r="N531" s="60"/>
    </row>
    <row r="532" spans="4:14" x14ac:dyDescent="0.15">
      <c r="D532" s="59"/>
      <c r="G532" s="60"/>
      <c r="H532" s="60"/>
      <c r="I532" s="60"/>
      <c r="J532" s="60"/>
      <c r="K532" s="60"/>
      <c r="L532" s="60"/>
      <c r="M532" s="60"/>
      <c r="N532" s="60"/>
    </row>
    <row r="533" spans="4:14" x14ac:dyDescent="0.15">
      <c r="D533" s="59"/>
      <c r="G533" s="60"/>
      <c r="H533" s="60"/>
      <c r="I533" s="60"/>
      <c r="J533" s="60"/>
      <c r="K533" s="60"/>
      <c r="L533" s="60"/>
      <c r="M533" s="60"/>
      <c r="N533" s="60"/>
    </row>
    <row r="534" spans="4:14" x14ac:dyDescent="0.15">
      <c r="D534" s="59"/>
      <c r="G534" s="60"/>
      <c r="H534" s="60"/>
      <c r="I534" s="60"/>
      <c r="J534" s="60"/>
      <c r="K534" s="60"/>
      <c r="L534" s="60"/>
      <c r="M534" s="60"/>
      <c r="N534" s="60"/>
    </row>
    <row r="535" spans="4:14" x14ac:dyDescent="0.15">
      <c r="D535" s="59"/>
      <c r="G535" s="60"/>
      <c r="H535" s="60"/>
      <c r="I535" s="60"/>
      <c r="J535" s="60"/>
      <c r="K535" s="60"/>
      <c r="L535" s="60"/>
      <c r="M535" s="60"/>
      <c r="N535" s="60"/>
    </row>
    <row r="536" spans="4:14" x14ac:dyDescent="0.15">
      <c r="D536" s="59"/>
      <c r="G536" s="60"/>
      <c r="H536" s="60"/>
      <c r="I536" s="60"/>
      <c r="J536" s="60"/>
      <c r="K536" s="60"/>
      <c r="L536" s="60"/>
      <c r="M536" s="60"/>
      <c r="N536" s="60"/>
    </row>
    <row r="537" spans="4:14" x14ac:dyDescent="0.15">
      <c r="D537" s="59"/>
      <c r="G537" s="60"/>
      <c r="H537" s="60"/>
      <c r="I537" s="60"/>
      <c r="J537" s="60"/>
      <c r="K537" s="60"/>
      <c r="L537" s="60"/>
      <c r="M537" s="60"/>
      <c r="N537" s="60"/>
    </row>
    <row r="538" spans="4:14" x14ac:dyDescent="0.15">
      <c r="D538" s="59"/>
      <c r="G538" s="60"/>
      <c r="H538" s="60"/>
      <c r="I538" s="60"/>
      <c r="J538" s="60"/>
      <c r="K538" s="60"/>
      <c r="L538" s="60"/>
      <c r="M538" s="60"/>
      <c r="N538" s="60"/>
    </row>
    <row r="539" spans="4:14" x14ac:dyDescent="0.15">
      <c r="D539" s="59"/>
      <c r="G539" s="60"/>
      <c r="H539" s="60"/>
      <c r="I539" s="60"/>
      <c r="J539" s="60"/>
      <c r="K539" s="60"/>
      <c r="L539" s="60"/>
      <c r="M539" s="60"/>
      <c r="N539" s="60"/>
    </row>
    <row r="540" spans="4:14" x14ac:dyDescent="0.15">
      <c r="D540" s="59"/>
      <c r="G540" s="60"/>
      <c r="H540" s="60"/>
      <c r="I540" s="60"/>
      <c r="J540" s="60"/>
      <c r="K540" s="60"/>
      <c r="L540" s="60"/>
      <c r="M540" s="60"/>
      <c r="N540" s="60"/>
    </row>
    <row r="541" spans="4:14" x14ac:dyDescent="0.15">
      <c r="D541" s="59"/>
      <c r="G541" s="60"/>
      <c r="H541" s="60"/>
      <c r="I541" s="60"/>
      <c r="J541" s="60"/>
      <c r="K541" s="60"/>
      <c r="L541" s="60"/>
      <c r="M541" s="60"/>
      <c r="N541" s="60"/>
    </row>
    <row r="542" spans="4:14" x14ac:dyDescent="0.15">
      <c r="D542" s="59"/>
      <c r="G542" s="60"/>
      <c r="H542" s="60"/>
      <c r="I542" s="60"/>
      <c r="J542" s="60"/>
      <c r="K542" s="60"/>
      <c r="L542" s="60"/>
      <c r="M542" s="60"/>
      <c r="N542" s="60"/>
    </row>
    <row r="543" spans="4:14" x14ac:dyDescent="0.15">
      <c r="D543" s="59"/>
      <c r="G543" s="60"/>
      <c r="H543" s="60"/>
      <c r="I543" s="60"/>
      <c r="J543" s="60"/>
      <c r="K543" s="60"/>
      <c r="L543" s="60"/>
      <c r="M543" s="60"/>
      <c r="N543" s="60"/>
    </row>
    <row r="544" spans="4:14" x14ac:dyDescent="0.15">
      <c r="D544" s="59"/>
      <c r="G544" s="60"/>
      <c r="H544" s="60"/>
      <c r="I544" s="60"/>
      <c r="J544" s="60"/>
      <c r="K544" s="60"/>
      <c r="L544" s="60"/>
      <c r="M544" s="60"/>
      <c r="N544" s="60"/>
    </row>
    <row r="545" spans="4:14" x14ac:dyDescent="0.15">
      <c r="D545" s="59"/>
      <c r="G545" s="60"/>
      <c r="H545" s="60"/>
      <c r="I545" s="60"/>
      <c r="J545" s="60"/>
      <c r="K545" s="60"/>
      <c r="L545" s="60"/>
      <c r="M545" s="60"/>
      <c r="N545" s="60"/>
    </row>
    <row r="546" spans="4:14" x14ac:dyDescent="0.15">
      <c r="D546" s="59"/>
      <c r="G546" s="60"/>
      <c r="H546" s="60"/>
      <c r="I546" s="60"/>
      <c r="J546" s="60"/>
      <c r="K546" s="60"/>
      <c r="L546" s="60"/>
      <c r="M546" s="60"/>
      <c r="N546" s="60"/>
    </row>
    <row r="547" spans="4:14" x14ac:dyDescent="0.15">
      <c r="D547" s="59"/>
      <c r="G547" s="60"/>
      <c r="H547" s="60"/>
      <c r="I547" s="60"/>
      <c r="J547" s="60"/>
      <c r="K547" s="60"/>
      <c r="L547" s="60"/>
      <c r="M547" s="60"/>
      <c r="N547" s="60"/>
    </row>
    <row r="548" spans="4:14" x14ac:dyDescent="0.15">
      <c r="D548" s="59"/>
      <c r="G548" s="60"/>
      <c r="H548" s="60"/>
      <c r="I548" s="60"/>
      <c r="J548" s="60"/>
      <c r="K548" s="60"/>
      <c r="L548" s="60"/>
      <c r="M548" s="60"/>
      <c r="N548" s="60"/>
    </row>
    <row r="549" spans="4:14" x14ac:dyDescent="0.15">
      <c r="D549" s="59"/>
      <c r="G549" s="60"/>
      <c r="H549" s="60"/>
      <c r="I549" s="60"/>
      <c r="J549" s="60"/>
      <c r="K549" s="60"/>
      <c r="L549" s="60"/>
      <c r="M549" s="60"/>
      <c r="N549" s="60"/>
    </row>
    <row r="550" spans="4:14" x14ac:dyDescent="0.15">
      <c r="D550" s="59"/>
      <c r="G550" s="60"/>
      <c r="H550" s="60"/>
      <c r="I550" s="60"/>
      <c r="J550" s="60"/>
      <c r="K550" s="60"/>
      <c r="L550" s="60"/>
      <c r="M550" s="60"/>
      <c r="N550" s="60"/>
    </row>
    <row r="551" spans="4:14" x14ac:dyDescent="0.15">
      <c r="D551" s="59"/>
      <c r="G551" s="60"/>
      <c r="H551" s="60"/>
      <c r="I551" s="60"/>
      <c r="J551" s="60"/>
      <c r="K551" s="60"/>
      <c r="L551" s="60"/>
      <c r="M551" s="60"/>
      <c r="N551" s="60"/>
    </row>
    <row r="552" spans="4:14" x14ac:dyDescent="0.15">
      <c r="D552" s="59"/>
      <c r="G552" s="60"/>
      <c r="H552" s="60"/>
      <c r="I552" s="60"/>
      <c r="J552" s="60"/>
      <c r="K552" s="60"/>
      <c r="L552" s="60"/>
      <c r="M552" s="60"/>
      <c r="N552" s="60"/>
    </row>
    <row r="553" spans="4:14" x14ac:dyDescent="0.15">
      <c r="D553" s="59"/>
      <c r="G553" s="60"/>
      <c r="H553" s="60"/>
      <c r="I553" s="60"/>
      <c r="J553" s="60"/>
      <c r="K553" s="60"/>
      <c r="L553" s="60"/>
      <c r="M553" s="60"/>
      <c r="N553" s="60"/>
    </row>
    <row r="554" spans="4:14" x14ac:dyDescent="0.15">
      <c r="D554" s="59"/>
      <c r="G554" s="60"/>
      <c r="H554" s="60"/>
      <c r="I554" s="60"/>
      <c r="J554" s="60"/>
      <c r="K554" s="60"/>
      <c r="L554" s="60"/>
      <c r="M554" s="60"/>
      <c r="N554" s="60"/>
    </row>
    <row r="555" spans="4:14" x14ac:dyDescent="0.15">
      <c r="D555" s="59"/>
      <c r="G555" s="60"/>
      <c r="H555" s="60"/>
      <c r="I555" s="60"/>
      <c r="J555" s="60"/>
      <c r="K555" s="60"/>
      <c r="L555" s="60"/>
      <c r="M555" s="60"/>
      <c r="N555" s="60"/>
    </row>
    <row r="556" spans="4:14" x14ac:dyDescent="0.15">
      <c r="D556" s="59"/>
      <c r="G556" s="60"/>
      <c r="H556" s="60"/>
      <c r="I556" s="60"/>
      <c r="J556" s="60"/>
      <c r="K556" s="60"/>
      <c r="L556" s="60"/>
      <c r="M556" s="60"/>
      <c r="N556" s="60"/>
    </row>
    <row r="557" spans="4:14" x14ac:dyDescent="0.15">
      <c r="D557" s="59"/>
      <c r="G557" s="60"/>
      <c r="H557" s="60"/>
      <c r="I557" s="60"/>
      <c r="J557" s="60"/>
      <c r="K557" s="60"/>
      <c r="L557" s="60"/>
      <c r="M557" s="60"/>
      <c r="N557" s="60"/>
    </row>
    <row r="558" spans="4:14" x14ac:dyDescent="0.15">
      <c r="D558" s="59"/>
      <c r="G558" s="60"/>
      <c r="H558" s="60"/>
      <c r="I558" s="60"/>
      <c r="J558" s="60"/>
      <c r="K558" s="60"/>
      <c r="L558" s="60"/>
      <c r="M558" s="60"/>
      <c r="N558" s="60"/>
    </row>
    <row r="559" spans="4:14" x14ac:dyDescent="0.15">
      <c r="D559" s="59"/>
      <c r="G559" s="60"/>
      <c r="H559" s="60"/>
      <c r="I559" s="60"/>
      <c r="J559" s="60"/>
      <c r="K559" s="60"/>
      <c r="L559" s="60"/>
      <c r="M559" s="60"/>
      <c r="N559" s="60"/>
    </row>
    <row r="560" spans="4:14" x14ac:dyDescent="0.15">
      <c r="D560" s="59"/>
      <c r="G560" s="60"/>
      <c r="H560" s="60"/>
      <c r="I560" s="60"/>
      <c r="J560" s="60"/>
      <c r="K560" s="60"/>
      <c r="L560" s="60"/>
      <c r="M560" s="60"/>
      <c r="N560" s="60"/>
    </row>
    <row r="561" spans="4:14" x14ac:dyDescent="0.15">
      <c r="D561" s="59"/>
      <c r="G561" s="60"/>
      <c r="H561" s="60"/>
      <c r="I561" s="60"/>
      <c r="J561" s="60"/>
      <c r="K561" s="60"/>
      <c r="L561" s="60"/>
      <c r="M561" s="60"/>
      <c r="N561" s="60"/>
    </row>
    <row r="562" spans="4:14" x14ac:dyDescent="0.15">
      <c r="D562" s="59"/>
      <c r="G562" s="60"/>
      <c r="H562" s="60"/>
      <c r="I562" s="60"/>
      <c r="J562" s="60"/>
      <c r="K562" s="60"/>
      <c r="L562" s="60"/>
      <c r="M562" s="60"/>
      <c r="N562" s="60"/>
    </row>
    <row r="563" spans="4:14" x14ac:dyDescent="0.15">
      <c r="D563" s="59"/>
      <c r="G563" s="60"/>
      <c r="H563" s="60"/>
      <c r="I563" s="60"/>
      <c r="J563" s="60"/>
      <c r="K563" s="60"/>
      <c r="L563" s="60"/>
      <c r="M563" s="60"/>
      <c r="N563" s="60"/>
    </row>
    <row r="564" spans="4:14" x14ac:dyDescent="0.15">
      <c r="D564" s="59"/>
      <c r="G564" s="60"/>
      <c r="H564" s="60"/>
      <c r="I564" s="60"/>
      <c r="J564" s="60"/>
      <c r="K564" s="60"/>
      <c r="L564" s="60"/>
      <c r="M564" s="60"/>
      <c r="N564" s="60"/>
    </row>
    <row r="565" spans="4:14" x14ac:dyDescent="0.15">
      <c r="D565" s="59"/>
      <c r="G565" s="60"/>
      <c r="H565" s="60"/>
      <c r="I565" s="60"/>
      <c r="J565" s="60"/>
      <c r="K565" s="60"/>
      <c r="L565" s="60"/>
      <c r="M565" s="60"/>
      <c r="N565" s="60"/>
    </row>
    <row r="566" spans="4:14" x14ac:dyDescent="0.15">
      <c r="D566" s="59"/>
      <c r="G566" s="60"/>
      <c r="H566" s="60"/>
      <c r="I566" s="60"/>
      <c r="J566" s="60"/>
      <c r="K566" s="60"/>
      <c r="L566" s="60"/>
      <c r="M566" s="60"/>
      <c r="N566" s="60"/>
    </row>
    <row r="567" spans="4:14" x14ac:dyDescent="0.15">
      <c r="D567" s="59"/>
      <c r="G567" s="60"/>
      <c r="H567" s="60"/>
      <c r="I567" s="60"/>
      <c r="J567" s="60"/>
      <c r="K567" s="60"/>
      <c r="L567" s="60"/>
      <c r="M567" s="60"/>
      <c r="N567" s="60"/>
    </row>
    <row r="568" spans="4:14" x14ac:dyDescent="0.15">
      <c r="D568" s="59"/>
      <c r="G568" s="60"/>
      <c r="H568" s="60"/>
      <c r="I568" s="60"/>
      <c r="J568" s="60"/>
      <c r="K568" s="60"/>
      <c r="L568" s="60"/>
      <c r="M568" s="60"/>
      <c r="N568" s="60"/>
    </row>
    <row r="569" spans="4:14" x14ac:dyDescent="0.15">
      <c r="D569" s="59"/>
      <c r="G569" s="60"/>
      <c r="H569" s="60"/>
      <c r="I569" s="60"/>
      <c r="J569" s="60"/>
      <c r="K569" s="60"/>
      <c r="L569" s="60"/>
      <c r="M569" s="60"/>
      <c r="N569" s="60"/>
    </row>
    <row r="570" spans="4:14" x14ac:dyDescent="0.15">
      <c r="D570" s="59"/>
      <c r="G570" s="60"/>
      <c r="H570" s="60"/>
      <c r="I570" s="60"/>
      <c r="J570" s="60"/>
      <c r="K570" s="60"/>
      <c r="L570" s="60"/>
      <c r="M570" s="60"/>
      <c r="N570" s="60"/>
    </row>
    <row r="571" spans="4:14" x14ac:dyDescent="0.15">
      <c r="D571" s="59"/>
      <c r="G571" s="60"/>
      <c r="H571" s="60"/>
      <c r="I571" s="60"/>
      <c r="J571" s="60"/>
      <c r="K571" s="60"/>
      <c r="L571" s="60"/>
      <c r="M571" s="60"/>
      <c r="N571" s="60"/>
    </row>
    <row r="572" spans="4:14" x14ac:dyDescent="0.15">
      <c r="D572" s="59"/>
      <c r="G572" s="60"/>
      <c r="H572" s="60"/>
      <c r="I572" s="60"/>
      <c r="J572" s="60"/>
      <c r="K572" s="60"/>
      <c r="L572" s="60"/>
      <c r="M572" s="60"/>
      <c r="N572" s="60"/>
    </row>
    <row r="573" spans="4:14" x14ac:dyDescent="0.15">
      <c r="D573" s="59"/>
      <c r="G573" s="60"/>
      <c r="H573" s="60"/>
      <c r="I573" s="60"/>
      <c r="J573" s="60"/>
      <c r="K573" s="60"/>
      <c r="L573" s="60"/>
      <c r="M573" s="60"/>
      <c r="N573" s="60"/>
    </row>
    <row r="574" spans="4:14" x14ac:dyDescent="0.15">
      <c r="D574" s="59"/>
      <c r="G574" s="60"/>
      <c r="H574" s="60"/>
      <c r="I574" s="60"/>
      <c r="J574" s="60"/>
      <c r="K574" s="60"/>
      <c r="L574" s="60"/>
      <c r="M574" s="60"/>
      <c r="N574" s="60"/>
    </row>
    <row r="575" spans="4:14" x14ac:dyDescent="0.15">
      <c r="D575" s="59"/>
      <c r="G575" s="60"/>
      <c r="H575" s="60"/>
      <c r="I575" s="60"/>
      <c r="J575" s="60"/>
      <c r="K575" s="60"/>
      <c r="L575" s="60"/>
      <c r="M575" s="60"/>
      <c r="N575" s="60"/>
    </row>
    <row r="576" spans="4:14" x14ac:dyDescent="0.15">
      <c r="D576" s="59"/>
      <c r="G576" s="60"/>
      <c r="H576" s="60"/>
      <c r="I576" s="60"/>
      <c r="J576" s="60"/>
      <c r="K576" s="60"/>
      <c r="L576" s="60"/>
      <c r="M576" s="60"/>
      <c r="N576" s="60"/>
    </row>
    <row r="577" spans="4:14" x14ac:dyDescent="0.15">
      <c r="D577" s="59"/>
      <c r="G577" s="60"/>
      <c r="H577" s="60"/>
      <c r="I577" s="60"/>
      <c r="J577" s="60"/>
      <c r="K577" s="60"/>
      <c r="L577" s="60"/>
      <c r="M577" s="60"/>
      <c r="N577" s="60"/>
    </row>
    <row r="578" spans="4:14" x14ac:dyDescent="0.15">
      <c r="D578" s="59"/>
      <c r="G578" s="60"/>
      <c r="H578" s="60"/>
      <c r="I578" s="60"/>
      <c r="J578" s="60"/>
      <c r="K578" s="60"/>
      <c r="L578" s="60"/>
      <c r="M578" s="60"/>
      <c r="N578" s="60"/>
    </row>
    <row r="579" spans="4:14" x14ac:dyDescent="0.15">
      <c r="D579" s="59"/>
      <c r="G579" s="60"/>
      <c r="H579" s="60"/>
      <c r="I579" s="60"/>
      <c r="J579" s="60"/>
      <c r="K579" s="60"/>
      <c r="L579" s="60"/>
      <c r="M579" s="60"/>
      <c r="N579" s="60"/>
    </row>
    <row r="580" spans="4:14" x14ac:dyDescent="0.15">
      <c r="D580" s="59"/>
      <c r="G580" s="60"/>
      <c r="H580" s="60"/>
      <c r="I580" s="60"/>
      <c r="J580" s="60"/>
      <c r="K580" s="60"/>
      <c r="L580" s="60"/>
      <c r="M580" s="60"/>
      <c r="N580" s="60"/>
    </row>
    <row r="581" spans="4:14" x14ac:dyDescent="0.15">
      <c r="D581" s="59"/>
      <c r="G581" s="60"/>
      <c r="H581" s="60"/>
      <c r="I581" s="60"/>
      <c r="J581" s="60"/>
      <c r="K581" s="60"/>
      <c r="L581" s="60"/>
      <c r="M581" s="60"/>
      <c r="N581" s="60"/>
    </row>
    <row r="582" spans="4:14" x14ac:dyDescent="0.15">
      <c r="D582" s="59"/>
      <c r="G582" s="60"/>
      <c r="H582" s="60"/>
      <c r="I582" s="60"/>
      <c r="J582" s="60"/>
      <c r="K582" s="60"/>
      <c r="L582" s="60"/>
      <c r="M582" s="60"/>
      <c r="N582" s="60"/>
    </row>
    <row r="583" spans="4:14" x14ac:dyDescent="0.15">
      <c r="D583" s="59"/>
      <c r="G583" s="60"/>
      <c r="H583" s="60"/>
      <c r="I583" s="60"/>
      <c r="J583" s="60"/>
      <c r="K583" s="60"/>
      <c r="L583" s="60"/>
      <c r="M583" s="60"/>
      <c r="N583" s="60"/>
    </row>
    <row r="584" spans="4:14" x14ac:dyDescent="0.15">
      <c r="D584" s="59"/>
      <c r="G584" s="60"/>
      <c r="H584" s="60"/>
      <c r="I584" s="60"/>
      <c r="J584" s="60"/>
      <c r="K584" s="60"/>
      <c r="L584" s="60"/>
      <c r="M584" s="60"/>
      <c r="N584" s="60"/>
    </row>
    <row r="585" spans="4:14" x14ac:dyDescent="0.15">
      <c r="D585" s="59"/>
      <c r="G585" s="60"/>
      <c r="H585" s="60"/>
      <c r="I585" s="60"/>
      <c r="J585" s="60"/>
      <c r="K585" s="60"/>
      <c r="L585" s="60"/>
      <c r="M585" s="60"/>
      <c r="N585" s="60"/>
    </row>
    <row r="586" spans="4:14" x14ac:dyDescent="0.15">
      <c r="D586" s="59"/>
      <c r="G586" s="60"/>
      <c r="H586" s="60"/>
      <c r="I586" s="60"/>
      <c r="J586" s="60"/>
      <c r="K586" s="60"/>
      <c r="L586" s="60"/>
      <c r="M586" s="60"/>
      <c r="N586" s="60"/>
    </row>
    <row r="587" spans="4:14" x14ac:dyDescent="0.15">
      <c r="D587" s="59"/>
      <c r="G587" s="60"/>
      <c r="H587" s="60"/>
      <c r="I587" s="60"/>
      <c r="J587" s="60"/>
      <c r="K587" s="60"/>
      <c r="L587" s="60"/>
      <c r="M587" s="60"/>
      <c r="N587" s="60"/>
    </row>
    <row r="588" spans="4:14" x14ac:dyDescent="0.15">
      <c r="D588" s="59"/>
      <c r="G588" s="60"/>
      <c r="H588" s="60"/>
      <c r="I588" s="60"/>
      <c r="J588" s="60"/>
      <c r="K588" s="60"/>
      <c r="L588" s="60"/>
      <c r="M588" s="60"/>
      <c r="N588" s="60"/>
    </row>
    <row r="589" spans="4:14" x14ac:dyDescent="0.15">
      <c r="D589" s="59"/>
      <c r="G589" s="60"/>
      <c r="H589" s="60"/>
      <c r="I589" s="60"/>
      <c r="J589" s="60"/>
      <c r="K589" s="60"/>
      <c r="L589" s="60"/>
      <c r="M589" s="60"/>
      <c r="N589" s="60"/>
    </row>
    <row r="590" spans="4:14" x14ac:dyDescent="0.15">
      <c r="D590" s="59"/>
      <c r="G590" s="60"/>
      <c r="H590" s="60"/>
      <c r="I590" s="60"/>
      <c r="J590" s="60"/>
      <c r="K590" s="60"/>
      <c r="L590" s="60"/>
      <c r="M590" s="60"/>
      <c r="N590" s="60"/>
    </row>
    <row r="591" spans="4:14" x14ac:dyDescent="0.15">
      <c r="D591" s="59"/>
      <c r="G591" s="60"/>
      <c r="H591" s="60"/>
      <c r="I591" s="60"/>
      <c r="J591" s="60"/>
      <c r="K591" s="60"/>
      <c r="L591" s="60"/>
      <c r="M591" s="60"/>
      <c r="N591" s="60"/>
    </row>
    <row r="592" spans="4:14" x14ac:dyDescent="0.15">
      <c r="D592" s="59"/>
      <c r="G592" s="60"/>
      <c r="H592" s="60"/>
      <c r="I592" s="60"/>
      <c r="J592" s="60"/>
      <c r="K592" s="60"/>
      <c r="L592" s="60"/>
      <c r="M592" s="60"/>
      <c r="N592" s="60"/>
    </row>
    <row r="593" spans="4:14" x14ac:dyDescent="0.15">
      <c r="D593" s="59"/>
      <c r="G593" s="60"/>
      <c r="H593" s="60"/>
      <c r="I593" s="60"/>
      <c r="J593" s="60"/>
      <c r="K593" s="60"/>
      <c r="L593" s="60"/>
      <c r="M593" s="60"/>
      <c r="N593" s="60"/>
    </row>
    <row r="594" spans="4:14" x14ac:dyDescent="0.15">
      <c r="D594" s="59"/>
      <c r="G594" s="60"/>
      <c r="H594" s="60"/>
      <c r="I594" s="60"/>
      <c r="J594" s="60"/>
      <c r="K594" s="60"/>
      <c r="L594" s="60"/>
      <c r="M594" s="60"/>
      <c r="N594" s="60"/>
    </row>
    <row r="595" spans="4:14" x14ac:dyDescent="0.15">
      <c r="D595" s="59"/>
      <c r="G595" s="60"/>
      <c r="H595" s="60"/>
      <c r="I595" s="60"/>
      <c r="J595" s="60"/>
      <c r="K595" s="60"/>
      <c r="L595" s="60"/>
      <c r="M595" s="60"/>
      <c r="N595" s="60"/>
    </row>
    <row r="596" spans="4:14" x14ac:dyDescent="0.15">
      <c r="D596" s="59"/>
      <c r="G596" s="60"/>
      <c r="H596" s="60"/>
      <c r="I596" s="60"/>
      <c r="J596" s="60"/>
      <c r="K596" s="60"/>
      <c r="L596" s="60"/>
      <c r="M596" s="60"/>
      <c r="N596" s="60"/>
    </row>
    <row r="597" spans="4:14" x14ac:dyDescent="0.15">
      <c r="D597" s="59"/>
      <c r="G597" s="60"/>
      <c r="H597" s="60"/>
      <c r="I597" s="60"/>
      <c r="J597" s="60"/>
      <c r="K597" s="60"/>
      <c r="L597" s="60"/>
      <c r="M597" s="60"/>
      <c r="N597" s="60"/>
    </row>
  </sheetData>
  <mergeCells count="17">
    <mergeCell ref="Q3:R4"/>
    <mergeCell ref="S3:S4"/>
    <mergeCell ref="A4:C4"/>
    <mergeCell ref="M3:M5"/>
    <mergeCell ref="N3:N5"/>
    <mergeCell ref="O3:O4"/>
    <mergeCell ref="P3:P5"/>
    <mergeCell ref="L3:L5"/>
    <mergeCell ref="D2:D5"/>
    <mergeCell ref="E2:N2"/>
    <mergeCell ref="E3:E4"/>
    <mergeCell ref="F3:F5"/>
    <mergeCell ref="G3:G4"/>
    <mergeCell ref="H3:H5"/>
    <mergeCell ref="I3:I4"/>
    <mergeCell ref="J3:J5"/>
    <mergeCell ref="K3:K4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一般会計</vt:lpstr>
      <vt:lpstr>復興特別会計</vt:lpstr>
      <vt:lpstr>エネルギー対策特別会計</vt:lpstr>
      <vt:lpstr>エネルギー対策特別会計!Print_Area</vt:lpstr>
      <vt:lpstr>一般会計!Print_Area</vt:lpstr>
      <vt:lpstr>復興特別会計!Print_Area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平成26年度予算の支出状況の公表（庁費・旅費）</dc:title>
  <dc:creator>文部科学省</dc:creator>
  <cp:lastModifiedBy>文部科学省</cp:lastModifiedBy>
  <cp:lastPrinted>2017-07-20T03:57:03Z</cp:lastPrinted>
  <dcterms:created xsi:type="dcterms:W3CDTF">2014-07-07T08:28:01Z</dcterms:created>
  <dcterms:modified xsi:type="dcterms:W3CDTF">2018-07-12T07:14:32Z</dcterms:modified>
</cp:coreProperties>
</file>