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<sst xmlns="http://schemas.openxmlformats.org/spreadsheetml/2006/main" count="2956" uniqueCount="654">
  <si>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</si>
  <si>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</si>
  <si>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</si>
  <si>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</si>
  <si>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</si>
  <si>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</si>
  <si>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</si>
  <si>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</si>
  <si>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</si>
  <si>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</si>
  <si>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</si>
  <si>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</si>
  <si>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</si>
  <si>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</si>
  <si>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</si>
  <si>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</si>
  <si>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</si>
  <si>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</si>
  <si>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</si>
  <si>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</si>
  <si>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</si>
  <si>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</si>
  <si>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</si>
  <si>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</si>
  <si>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</si>
  <si>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</si>
  <si>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</si>
  <si>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</si>
  <si>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</si>
  <si>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</si>
  <si>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</si>
  <si>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</si>
  <si>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</si>
  <si>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</si>
  <si>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</si>
  <si>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</si>
  <si>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</si>
  <si>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</si>
  <si>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</si>
  <si>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</si>
  <si>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</si>
  <si>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</si>
  <si>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</si>
  <si>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</si>
  <si>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</si>
  <si>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</si>
  <si>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</si>
  <si>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</si>
  <si>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</si>
  <si>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</si>
  <si>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</si>
  <si>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</si>
  <si>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</si>
  <si>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</si>
  <si>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</si>
  <si>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</si>
  <si>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</si>
  <si>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</si>
  <si>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</si>
  <si>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</si>
  <si>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</si>
  <si>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</si>
  <si>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</si>
  <si>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</si>
  <si>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</si>
  <si>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</si>
  <si>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</si>
  <si>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</si>
  <si>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</si>
  <si>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</si>
  <si>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</si>
  <si>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</si>
  <si>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</si>
  <si>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</si>
  <si>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</si>
  <si>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</si>
  <si>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</si>
  <si>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</si>
  <si>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</si>
  <si>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</si>
  <si>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</si>
  <si>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</si>
  <si>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</si>
  <si>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</si>
  <si>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</si>
  <si>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</si>
  <si>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</si>
  <si>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</si>
  <si>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</si>
  <si>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</si>
  <si>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</si>
  <si>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</si>
  <si>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</si>
  <si>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</si>
  <si>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</si>
  <si>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</si>
  <si>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</si>
  <si>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</si>
  <si>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</si>
  <si>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</si>
  <si>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</si>
  <si>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</si>
  <si>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</si>
  <si>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</si>
  <si>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</si>
  <si>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</si>
  <si>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</si>
  <si>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</si>
  <si>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</si>
  <si>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</si>
  <si>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</si>
  <si>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</si>
  <si>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</si>
  <si>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</si>
  <si>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</si>
  <si>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</si>
  <si>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</si>
  <si>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</si>
  <si>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</si>
  <si>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</si>
  <si>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</si>
  <si>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</si>
  <si>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</si>
  <si>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</si>
  <si>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</si>
  <si>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</si>
  <si>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</si>
  <si>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</si>
  <si>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</si>
  <si>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</si>
  <si>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</si>
  <si>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</si>
  <si>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</si>
  <si>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</si>
  <si>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</si>
  <si>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</si>
  <si>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</si>
  <si>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</si>
  <si>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</si>
  <si>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</si>
  <si>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</si>
  <si>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</si>
  <si>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</si>
  <si>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</si>
  <si>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</si>
  <si>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</si>
  <si>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</si>
  <si>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</si>
  <si>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</si>
  <si>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</si>
  <si>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</si>
  <si>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</si>
  <si>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</si>
  <si>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</si>
  <si>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</si>
  <si>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</si>
  <si>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</si>
  <si>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</si>
  <si>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</si>
  <si>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</si>
  <si>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</si>
  <si>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</si>
  <si>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</si>
  <si>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</si>
  <si>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</si>
  <si>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</si>
  <si>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</si>
  <si>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</si>
  <si>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</si>
  <si>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</si>
  <si>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</si>
  <si>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</si>
  <si>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</si>
  <si>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</si>
  <si>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</si>
  <si>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</si>
  <si>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</si>
  <si>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</si>
  <si>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</si>
  <si>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</si>
  <si>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</si>
  <si>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</si>
  <si>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</si>
  <si>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</si>
  <si>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</si>
  <si>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</si>
  <si>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</si>
  <si>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</si>
  <si>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</si>
  <si>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</si>
  <si>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</si>
  <si>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</si>
  <si>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</si>
  <si>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</si>
  <si>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</si>
  <si>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</si>
  <si>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</si>
  <si>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</si>
  <si>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</si>
  <si>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</si>
  <si>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</si>
  <si>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</si>
  <si>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</si>
  <si>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</si>
  <si>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</si>
  <si>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</si>
  <si>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</si>
  <si>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</si>
  <si>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</si>
  <si>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</si>
  <si>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</si>
  <si>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</si>
  <si>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</si>
  <si>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</si>
  <si>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</si>
  <si>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</si>
  <si>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</si>
  <si>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</si>
  <si>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</si>
  <si>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</si>
  <si>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</si>
  <si>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</si>
  <si>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</si>
  <si>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</si>
  <si>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</si>
  <si>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</si>
  <si>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</si>
  <si>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</si>
  <si>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</si>
  <si>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</si>
  <si>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</si>
  <si>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</si>
  <si>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</si>
  <si>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</si>
  <si>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</si>
  <si>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</si>
  <si>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</si>
  <si>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</si>
  <si>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</si>
  <si>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</si>
  <si>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</si>
  <si>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</si>
  <si>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</si>
  <si>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</si>
  <si>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</si>
  <si>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</si>
  <si>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</si>
  <si>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</si>
  <si>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</si>
  <si>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</si>
  <si>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</si>
  <si>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</si>
  <si>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</si>
  <si>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</si>
  <si>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</si>
  <si>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</si>
  <si>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</si>
  <si>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</si>
  <si>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</si>
  <si>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</si>
  <si>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</si>
  <si>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</si>
  <si>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</si>
  <si>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</si>
  <si>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</si>
  <si>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</si>
  <si>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</si>
  <si>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</si>
  <si>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</si>
  <si>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</si>
  <si>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</si>
  <si>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</si>
  <si>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</si>
  <si>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</si>
  <si>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</si>
  <si>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</si>
  <si>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</si>
  <si>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</si>
  <si>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</si>
  <si>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</si>
  <si>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</si>
  <si>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</si>
  <si>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</si>
  <si>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</si>
  <si>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</si>
  <si>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</si>
  <si>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</si>
  <si>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</si>
  <si>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</si>
  <si>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</si>
  <si>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</si>
  <si>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</si>
  <si>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</si>
  <si>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</si>
  <si>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</si>
  <si>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</si>
  <si>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</si>
  <si>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</si>
  <si>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</si>
  <si>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</si>
  <si>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</si>
  <si>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</si>
  <si>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</si>
  <si>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</si>
  <si>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</si>
  <si>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</si>
  <si>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</si>
  <si>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</si>
  <si>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</si>
  <si>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</si>
  <si>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</si>
  <si>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</si>
  <si>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</si>
  <si>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</si>
  <si>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</si>
  <si>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</si>
  <si>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</si>
  <si>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</si>
  <si>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</si>
  <si>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</si>
  <si>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</si>
  <si>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</si>
  <si>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</si>
  <si>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</si>
  <si>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</si>
  <si>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</si>
  <si>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</si>
  <si>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</si>
  <si>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</si>
  <si>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</si>
  <si>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</si>
  <si>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</si>
  <si>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</si>
  <si>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</si>
  <si>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</si>
  <si>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</si>
  <si>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</si>
  <si>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</si>
  <si>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</si>
  <si>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</si>
  <si>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</si>
  <si>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</si>
  <si>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</si>
  <si>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</si>
  <si>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</si>
  <si>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</si>
  <si>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</si>
  <si>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</si>
  <si>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</si>
  <si>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</si>
  <si>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</si>
  <si>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</si>
  <si>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</si>
  <si>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</si>
  <si>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</si>
  <si>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</si>
  <si>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</si>
  <si>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</si>
  <si>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</si>
  <si>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</si>
  <si>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</si>
  <si>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</si>
  <si>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</si>
  <si>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</si>
  <si>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</si>
  <si>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</si>
  <si>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</si>
  <si>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</si>
  <si>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</si>
  <si>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</si>
  <si>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</si>
  <si>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</si>
  <si>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</si>
  <si>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</si>
  <si>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</si>
  <si>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</si>
  <si>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</si>
  <si>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</si>
  <si>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</si>
  <si>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</si>
  <si>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</si>
  <si>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</si>
  <si>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</si>
  <si>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</si>
  <si>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</si>
  <si>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</si>
  <si>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</si>
  <si>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</si>
  <si>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</si>
  <si>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</si>
  <si>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</si>
  <si>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</si>
  <si>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</si>
  <si>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</si>
  <si>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</si>
  <si>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</si>
  <si>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</si>
  <si>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</si>
  <si>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</si>
  <si>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</si>
  <si>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</si>
  <si>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</si>
  <si>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</si>
  <si>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</si>
  <si>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</si>
  <si>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</si>
  <si>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</si>
  <si>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</si>
  <si>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</si>
  <si>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</si>
  <si>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</si>
  <si>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</si>
  <si>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</si>
  <si>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</si>
  <si>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</si>
  <si>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</si>
  <si>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</si>
  <si>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</si>
  <si>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</si>
  <si>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</si>
  <si>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</si>
  <si>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</si>
  <si>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</si>
  <si>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</si>
  <si>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</si>
  <si>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</si>
  <si>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</si>
  <si>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</si>
  <si>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</si>
  <si>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</si>
  <si>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</si>
  <si>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</si>
  <si>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</si>
  <si>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</si>
  <si>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</si>
  <si>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</si>
  <si>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</si>
  <si>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</si>
  <si>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</si>
  <si>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</si>
  <si>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</si>
  <si>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</si>
  <si>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</si>
  <si>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</si>
  <si>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</si>
  <si>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</si>
  <si>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</si>
  <si>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</si>
  <si>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</si>
  <si>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</si>
  <si>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</si>
  <si>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</si>
  <si>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</si>
  <si>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</si>
  <si>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</si>
  <si>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</si>
  <si>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</si>
  <si>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</si>
  <si>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</si>
  <si>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</si>
  <si>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</si>
  <si>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</si>
  <si>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</si>
  <si>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</si>
  <si>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</si>
  <si>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</si>
  <si>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</si>
  <si>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</si>
  <si>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</si>
  <si>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</si>
  <si>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</si>
  <si>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</si>
  <si>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</si>
  <si>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</si>
  <si>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</si>
  <si>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</si>
  <si>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</si>
  <si>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</si>
  <si>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</si>
  <si>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</si>
  <si>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</si>
  <si>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</si>
  <si>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</si>
  <si>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</si>
  <si>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</si>
  <si>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</si>
  <si>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</si>
  <si>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</si>
  <si>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</si>
  <si>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</si>
  <si>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</si>
  <si>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</si>
  <si>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</si>
  <si>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</si>
  <si>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</si>
  <si>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</si>
  <si>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</si>
  <si>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</si>
  <si>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</si>
  <si>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</si>
  <si>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</si>
  <si>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</si>
  <si>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</si>
  <si>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</si>
  <si>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</si>
  <si>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</si>
  <si>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</si>
  <si>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</si>
  <si>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</si>
  <si>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</si>
  <si>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</si>
  <si>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</si>
  <si>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</si>
  <si>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</si>
  <si>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</si>
  <si>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</si>
  <si>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</si>
  <si>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</si>
  <si>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</si>
  <si>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</si>
  <si>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</si>
  <si>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</si>
  <si>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</si>
  <si>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</si>
  <si>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</si>
  <si>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</si>
  <si>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</si>
  <si>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</si>
  <si>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</si>
  <si>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</si>
  <si>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</si>
  <si>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</si>
  <si>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</si>
  <si>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</si>
  <si>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</si>
  <si>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</si>
  <si>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</si>
  <si>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</si>
  <si>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</si>
  <si>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</si>
  <si>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</si>
  <si>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</si>
  <si>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</si>
  <si>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</si>
  <si>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</si>
  <si>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</si>
  <si>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</si>
  <si>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国民文化祭</t>
    <rPh sb="0" eb="2">
      <t>コクミン</t>
    </rPh>
    <rPh sb="2" eb="5">
      <t>ブンカサイ</t>
    </rPh>
    <phoneticPr fontId="5"/>
  </si>
  <si>
    <t>文化庁</t>
    <rPh sb="0" eb="2">
      <t>ブンカ</t>
    </rPh>
    <rPh sb="2" eb="3">
      <t>チョウ</t>
    </rPh>
    <phoneticPr fontId="5"/>
  </si>
  <si>
    <t>文化部芸術文化課</t>
    <rPh sb="0" eb="3">
      <t>ブンカブ</t>
    </rPh>
    <rPh sb="3" eb="5">
      <t>ゲイジュツ</t>
    </rPh>
    <rPh sb="5" eb="7">
      <t>ブンカ</t>
    </rPh>
    <rPh sb="7" eb="8">
      <t>カ</t>
    </rPh>
    <phoneticPr fontId="5"/>
  </si>
  <si>
    <t>芸術文化課長　江﨑典宏</t>
    <rPh sb="0" eb="2">
      <t>ゲイジュツ</t>
    </rPh>
    <rPh sb="2" eb="4">
      <t>ブンカ</t>
    </rPh>
    <rPh sb="4" eb="6">
      <t>カチョウ</t>
    </rPh>
    <rPh sb="7" eb="9">
      <t>エザキ</t>
    </rPh>
    <rPh sb="9" eb="11">
      <t>ノリヒロ</t>
    </rPh>
    <phoneticPr fontId="5"/>
  </si>
  <si>
    <t>文化芸術基本法　第8条、12条</t>
    <rPh sb="0" eb="2">
      <t>ブンカ</t>
    </rPh>
    <rPh sb="2" eb="4">
      <t>ゲイジュツ</t>
    </rPh>
    <rPh sb="4" eb="7">
      <t>キホンホウ</t>
    </rPh>
    <rPh sb="8" eb="9">
      <t>ダイ</t>
    </rPh>
    <rPh sb="10" eb="11">
      <t>ジョウ</t>
    </rPh>
    <rPh sb="14" eb="15">
      <t>ジョウ</t>
    </rPh>
    <phoneticPr fontId="5"/>
  </si>
  <si>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</si>
  <si>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rPh sb="0" eb="2">
      <t>コクミン</t>
    </rPh>
    <rPh sb="2" eb="4">
      <t>イッパン</t>
    </rPh>
    <rPh sb="5" eb="7">
      <t>カクシュ</t>
    </rPh>
    <rPh sb="8" eb="10">
      <t>ブンカ</t>
    </rPh>
    <rPh sb="10" eb="12">
      <t>カツドウ</t>
    </rPh>
    <rPh sb="13" eb="16">
      <t>ゼンコクテキ</t>
    </rPh>
    <rPh sb="17" eb="19">
      <t>キボ</t>
    </rPh>
    <rPh sb="20" eb="22">
      <t>ハッピョウ</t>
    </rPh>
    <rPh sb="24" eb="25">
      <t>バ</t>
    </rPh>
    <rPh sb="26" eb="28">
      <t>テイキョウ</t>
    </rPh>
    <rPh sb="32" eb="33">
      <t>トウ</t>
    </rPh>
    <rPh sb="37" eb="39">
      <t>ブンカ</t>
    </rPh>
    <rPh sb="39" eb="41">
      <t>カツドウ</t>
    </rPh>
    <rPh sb="43" eb="45">
      <t>サンカ</t>
    </rPh>
    <rPh sb="46" eb="48">
      <t>イヨク</t>
    </rPh>
    <rPh sb="49" eb="51">
      <t>カンキ</t>
    </rPh>
    <rPh sb="53" eb="54">
      <t>アタラ</t>
    </rPh>
    <rPh sb="56" eb="58">
      <t>ゲイノウ</t>
    </rPh>
    <rPh sb="59" eb="61">
      <t>ブンカ</t>
    </rPh>
    <rPh sb="62" eb="64">
      <t>ソウゾウ</t>
    </rPh>
    <rPh sb="65" eb="66">
      <t>ウナガ</t>
    </rPh>
    <rPh sb="68" eb="69">
      <t>アワ</t>
    </rPh>
    <rPh sb="71" eb="73">
      <t>チホウ</t>
    </rPh>
    <rPh sb="73" eb="75">
      <t>ブンカ</t>
    </rPh>
    <rPh sb="76" eb="78">
      <t>ハッテン</t>
    </rPh>
    <rPh sb="79" eb="81">
      <t>キヨ</t>
    </rPh>
    <rPh sb="88" eb="90">
      <t>コクミン</t>
    </rPh>
    <rPh sb="90" eb="92">
      <t>セイカツ</t>
    </rPh>
    <rPh sb="95" eb="97">
      <t>イッソウ</t>
    </rPh>
    <rPh sb="98" eb="100">
      <t>ジュウジツ</t>
    </rPh>
    <rPh sb="101" eb="102">
      <t>シ</t>
    </rPh>
    <rPh sb="107" eb="109">
      <t>モクテキ</t>
    </rPh>
    <phoneticPr fontId="5"/>
  </si>
  <si>
    <t>-</t>
  </si>
  <si>
    <t>456</t>
    <phoneticPr fontId="5"/>
  </si>
  <si>
    <t>396</t>
    <phoneticPr fontId="5"/>
  </si>
  <si>
    <t>397</t>
    <phoneticPr fontId="5"/>
  </si>
  <si>
    <t>363</t>
    <phoneticPr fontId="5"/>
  </si>
  <si>
    <t>358</t>
    <phoneticPr fontId="5"/>
  </si>
  <si>
    <t>354</t>
    <phoneticPr fontId="5"/>
  </si>
  <si>
    <t>334</t>
    <phoneticPr fontId="5"/>
  </si>
  <si>
    <t>芸術祭等運営費</t>
    <rPh sb="0" eb="3">
      <t>ゲイジュツサイ</t>
    </rPh>
    <rPh sb="3" eb="4">
      <t>トウ</t>
    </rPh>
    <rPh sb="4" eb="7">
      <t>ウンエイヒ</t>
    </rPh>
    <phoneticPr fontId="5"/>
  </si>
  <si>
    <t>文化芸術振興委託費</t>
    <rPh sb="0" eb="2">
      <t>ブンカ</t>
    </rPh>
    <rPh sb="2" eb="4">
      <t>ゲイジュツ</t>
    </rPh>
    <rPh sb="4" eb="6">
      <t>シンコウ</t>
    </rPh>
    <rPh sb="6" eb="9">
      <t>イタクヒ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</si>
  <si>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</si>
  <si>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</si>
  <si>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</si>
  <si>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国民文化祭の全都道府県での開催</t>
  </si>
  <si>
    <t>国民文化祭の開催県の数</t>
  </si>
  <si>
    <t>県</t>
    <rPh sb="0" eb="1">
      <t>ケン</t>
    </rPh>
    <phoneticPr fontId="5"/>
  </si>
  <si>
    <t>実績</t>
    <rPh sb="0" eb="2">
      <t>ジッセキ</t>
    </rPh>
    <phoneticPr fontId="5"/>
  </si>
  <si>
    <t>開催年度毎の参加出演者数の実績数
当初見込は開催年により事業形態数、開催日数に多寡があるので記載不可。</t>
  </si>
  <si>
    <t>人</t>
    <rPh sb="0" eb="1">
      <t>ヒト</t>
    </rPh>
    <phoneticPr fontId="5"/>
  </si>
  <si>
    <t>-</t>
    <phoneticPr fontId="5"/>
  </si>
  <si>
    <t>-</t>
    <phoneticPr fontId="5"/>
  </si>
  <si>
    <t>出演者１人あたりコスト＝執行額／出演者数　　　　　　　　</t>
  </si>
  <si>
    <t>円</t>
  </si>
  <si>
    <t>円/人</t>
  </si>
  <si>
    <t>12　文化による心豊かな社会の実現</t>
  </si>
  <si>
    <t>12-1　芸術文化の振興</t>
  </si>
  <si>
    <t>国民一般の各種の文化活動を全国的な規模で発表する場を提供すること等により、文化活動への参加の意欲を喚起することにつながり、国民全体が、芸術文化活動に参加できる環境の整備に寄与する。</t>
  </si>
  <si>
    <t>-</t>
    <phoneticPr fontId="5"/>
  </si>
  <si>
    <t>本事業は国民一般の各種の文化活動を全国的な規模で発表する場を提供することを目的としており、広く国民のニーズに応える事業である。</t>
  </si>
  <si>
    <t>文化活動を発表する場を提供することにより国民生活の一層の充実を図り、地方文化の発展に寄与する本事業は国が実施すべき事業である。</t>
  </si>
  <si>
    <t>文化芸術の振興に関する基本的な方針（第4次基本方針）において、文化芸術振興に関する基本的施策の中で国民の鑑賞等の機会の充実を図るための事業として位置付けられている。</t>
  </si>
  <si>
    <t>企画競争について、有識者で構成する選定委員会により選定を行い、競争性を確保している。
委託事業について、入札を行い、有識者により構成される委員会の審査を経て決定しており、競争性は確保されている。
なお、一者応札となったものについても、十分な公告期間を確保した上で一般競争入札を行い、妥当性や競争性を確保しており、問題はないものと考えられるが、今後一者応札の状況が改善されるよう、検討していく。
なお、競争性のない随意契約となったものは、国民文化祭の開催県を中心とする実行委員会を相手方とするものであり、問題はない。</t>
  </si>
  <si>
    <t>開催経費のうち国が負担する場を提供する部分と開催県が負担する部分を明確に分けており、その負担関係は妥当である。</t>
  </si>
  <si>
    <t>より多くの参加が得られるように周知、広報に努めており、その水準は妥当なものである。</t>
  </si>
  <si>
    <t>国、地方公共団体の定めるところに従って支出を行っており、合理的である。</t>
  </si>
  <si>
    <t>要綱に基づいた事業の実施を効果的に行うための費目・使途に限定されている。</t>
  </si>
  <si>
    <t>開催県との連絡を密にし、効率的な執行を行っている。</t>
  </si>
  <si>
    <t>各都道府県の特色を生かしながら、毎年新たな都道府県で実施している。</t>
  </si>
  <si>
    <t>地方文化の発展に寄与するため、開催県との共催で行う事業であり、十分な実効性を持つ手段である。</t>
  </si>
  <si>
    <t>有</t>
  </si>
  <si>
    <t>‐</t>
  </si>
  <si>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は2度開催）、各都道府県の特色を生かしながら事業の充実に努めている。</t>
  </si>
  <si>
    <t>成果検証の報告等を踏まえながら、今後とも国として継続的に文化に関する総合的な催しを実施・支援する。</t>
  </si>
  <si>
    <t>事業費</t>
  </si>
  <si>
    <t>国民文化祭実施に係る経費</t>
  </si>
  <si>
    <t>運営経費</t>
  </si>
  <si>
    <t>開会式、閉会式、主催事業運営経費</t>
  </si>
  <si>
    <t>広報経費</t>
  </si>
  <si>
    <t>広報イベント開催、広報キャンペーン実施</t>
  </si>
  <si>
    <t>食文化シンポジウム開催に係る経費</t>
  </si>
  <si>
    <t>人件費</t>
  </si>
  <si>
    <t>運営スタッフ費</t>
  </si>
  <si>
    <t>謝金、旅費</t>
  </si>
  <si>
    <t>239百万円
/50,543人</t>
    <phoneticPr fontId="5"/>
  </si>
  <si>
    <t>240百万円
/23,731人</t>
    <phoneticPr fontId="5"/>
  </si>
  <si>
    <t>A.奈良県</t>
    <rPh sb="2" eb="4">
      <t>ナラ</t>
    </rPh>
    <rPh sb="4" eb="5">
      <t>ケン</t>
    </rPh>
    <phoneticPr fontId="5"/>
  </si>
  <si>
    <t>C.第33回国民文化祭奈良県実行委員会</t>
    <rPh sb="11" eb="13">
      <t>ナラ</t>
    </rPh>
    <phoneticPr fontId="5"/>
  </si>
  <si>
    <t>B.第33回国民文化祭奈良県実行委員会</t>
    <rPh sb="2" eb="3">
      <t>ダイ</t>
    </rPh>
    <rPh sb="5" eb="6">
      <t>カイ</t>
    </rPh>
    <rPh sb="6" eb="8">
      <t>コクミン</t>
    </rPh>
    <rPh sb="8" eb="11">
      <t>ブンカサイ</t>
    </rPh>
    <rPh sb="11" eb="14">
      <t>ナラケン</t>
    </rPh>
    <rPh sb="14" eb="16">
      <t>ジッコウ</t>
    </rPh>
    <rPh sb="16" eb="19">
      <t>イインカイ</t>
    </rPh>
    <phoneticPr fontId="5"/>
  </si>
  <si>
    <t>D.（株）オリコム</t>
    <phoneticPr fontId="5"/>
  </si>
  <si>
    <t>G.</t>
    <phoneticPr fontId="5"/>
  </si>
  <si>
    <t>F:</t>
    <phoneticPr fontId="5"/>
  </si>
  <si>
    <t>奈良県</t>
    <rPh sb="0" eb="3">
      <t>ナラケン</t>
    </rPh>
    <phoneticPr fontId="5"/>
  </si>
  <si>
    <t>大分県</t>
    <rPh sb="0" eb="3">
      <t>オオイタケン</t>
    </rPh>
    <phoneticPr fontId="5"/>
  </si>
  <si>
    <t>平成29年度国民文化祭の実施</t>
    <rPh sb="0" eb="2">
      <t>ヘイセイ</t>
    </rPh>
    <rPh sb="4" eb="6">
      <t>ネンド</t>
    </rPh>
    <rPh sb="6" eb="8">
      <t>コクミン</t>
    </rPh>
    <rPh sb="8" eb="11">
      <t>ブンカサイ</t>
    </rPh>
    <rPh sb="12" eb="14">
      <t>ジッシ</t>
    </rPh>
    <phoneticPr fontId="5"/>
  </si>
  <si>
    <t>平成30年度国民文化祭の開催準備、広報</t>
    <rPh sb="0" eb="2">
      <t>ヘイセイ</t>
    </rPh>
    <rPh sb="4" eb="6">
      <t>ネンド</t>
    </rPh>
    <rPh sb="6" eb="8">
      <t>コクミン</t>
    </rPh>
    <rPh sb="8" eb="11">
      <t>ブンカサイ</t>
    </rPh>
    <rPh sb="12" eb="14">
      <t>カイサイ</t>
    </rPh>
    <rPh sb="14" eb="16">
      <t>ジュンビ</t>
    </rPh>
    <rPh sb="17" eb="19">
      <t>コウホウ</t>
    </rPh>
    <phoneticPr fontId="5"/>
  </si>
  <si>
    <t>-</t>
    <phoneticPr fontId="5"/>
  </si>
  <si>
    <t>-</t>
    <phoneticPr fontId="5"/>
  </si>
  <si>
    <t>-</t>
    <phoneticPr fontId="5"/>
  </si>
  <si>
    <t>-</t>
    <phoneticPr fontId="5"/>
  </si>
  <si>
    <t>-</t>
    <phoneticPr fontId="5"/>
  </si>
  <si>
    <t>第32回国民文化祭奈良実行委員会</t>
    <rPh sb="0" eb="1">
      <t>ダイ</t>
    </rPh>
    <rPh sb="3" eb="4">
      <t>カイ</t>
    </rPh>
    <rPh sb="4" eb="6">
      <t>コクミン</t>
    </rPh>
    <rPh sb="6" eb="9">
      <t>ブンカサイ</t>
    </rPh>
    <rPh sb="9" eb="11">
      <t>ナラ</t>
    </rPh>
    <rPh sb="11" eb="13">
      <t>ジッコウ</t>
    </rPh>
    <rPh sb="13" eb="16">
      <t>イインカイ</t>
    </rPh>
    <phoneticPr fontId="5"/>
  </si>
  <si>
    <t>開閉会式、分野別フェスティバル(県実行委員会事業)など実施</t>
    <rPh sb="0" eb="2">
      <t>カイヘイ</t>
    </rPh>
    <rPh sb="2" eb="3">
      <t>カイ</t>
    </rPh>
    <rPh sb="3" eb="4">
      <t>シキ</t>
    </rPh>
    <rPh sb="5" eb="7">
      <t>ブンヤ</t>
    </rPh>
    <rPh sb="7" eb="8">
      <t>ベツ</t>
    </rPh>
    <rPh sb="16" eb="17">
      <t>ケン</t>
    </rPh>
    <rPh sb="17" eb="19">
      <t>ジッコウ</t>
    </rPh>
    <rPh sb="19" eb="22">
      <t>イインカイ</t>
    </rPh>
    <rPh sb="22" eb="24">
      <t>ジギョウ</t>
    </rPh>
    <rPh sb="27" eb="29">
      <t>ジッシ</t>
    </rPh>
    <phoneticPr fontId="5"/>
  </si>
  <si>
    <t>第33回国民文化祭大分県実行委員会</t>
    <rPh sb="0" eb="1">
      <t>ダイ</t>
    </rPh>
    <rPh sb="3" eb="4">
      <t>カイ</t>
    </rPh>
    <rPh sb="4" eb="6">
      <t>コクミン</t>
    </rPh>
    <rPh sb="6" eb="9">
      <t>ブンカサイ</t>
    </rPh>
    <rPh sb="9" eb="12">
      <t>オオイタケン</t>
    </rPh>
    <rPh sb="12" eb="14">
      <t>ジッコウ</t>
    </rPh>
    <rPh sb="14" eb="17">
      <t>イインカイ</t>
    </rPh>
    <phoneticPr fontId="5"/>
  </si>
  <si>
    <t>開催広報グッズ作成</t>
    <rPh sb="0" eb="2">
      <t>カイサイ</t>
    </rPh>
    <rPh sb="2" eb="4">
      <t>コウホウ</t>
    </rPh>
    <rPh sb="7" eb="9">
      <t>サクセイ</t>
    </rPh>
    <phoneticPr fontId="5"/>
  </si>
  <si>
    <t>-</t>
    <phoneticPr fontId="5"/>
  </si>
  <si>
    <t>株式会社オリコム</t>
    <rPh sb="0" eb="4">
      <t>カブシキガイシャ</t>
    </rPh>
    <phoneticPr fontId="5"/>
  </si>
  <si>
    <t>食文化シンポジウム開催</t>
    <rPh sb="0" eb="3">
      <t>ショクブンカ</t>
    </rPh>
    <rPh sb="9" eb="11">
      <t>カイサイ</t>
    </rPh>
    <phoneticPr fontId="5"/>
  </si>
  <si>
    <t>一般社団法人芸術と創造</t>
    <rPh sb="0" eb="2">
      <t>イッパン</t>
    </rPh>
    <rPh sb="2" eb="4">
      <t>シャダン</t>
    </rPh>
    <rPh sb="4" eb="6">
      <t>ホウジン</t>
    </rPh>
    <rPh sb="6" eb="8">
      <t>ゲイジュツ</t>
    </rPh>
    <rPh sb="9" eb="11">
      <t>ソウゾウ</t>
    </rPh>
    <phoneticPr fontId="5"/>
  </si>
  <si>
    <t>国民文化祭に関する調査研究委託</t>
    <rPh sb="0" eb="2">
      <t>コクミン</t>
    </rPh>
    <rPh sb="2" eb="5">
      <t>ブンカサイ</t>
    </rPh>
    <rPh sb="6" eb="7">
      <t>カン</t>
    </rPh>
    <rPh sb="9" eb="11">
      <t>チョウサ</t>
    </rPh>
    <rPh sb="11" eb="13">
      <t>ケンキュウ</t>
    </rPh>
    <rPh sb="13" eb="15">
      <t>イタク</t>
    </rPh>
    <phoneticPr fontId="5"/>
  </si>
  <si>
    <t>-</t>
    <phoneticPr fontId="5"/>
  </si>
  <si>
    <t>-</t>
    <phoneticPr fontId="5"/>
  </si>
  <si>
    <t>-</t>
    <phoneticPr fontId="5"/>
  </si>
  <si>
    <t>-</t>
    <phoneticPr fontId="5"/>
  </si>
  <si>
    <t>-</t>
    <phoneticPr fontId="5"/>
  </si>
  <si>
    <t>-</t>
    <phoneticPr fontId="5"/>
  </si>
  <si>
    <t>-</t>
    <phoneticPr fontId="5"/>
  </si>
  <si>
    <t>-</t>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</si>
  <si>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29年度 第32回国民文化祭は奈良県（9/1～11/30）での開催である。現在、第36回大会（33年度）まで、開催県の内定をしているところである。</t>
    <rPh sb="0" eb="2">
      <t>ゼンコク</t>
    </rPh>
    <rPh sb="2" eb="4">
      <t>カクチ</t>
    </rPh>
    <rPh sb="5" eb="7">
      <t>コクミン</t>
    </rPh>
    <rPh sb="8" eb="9">
      <t>オコナ</t>
    </rPh>
    <rPh sb="13" eb="15">
      <t>カクシュ</t>
    </rPh>
    <rPh sb="16" eb="18">
      <t>ブンカ</t>
    </rPh>
    <rPh sb="18" eb="20">
      <t>カツドウ</t>
    </rPh>
    <rPh sb="21" eb="24">
      <t>ゼンコクテキ</t>
    </rPh>
    <rPh sb="25" eb="27">
      <t>キボ</t>
    </rPh>
    <rPh sb="28" eb="30">
      <t>ハッピョウ</t>
    </rPh>
    <rPh sb="32" eb="34">
      <t>キカイ</t>
    </rPh>
    <rPh sb="38" eb="40">
      <t>ネンド</t>
    </rPh>
    <rPh sb="43" eb="47">
      <t>トドウフケン</t>
    </rPh>
    <rPh sb="47" eb="49">
      <t>タンイ</t>
    </rPh>
    <rPh sb="50" eb="51">
      <t>オコナ</t>
    </rPh>
    <rPh sb="52" eb="54">
      <t>コクミン</t>
    </rPh>
    <rPh sb="54" eb="57">
      <t>ブンカサイ</t>
    </rPh>
    <rPh sb="58" eb="60">
      <t>カイサイ</t>
    </rPh>
    <rPh sb="63" eb="65">
      <t>ブンカ</t>
    </rPh>
    <rPh sb="65" eb="67">
      <t>カツドウ</t>
    </rPh>
    <rPh sb="68" eb="69">
      <t>オコナ</t>
    </rPh>
    <rPh sb="70" eb="72">
      <t>カクチ</t>
    </rPh>
    <rPh sb="73" eb="75">
      <t>コクミン</t>
    </rPh>
    <rPh sb="76" eb="78">
      <t>キョウエン</t>
    </rPh>
    <rPh sb="86" eb="88">
      <t>コクミン</t>
    </rPh>
    <rPh sb="88" eb="89">
      <t>カン</t>
    </rPh>
    <rPh sb="90" eb="92">
      <t>ハバヒロ</t>
    </rPh>
    <rPh sb="93" eb="95">
      <t>コウリュウ</t>
    </rPh>
    <rPh sb="96" eb="98">
      <t>ソクシン</t>
    </rPh>
    <rPh sb="100" eb="102">
      <t>チイキ</t>
    </rPh>
    <rPh sb="103" eb="105">
      <t>ブンカ</t>
    </rPh>
    <rPh sb="105" eb="107">
      <t>カツドウ</t>
    </rPh>
    <rPh sb="108" eb="111">
      <t>カッセイカ</t>
    </rPh>
    <rPh sb="112" eb="113">
      <t>ハカ</t>
    </rPh>
    <rPh sb="114" eb="116">
      <t>コクミン</t>
    </rPh>
    <rPh sb="116" eb="119">
      <t>ブンカサイ</t>
    </rPh>
    <rPh sb="120" eb="122">
      <t>ケイキ</t>
    </rPh>
    <rPh sb="126" eb="128">
      <t>カイサイ</t>
    </rPh>
    <rPh sb="129" eb="131">
      <t>ゼンゴ</t>
    </rPh>
    <rPh sb="135" eb="136">
      <t>ナガ</t>
    </rPh>
    <rPh sb="142" eb="144">
      <t>ゲイジュツ</t>
    </rPh>
    <rPh sb="144" eb="146">
      <t>ブンカ</t>
    </rPh>
    <rPh sb="146" eb="148">
      <t>カツドウ</t>
    </rPh>
    <rPh sb="149" eb="151">
      <t>ハッテン</t>
    </rPh>
    <rPh sb="152" eb="154">
      <t>ジュウジツ</t>
    </rPh>
    <rPh sb="161" eb="163">
      <t>ヘイセイ</t>
    </rPh>
    <rPh sb="165" eb="167">
      <t>ネンド</t>
    </rPh>
    <rPh sb="168" eb="169">
      <t>ダイ</t>
    </rPh>
    <rPh sb="171" eb="172">
      <t>カイ</t>
    </rPh>
    <rPh sb="172" eb="174">
      <t>コクミン</t>
    </rPh>
    <rPh sb="174" eb="177">
      <t>ブンカサイ</t>
    </rPh>
    <rPh sb="178" eb="180">
      <t>ナラ</t>
    </rPh>
    <rPh sb="194" eb="196">
      <t>カイサイ</t>
    </rPh>
    <rPh sb="200" eb="202">
      <t>ゲンザイ</t>
    </rPh>
    <rPh sb="203" eb="204">
      <t>ダイ</t>
    </rPh>
    <rPh sb="206" eb="207">
      <t>カイ</t>
    </rPh>
    <rPh sb="207" eb="209">
      <t>タイカイ</t>
    </rPh>
    <rPh sb="212" eb="214">
      <t>ネンド</t>
    </rPh>
    <rPh sb="218" eb="220">
      <t>カイサイ</t>
    </rPh>
    <rPh sb="220" eb="221">
      <t>ケン</t>
    </rPh>
    <rPh sb="222" eb="224">
      <t>ナイテイ</t>
    </rPh>
    <phoneticPr fontId="5"/>
  </si>
  <si>
    <t>-</t>
    <phoneticPr fontId="5"/>
  </si>
  <si>
    <t>-</t>
    <phoneticPr fontId="5"/>
  </si>
  <si>
    <t>①地域の文化的環境に対して満足している国民の割合</t>
    <phoneticPr fontId="5"/>
  </si>
  <si>
    <t>②文化芸術の創作活動等を行う国民の割合</t>
    <phoneticPr fontId="5"/>
  </si>
  <si>
    <t>外部有識者による点検対象外</t>
    <rPh sb="0" eb="13">
      <t>ガイ</t>
    </rPh>
    <phoneticPr fontId="5"/>
  </si>
  <si>
    <t>１．事業評価の観点：
　本事業は、国民一般が行っている各種の文化活動を全国的規模で発表、競演、交流の場を提供する「国民文化祭」を実施するものであり、成果の把握方法等の工夫・改善及び契約の競争性・公平性・透明性の確保の観点から検証を行った。
２．所見：
　本事業は、事業目的は明確だが、実施する都道府県が毎回異なるため、その特性に留意する必要があるが、各指標が事業の成果を適切に測れるよう一層の工夫する必要がある。</t>
    <phoneticPr fontId="5"/>
  </si>
  <si>
    <t>事業目的の達成に向け、より適切な成果目標及び成果把握方法について引き続き検討する。また随意契約に当たっては、予定価格に基づき、適正な価格での契約を行い、効果的かつ効率的な予算執行に努めている。引き続き、市場価格等と比較し、見積金額を精査するなど、適切な予定価格の算定を図り、契約の適正性の更なる向上に努める。</t>
    <phoneticPr fontId="5"/>
  </si>
  <si>
    <t>執行等改善</t>
  </si>
  <si>
    <t>-</t>
    <phoneticPr fontId="5"/>
  </si>
  <si>
    <t>-</t>
    <phoneticPr fontId="5"/>
  </si>
  <si>
    <t>E.一般社団法人芸術と創造</t>
    <rPh sb="2" eb="4">
      <t>イッパン</t>
    </rPh>
    <rPh sb="4" eb="6">
      <t>シャダン</t>
    </rPh>
    <rPh sb="6" eb="8">
      <t>ホウジン</t>
    </rPh>
    <phoneticPr fontId="5"/>
  </si>
  <si>
    <t>242百万円
/39,275</t>
    <rPh sb="3" eb="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</si>
</sst>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93864</xdr:colOff>
      <xdr:row>741</xdr:row>
      <xdr:rowOff>0</xdr:rowOff>
    </xdr:from>
    <xdr:to>
      <xdr:col>50</xdr:col>
      <xdr:colOff>105421</xdr:colOff>
      <xdr:row>757</xdr:row>
      <xdr:rowOff>616485</xdr:rowOff>
    </xdr:to>
    <xdr:grpSp>
      <xdr:nvGrpSpPr>
        <xdr:cNvPr id="2" name="グループ化 1">
          <a:extLst>
            <a:ext uri="{FF2B5EF4-FFF2-40B4-BE49-F238E27FC236}">
              <a16:creationId xmlns:a16="http://schemas.microsoft.com/office/drawing/2014/main" id="{8BDF9013-49BA-49B9-8C07-B7D98EA4EE62}"/>
            </a:ext>
          </a:extLst>
        </xdr:cNvPr>
        <xdr:cNvGrpSpPr/>
      </xdr:nvGrpSpPr>
      <xdr:grpSpPr>
        <a:xfrm>
          <a:off x="1516264" y="48120300"/>
          <a:ext cx="9053957" cy="6623585"/>
          <a:chOff x="1702712" y="48786141"/>
          <a:chExt cx="8967102" cy="6636659"/>
        </a:xfrm>
      </xdr:grpSpPr>
      <xdr:cxnSp macro="">
        <xdr:nvCxnSpPr>
          <xdr:cNvPr id="3" name="直線矢印コネクタ 2">
            <a:extLst>
              <a:ext uri="{FF2B5EF4-FFF2-40B4-BE49-F238E27FC236}">
                <a16:creationId xmlns:a16="http://schemas.microsoft.com/office/drawing/2014/main" id="{9FE612F1-3B4E-4C32-998C-D4FF8CC52D2F}"/>
              </a:ext>
            </a:extLst>
          </xdr:cNvPr>
          <xdr:cNvCxnSpPr/>
        </xdr:nvCxnSpPr>
        <xdr:spPr>
          <a:xfrm>
            <a:off x="9199336" y="50553256"/>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E5D7E7A6-8797-4842-B2D4-BFF5A26D2291}"/>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241</a:t>
            </a:r>
            <a:r>
              <a:rPr kumimoji="1" lang="ja-JP" altLang="en-US" sz="1100">
                <a:solidFill>
                  <a:sysClr val="windowText" lastClr="000000"/>
                </a:solidFill>
              </a:rPr>
              <a:t>百万円</a:t>
            </a:r>
          </a:p>
        </xdr:txBody>
      </xdr:sp>
      <xdr:sp macro="" textlink="">
        <xdr:nvSpPr>
          <xdr:cNvPr id="5" name="テキスト ボックス 4">
            <a:extLst>
              <a:ext uri="{FF2B5EF4-FFF2-40B4-BE49-F238E27FC236}">
                <a16:creationId xmlns:a16="http://schemas.microsoft.com/office/drawing/2014/main" id="{551A9449-02CF-4B27-8A7E-9A723ADF9086}"/>
              </a:ext>
            </a:extLst>
          </xdr:cNvPr>
          <xdr:cNvSpPr txBox="1"/>
        </xdr:nvSpPr>
        <xdr:spPr>
          <a:xfrm>
            <a:off x="6907664" y="48836940"/>
            <a:ext cx="1807030" cy="75202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6" name="大かっこ 5">
            <a:extLst>
              <a:ext uri="{FF2B5EF4-FFF2-40B4-BE49-F238E27FC236}">
                <a16:creationId xmlns:a16="http://schemas.microsoft.com/office/drawing/2014/main" id="{C3A687BF-41F5-4815-9BBA-E0A999DB46E5}"/>
              </a:ext>
            </a:extLst>
          </xdr:cNvPr>
          <xdr:cNvSpPr/>
        </xdr:nvSpPr>
        <xdr:spPr>
          <a:xfrm>
            <a:off x="4419600" y="49449717"/>
            <a:ext cx="2312033" cy="74068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xnSp macro="">
        <xdr:nvCxnSpPr>
          <xdr:cNvPr id="7" name="直線コネクタ 6">
            <a:extLst>
              <a:ext uri="{FF2B5EF4-FFF2-40B4-BE49-F238E27FC236}">
                <a16:creationId xmlns:a16="http://schemas.microsoft.com/office/drawing/2014/main" id="{FD5D8DDA-ACA3-4D64-A5F1-7A5A6BCD8F8B}"/>
              </a:ext>
            </a:extLst>
          </xdr:cNvPr>
          <xdr:cNvCxnSpPr/>
        </xdr:nvCxnSpPr>
        <xdr:spPr>
          <a:xfrm flipV="1">
            <a:off x="2998451" y="50541464"/>
            <a:ext cx="6208140" cy="186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423C631A-4A33-4D56-8444-11A64D0D42D7}"/>
              </a:ext>
            </a:extLst>
          </xdr:cNvPr>
          <xdr:cNvSpPr/>
        </xdr:nvSpPr>
        <xdr:spPr>
          <a:xfrm>
            <a:off x="2265680" y="50952704"/>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2E182C1B-06AF-465B-87C3-6792B3C6B4DC}"/>
              </a:ext>
            </a:extLst>
          </xdr:cNvPr>
          <xdr:cNvSpPr/>
        </xdr:nvSpPr>
        <xdr:spPr>
          <a:xfrm>
            <a:off x="8047264" y="50946957"/>
            <a:ext cx="2622550" cy="30117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1" name="グループ化 37">
            <a:extLst>
              <a:ext uri="{FF2B5EF4-FFF2-40B4-BE49-F238E27FC236}">
                <a16:creationId xmlns:a16="http://schemas.microsoft.com/office/drawing/2014/main" id="{6A9C7A4C-FF89-4A5A-A3E3-5F9CF15B21A7}"/>
              </a:ext>
            </a:extLst>
          </xdr:cNvPr>
          <xdr:cNvGrpSpPr>
            <a:grpSpLocks/>
          </xdr:cNvGrpSpPr>
        </xdr:nvGrpSpPr>
        <xdr:grpSpPr bwMode="auto">
          <a:xfrm>
            <a:off x="2702129" y="52755755"/>
            <a:ext cx="1931737" cy="838336"/>
            <a:chOff x="2924066" y="33123664"/>
            <a:chExt cx="2842050" cy="813426"/>
          </a:xfrm>
        </xdr:grpSpPr>
        <xdr:cxnSp macro="">
          <xdr:nvCxnSpPr>
            <xdr:cNvPr id="30" name="直線コネクタ 29">
              <a:extLst>
                <a:ext uri="{FF2B5EF4-FFF2-40B4-BE49-F238E27FC236}">
                  <a16:creationId xmlns:a16="http://schemas.microsoft.com/office/drawing/2014/main" id="{6215884F-A097-4213-B52C-EE7F3C80C23E}"/>
                </a:ext>
              </a:extLst>
            </xdr:cNvPr>
            <xdr:cNvCxnSpPr/>
          </xdr:nvCxnSpPr>
          <xdr:spPr>
            <a:xfrm flipV="1">
              <a:off x="2939971" y="33583565"/>
              <a:ext cx="2826145" cy="313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44CB1109-0E32-47AE-8BA5-609F92891951}"/>
                </a:ext>
              </a:extLst>
            </xdr:cNvPr>
            <xdr:cNvCxnSpPr/>
          </xdr:nvCxnSpPr>
          <xdr:spPr>
            <a:xfrm>
              <a:off x="2924066" y="33123664"/>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 name="正方形/長方形 31">
            <a:extLst>
              <a:ext uri="{FF2B5EF4-FFF2-40B4-BE49-F238E27FC236}">
                <a16:creationId xmlns:a16="http://schemas.microsoft.com/office/drawing/2014/main" id="{81F49EC5-D944-4E3A-ABC6-00902D2F1264}"/>
              </a:ext>
            </a:extLst>
          </xdr:cNvPr>
          <xdr:cNvSpPr>
            <a:spLocks noChangeArrowheads="1"/>
          </xdr:cNvSpPr>
        </xdr:nvSpPr>
        <xdr:spPr bwMode="auto">
          <a:xfrm>
            <a:off x="1702712"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奈良県実行委員会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Calibri"/>
                <a:ea typeface="+mn-ea"/>
              </a:rPr>
              <a:t>204</a:t>
            </a:r>
            <a:r>
              <a:rPr lang="ja-JP" altLang="en-US" sz="1100" b="0" i="0" u="none" strike="noStrike" baseline="0">
                <a:solidFill>
                  <a:sysClr val="windowText" lastClr="000000"/>
                </a:solidFill>
                <a:latin typeface="ＭＳ Ｐゴシック"/>
                <a:ea typeface="ＭＳ Ｐゴシック"/>
              </a:rPr>
              <a:t>百万</a:t>
            </a:r>
            <a:r>
              <a:rPr lang="ja-JP" altLang="en-US" sz="1100" b="0" i="0" u="none" strike="noStrike" baseline="0">
                <a:solidFill>
                  <a:srgbClr val="000000"/>
                </a:solidFill>
                <a:latin typeface="ＭＳ Ｐゴシック"/>
                <a:ea typeface="ＭＳ Ｐゴシック"/>
              </a:rPr>
              <a:t>円</a:t>
            </a:r>
          </a:p>
        </xdr:txBody>
      </xdr:sp>
      <xdr:sp macro="" textlink="">
        <xdr:nvSpPr>
          <xdr:cNvPr id="14" name="正方形/長方形 13">
            <a:extLst>
              <a:ext uri="{FF2B5EF4-FFF2-40B4-BE49-F238E27FC236}">
                <a16:creationId xmlns:a16="http://schemas.microsoft.com/office/drawing/2014/main" id="{9B7393BF-4A7D-4C59-AF20-764C8B18FA29}"/>
              </a:ext>
            </a:extLst>
          </xdr:cNvPr>
          <xdr:cNvSpPr/>
        </xdr:nvSpPr>
        <xdr:spPr>
          <a:xfrm>
            <a:off x="1723572" y="53592131"/>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AAF21DBE-8A72-46E3-B68D-1A0F966A5E97}"/>
              </a:ext>
            </a:extLst>
          </xdr:cNvPr>
          <xdr:cNvSpPr/>
        </xdr:nvSpPr>
        <xdr:spPr>
          <a:xfrm>
            <a:off x="8332560" y="51313607"/>
            <a:ext cx="1693970"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Ｅ．（一社）芸術と創造</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sp macro="" textlink="">
        <xdr:nvSpPr>
          <xdr:cNvPr id="17" name="正方形/長方形 16">
            <a:extLst>
              <a:ext uri="{FF2B5EF4-FFF2-40B4-BE49-F238E27FC236}">
                <a16:creationId xmlns:a16="http://schemas.microsoft.com/office/drawing/2014/main" id="{6C4BCA63-CFF2-48F4-8E1A-A85CB43AEE32}"/>
              </a:ext>
            </a:extLst>
          </xdr:cNvPr>
          <xdr:cNvSpPr/>
        </xdr:nvSpPr>
        <xdr:spPr>
          <a:xfrm>
            <a:off x="2195575" y="5122467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224</a:t>
            </a:r>
            <a:r>
              <a:rPr kumimoji="1" lang="ja-JP" altLang="en-US" sz="1100">
                <a:solidFill>
                  <a:sysClr val="windowText" lastClr="000000"/>
                </a:solidFill>
              </a:rPr>
              <a:t>百万円</a:t>
            </a:r>
          </a:p>
        </xdr:txBody>
      </xdr:sp>
      <xdr:sp macro="" textlink="">
        <xdr:nvSpPr>
          <xdr:cNvPr id="19" name="大かっこ 18">
            <a:extLst>
              <a:ext uri="{FF2B5EF4-FFF2-40B4-BE49-F238E27FC236}">
                <a16:creationId xmlns:a16="http://schemas.microsoft.com/office/drawing/2014/main" id="{FF6B5DE6-4AD3-496E-B284-C5623B753C62}"/>
              </a:ext>
            </a:extLst>
          </xdr:cNvPr>
          <xdr:cNvSpPr/>
        </xdr:nvSpPr>
        <xdr:spPr>
          <a:xfrm>
            <a:off x="4917593" y="52140346"/>
            <a:ext cx="196396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食文化シンポジウムの開催を委託</a:t>
            </a:r>
            <a:endParaRPr kumimoji="1" lang="en-US" altLang="ja-JP" sz="900">
              <a:solidFill>
                <a:sysClr val="windowText" lastClr="000000"/>
              </a:solidFill>
            </a:endParaRPr>
          </a:p>
        </xdr:txBody>
      </xdr:sp>
      <xdr:sp macro="" textlink="">
        <xdr:nvSpPr>
          <xdr:cNvPr id="20" name="大かっこ 19">
            <a:extLst>
              <a:ext uri="{FF2B5EF4-FFF2-40B4-BE49-F238E27FC236}">
                <a16:creationId xmlns:a16="http://schemas.microsoft.com/office/drawing/2014/main" id="{50454A68-3143-4EEB-82CB-5E7C380B1320}"/>
              </a:ext>
            </a:extLst>
          </xdr:cNvPr>
          <xdr:cNvSpPr/>
        </xdr:nvSpPr>
        <xdr:spPr>
          <a:xfrm>
            <a:off x="8279039" y="52137625"/>
            <a:ext cx="1801585"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国民文化祭に関する調査研究を委託</a:t>
            </a:r>
          </a:p>
        </xdr:txBody>
      </xdr:sp>
      <xdr:sp macro="" textlink="">
        <xdr:nvSpPr>
          <xdr:cNvPr id="21" name="正方形/長方形 20">
            <a:extLst>
              <a:ext uri="{FF2B5EF4-FFF2-40B4-BE49-F238E27FC236}">
                <a16:creationId xmlns:a16="http://schemas.microsoft.com/office/drawing/2014/main" id="{DDBAB304-7D85-4B6C-9CC2-5CC4AA1688E1}"/>
              </a:ext>
            </a:extLst>
          </xdr:cNvPr>
          <xdr:cNvSpPr/>
        </xdr:nvSpPr>
        <xdr:spPr>
          <a:xfrm>
            <a:off x="3804208" y="54031177"/>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33</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大分県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22" name="テキスト ボックス 21">
            <a:extLst>
              <a:ext uri="{FF2B5EF4-FFF2-40B4-BE49-F238E27FC236}">
                <a16:creationId xmlns:a16="http://schemas.microsoft.com/office/drawing/2014/main" id="{11082918-F302-4347-B47D-10465551FB59}"/>
              </a:ext>
            </a:extLst>
          </xdr:cNvPr>
          <xdr:cNvSpPr txBox="1"/>
        </xdr:nvSpPr>
        <xdr:spPr>
          <a:xfrm>
            <a:off x="2301697" y="52185283"/>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23" name="右中かっこ 22">
            <a:extLst>
              <a:ext uri="{FF2B5EF4-FFF2-40B4-BE49-F238E27FC236}">
                <a16:creationId xmlns:a16="http://schemas.microsoft.com/office/drawing/2014/main" id="{29FCD526-3114-466B-8A6E-229EDD7E836D}"/>
              </a:ext>
            </a:extLst>
          </xdr:cNvPr>
          <xdr:cNvSpPr/>
        </xdr:nvSpPr>
        <xdr:spPr>
          <a:xfrm>
            <a:off x="8557986" y="48796121"/>
            <a:ext cx="365578" cy="76562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DE81ED64-8FBB-46DA-A913-119EA76F4798}"/>
              </a:ext>
            </a:extLst>
          </xdr:cNvPr>
          <xdr:cNvSpPr txBox="1"/>
        </xdr:nvSpPr>
        <xdr:spPr>
          <a:xfrm>
            <a:off x="8966200" y="49057378"/>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26" name="正方形/長方形 25">
            <a:extLst>
              <a:ext uri="{FF2B5EF4-FFF2-40B4-BE49-F238E27FC236}">
                <a16:creationId xmlns:a16="http://schemas.microsoft.com/office/drawing/2014/main" id="{0141845D-4FF2-4E6D-8196-51B96FADDF74}"/>
              </a:ext>
            </a:extLst>
          </xdr:cNvPr>
          <xdr:cNvSpPr/>
        </xdr:nvSpPr>
        <xdr:spPr>
          <a:xfrm>
            <a:off x="3775218" y="53558474"/>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大かっこ 28">
            <a:extLst>
              <a:ext uri="{FF2B5EF4-FFF2-40B4-BE49-F238E27FC236}">
                <a16:creationId xmlns:a16="http://schemas.microsoft.com/office/drawing/2014/main" id="{DA494CB3-3D18-4EC1-A494-0B8D543B9AD7}"/>
              </a:ext>
            </a:extLst>
          </xdr:cNvPr>
          <xdr:cNvSpPr/>
        </xdr:nvSpPr>
        <xdr:spPr>
          <a:xfrm>
            <a:off x="1714500" y="55105301"/>
            <a:ext cx="6767403" cy="317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clientData/>
  </xdr:twoCellAnchor>
  <xdr:twoCellAnchor editAs="absolute">
    <xdr:from>
      <xdr:col>23</xdr:col>
      <xdr:colOff>175924</xdr:colOff>
      <xdr:row>746</xdr:row>
      <xdr:rowOff>66112</xdr:rowOff>
    </xdr:from>
    <xdr:to>
      <xdr:col>32</xdr:col>
      <xdr:colOff>146773</xdr:colOff>
      <xdr:row>748</xdr:row>
      <xdr:rowOff>67713</xdr:rowOff>
    </xdr:to>
    <xdr:sp macro="" textlink="">
      <xdr:nvSpPr>
        <xdr:cNvPr id="34" name="正方形/長方形 33">
          <a:extLst>
            <a:ext uri="{FF2B5EF4-FFF2-40B4-BE49-F238E27FC236}">
              <a16:creationId xmlns:a16="http://schemas.microsoft.com/office/drawing/2014/main" id="{539D63AD-A8E5-452E-8BC3-8771C5F916D9}"/>
            </a:ext>
          </a:extLst>
        </xdr:cNvPr>
        <xdr:cNvSpPr/>
      </xdr:nvSpPr>
      <xdr:spPr>
        <a:xfrm>
          <a:off x="4849524" y="49964412"/>
          <a:ext cx="1799649" cy="71280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Ｄ．（株）オリコム</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editAs="absolute">
    <xdr:from>
      <xdr:col>23</xdr:col>
      <xdr:colOff>90703</xdr:colOff>
      <xdr:row>745</xdr:row>
      <xdr:rowOff>117141</xdr:rowOff>
    </xdr:from>
    <xdr:to>
      <xdr:col>34</xdr:col>
      <xdr:colOff>180936</xdr:colOff>
      <xdr:row>746</xdr:row>
      <xdr:rowOff>68293</xdr:rowOff>
    </xdr:to>
    <xdr:sp macro="" textlink="">
      <xdr:nvSpPr>
        <xdr:cNvPr id="35" name="正方形/長方形 34">
          <a:extLst>
            <a:ext uri="{FF2B5EF4-FFF2-40B4-BE49-F238E27FC236}">
              <a16:creationId xmlns:a16="http://schemas.microsoft.com/office/drawing/2014/main" id="{5D71BFBE-9191-403D-94C3-DF039C204281}"/>
            </a:ext>
          </a:extLst>
        </xdr:cNvPr>
        <xdr:cNvSpPr/>
      </xdr:nvSpPr>
      <xdr:spPr>
        <a:xfrm>
          <a:off x="4764303" y="49659841"/>
          <a:ext cx="2325433" cy="30675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181839</xdr:colOff>
      <xdr:row>745</xdr:row>
      <xdr:rowOff>337705</xdr:rowOff>
    </xdr:from>
    <xdr:to>
      <xdr:col>13</xdr:col>
      <xdr:colOff>181839</xdr:colOff>
      <xdr:row>746</xdr:row>
      <xdr:rowOff>315871</xdr:rowOff>
    </xdr:to>
    <xdr:cxnSp macro="">
      <xdr:nvCxnSpPr>
        <xdr:cNvPr id="36" name="直線矢印コネクタ 35">
          <a:extLst>
            <a:ext uri="{FF2B5EF4-FFF2-40B4-BE49-F238E27FC236}">
              <a16:creationId xmlns:a16="http://schemas.microsoft.com/office/drawing/2014/main" id="{AA6FCE13-415C-4A82-BC94-4D5D0E14BA52}"/>
            </a:ext>
          </a:extLst>
        </xdr:cNvPr>
        <xdr:cNvCxnSpPr/>
      </xdr:nvCxnSpPr>
      <xdr:spPr>
        <a:xfrm>
          <a:off x="2770907" y="46663841"/>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17317</xdr:colOff>
      <xdr:row>750</xdr:row>
      <xdr:rowOff>34636</xdr:rowOff>
    </xdr:from>
    <xdr:to>
      <xdr:col>18</xdr:col>
      <xdr:colOff>40119</xdr:colOff>
      <xdr:row>751</xdr:row>
      <xdr:rowOff>314612</xdr:rowOff>
    </xdr:to>
    <xdr:sp macro="" textlink="">
      <xdr:nvSpPr>
        <xdr:cNvPr id="37" name="大かっこ 36">
          <a:extLst>
            <a:ext uri="{FF2B5EF4-FFF2-40B4-BE49-F238E27FC236}">
              <a16:creationId xmlns:a16="http://schemas.microsoft.com/office/drawing/2014/main" id="{8D554776-60CF-4DC8-BDB5-247CCB0CF4E1}"/>
            </a:ext>
          </a:extLst>
        </xdr:cNvPr>
        <xdr:cNvSpPr/>
      </xdr:nvSpPr>
      <xdr:spPr>
        <a:xfrm>
          <a:off x="2008908" y="48135886"/>
          <a:ext cx="1616075"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119377</xdr:colOff>
      <xdr:row>744</xdr:row>
      <xdr:rowOff>178594</xdr:rowOff>
    </xdr:from>
    <xdr:to>
      <xdr:col>27</xdr:col>
      <xdr:colOff>123461</xdr:colOff>
      <xdr:row>746</xdr:row>
      <xdr:rowOff>303337</xdr:rowOff>
    </xdr:to>
    <xdr:cxnSp macro="">
      <xdr:nvCxnSpPr>
        <xdr:cNvPr id="39" name="直線矢印コネクタ 38">
          <a:extLst>
            <a:ext uri="{FF2B5EF4-FFF2-40B4-BE49-F238E27FC236}">
              <a16:creationId xmlns:a16="http://schemas.microsoft.com/office/drawing/2014/main" id="{60BCA969-5C67-40BA-9BDE-55C895AD3E63}"/>
            </a:ext>
          </a:extLst>
        </xdr:cNvPr>
        <xdr:cNvCxnSpPr/>
      </xdr:nvCxnSpPr>
      <xdr:spPr bwMode="auto">
        <a:xfrm>
          <a:off x="5630270" y="47582478"/>
          <a:ext cx="4084" cy="82210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753</xdr:row>
      <xdr:rowOff>181841</xdr:rowOff>
    </xdr:from>
    <xdr:to>
      <xdr:col>22</xdr:col>
      <xdr:colOff>8659</xdr:colOff>
      <xdr:row>754</xdr:row>
      <xdr:rowOff>199159</xdr:rowOff>
    </xdr:to>
    <xdr:cxnSp macro="">
      <xdr:nvCxnSpPr>
        <xdr:cNvPr id="40" name="直線矢印コネクタ 39">
          <a:extLst>
            <a:ext uri="{FF2B5EF4-FFF2-40B4-BE49-F238E27FC236}">
              <a16:creationId xmlns:a16="http://schemas.microsoft.com/office/drawing/2014/main" id="{36AE9059-A666-4257-A964-72383D684E34}"/>
            </a:ext>
          </a:extLst>
        </xdr:cNvPr>
        <xdr:cNvCxnSpPr/>
      </xdr:nvCxnSpPr>
      <xdr:spPr bwMode="auto">
        <a:xfrm>
          <a:off x="4381500" y="49348159"/>
          <a:ext cx="8659" cy="3723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04" zoomScale="75" zoomScaleNormal="75" zoomScaleSheetLayoutView="75"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344</v>
      </c>
      <c r="AT2" s="218"/>
      <c r="AU2" s="218"/>
      <c r="AV2" s="52" t="str">
        <f>IF(AW2="", "", "-")</f>
        <v/>
      </c>
      <c r="AW2" s="395"/>
      <c r="AX2" s="395"/>
    </row>
    <row r="3" spans="1:50" ht="21" customHeight="1" thickBot="1" x14ac:dyDescent="0.2">
      <c r="A3" s="524" t="s">
        <v>529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161</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549</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551</v>
      </c>
      <c r="H7" s="826"/>
      <c r="I7" s="826"/>
      <c r="J7" s="826"/>
      <c r="K7" s="826"/>
      <c r="L7" s="826"/>
      <c r="M7" s="826"/>
      <c r="N7" s="826"/>
      <c r="O7" s="826"/>
      <c r="P7" s="826"/>
      <c r="Q7" s="826"/>
      <c r="R7" s="826"/>
      <c r="S7" s="826"/>
      <c r="T7" s="826"/>
      <c r="U7" s="826"/>
      <c r="V7" s="826"/>
      <c r="W7" s="826"/>
      <c r="X7" s="827"/>
      <c r="Y7" s="393" t="s">
        <v>542</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389</v>
      </c>
      <c r="B8" s="823"/>
      <c r="C8" s="823"/>
      <c r="D8" s="823"/>
      <c r="E8" s="823"/>
      <c r="F8" s="824"/>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5" t="s">
        <v>30</v>
      </c>
      <c r="B10" s="736"/>
      <c r="C10" s="736"/>
      <c r="D10" s="736"/>
      <c r="E10" s="736"/>
      <c r="F10" s="736"/>
      <c r="G10" s="670" t="s">
        <v>641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37"/>
    </row>
    <row r="13" spans="1:50" ht="21" customHeight="1" x14ac:dyDescent="0.15">
      <c r="A13" s="139"/>
      <c r="B13" s="140"/>
      <c r="C13" s="140"/>
      <c r="D13" s="140"/>
      <c r="E13" s="140"/>
      <c r="F13" s="141"/>
      <c r="G13" s="738" t="s">
        <v>6</v>
      </c>
      <c r="H13" s="739"/>
      <c r="I13" s="632" t="s">
        <v>7</v>
      </c>
      <c r="J13" s="633"/>
      <c r="K13" s="633"/>
      <c r="L13" s="633"/>
      <c r="M13" s="633"/>
      <c r="N13" s="633"/>
      <c r="O13" s="634"/>
      <c r="P13" s="97">
        <v>243</v>
      </c>
      <c r="Q13" s="98"/>
      <c r="R13" s="98"/>
      <c r="S13" s="98"/>
      <c r="T13" s="98"/>
      <c r="U13" s="98"/>
      <c r="V13" s="99"/>
      <c r="W13" s="97">
        <v>243</v>
      </c>
      <c r="X13" s="98"/>
      <c r="Y13" s="98"/>
      <c r="Z13" s="98"/>
      <c r="AA13" s="98"/>
      <c r="AB13" s="98"/>
      <c r="AC13" s="99"/>
      <c r="AD13" s="97">
        <v>243</v>
      </c>
      <c r="AE13" s="98"/>
      <c r="AF13" s="98"/>
      <c r="AG13" s="98"/>
      <c r="AH13" s="98"/>
      <c r="AI13" s="98"/>
      <c r="AJ13" s="99"/>
      <c r="AK13" s="97">
        <v>243</v>
      </c>
      <c r="AL13" s="98"/>
      <c r="AM13" s="98"/>
      <c r="AN13" s="98"/>
      <c r="AO13" s="98"/>
      <c r="AP13" s="98"/>
      <c r="AQ13" s="99"/>
      <c r="AR13" s="94">
        <v>245</v>
      </c>
      <c r="AS13" s="95"/>
      <c r="AT13" s="95"/>
      <c r="AU13" s="95"/>
      <c r="AV13" s="95"/>
      <c r="AW13" s="95"/>
      <c r="AX13" s="392"/>
    </row>
    <row r="14" spans="1:50" ht="21" customHeight="1" x14ac:dyDescent="0.15">
      <c r="A14" s="139"/>
      <c r="B14" s="140"/>
      <c r="C14" s="140"/>
      <c r="D14" s="140"/>
      <c r="E14" s="140"/>
      <c r="F14" s="141"/>
      <c r="G14" s="740"/>
      <c r="H14" s="741"/>
      <c r="I14" s="576" t="s">
        <v>8</v>
      </c>
      <c r="J14" s="626"/>
      <c r="K14" s="626"/>
      <c r="L14" s="626"/>
      <c r="M14" s="626"/>
      <c r="N14" s="626"/>
      <c r="O14" s="627"/>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0"/>
      <c r="H15" s="741"/>
      <c r="I15" s="576" t="s">
        <v>51</v>
      </c>
      <c r="J15" s="577"/>
      <c r="K15" s="577"/>
      <c r="L15" s="577"/>
      <c r="M15" s="577"/>
      <c r="N15" s="577"/>
      <c r="O15" s="578"/>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650</v>
      </c>
      <c r="AS15" s="98"/>
      <c r="AT15" s="98"/>
      <c r="AU15" s="98"/>
      <c r="AV15" s="98"/>
      <c r="AW15" s="98"/>
      <c r="AX15" s="625"/>
    </row>
    <row r="16" spans="1:50" ht="21" customHeight="1" x14ac:dyDescent="0.15">
      <c r="A16" s="139"/>
      <c r="B16" s="140"/>
      <c r="C16" s="140"/>
      <c r="D16" s="140"/>
      <c r="E16" s="140"/>
      <c r="F16" s="141"/>
      <c r="G16" s="740"/>
      <c r="H16" s="741"/>
      <c r="I16" s="576" t="s">
        <v>52</v>
      </c>
      <c r="J16" s="577"/>
      <c r="K16" s="577"/>
      <c r="L16" s="577"/>
      <c r="M16" s="577"/>
      <c r="N16" s="577"/>
      <c r="O16" s="578"/>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0"/>
      <c r="H17" s="741"/>
      <c r="I17" s="576" t="s">
        <v>50</v>
      </c>
      <c r="J17" s="626"/>
      <c r="K17" s="626"/>
      <c r="L17" s="626"/>
      <c r="M17" s="626"/>
      <c r="N17" s="626"/>
      <c r="O17" s="627"/>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2"/>
      <c r="H18" s="743"/>
      <c r="I18" s="730" t="s">
        <v>20</v>
      </c>
      <c r="J18" s="731"/>
      <c r="K18" s="731"/>
      <c r="L18" s="731"/>
      <c r="M18" s="731"/>
      <c r="N18" s="731"/>
      <c r="O18" s="732"/>
      <c r="P18" s="103">
        <f>SUM(P13:V17)</f>
        <v>243</v>
      </c>
      <c r="Q18" s="104"/>
      <c r="R18" s="104"/>
      <c r="S18" s="104"/>
      <c r="T18" s="104"/>
      <c r="U18" s="104"/>
      <c r="V18" s="105"/>
      <c r="W18" s="103">
        <f>SUM(W13:AC17)</f>
        <v>243</v>
      </c>
      <c r="X18" s="104"/>
      <c r="Y18" s="104"/>
      <c r="Z18" s="104"/>
      <c r="AA18" s="104"/>
      <c r="AB18" s="104"/>
      <c r="AC18" s="105"/>
      <c r="AD18" s="103">
        <f>SUM(AD13:AJ17)</f>
        <v>243</v>
      </c>
      <c r="AE18" s="104"/>
      <c r="AF18" s="104"/>
      <c r="AG18" s="104"/>
      <c r="AH18" s="104"/>
      <c r="AI18" s="104"/>
      <c r="AJ18" s="105"/>
      <c r="AK18" s="103">
        <f>SUM(AK13:AQ17)</f>
        <v>243</v>
      </c>
      <c r="AL18" s="104"/>
      <c r="AM18" s="104"/>
      <c r="AN18" s="104"/>
      <c r="AO18" s="104"/>
      <c r="AP18" s="104"/>
      <c r="AQ18" s="105"/>
      <c r="AR18" s="103">
        <f>SUM(AR13:AX17)</f>
        <v>245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238</v>
      </c>
      <c r="Q19" s="98"/>
      <c r="R19" s="98"/>
      <c r="S19" s="98"/>
      <c r="T19" s="98"/>
      <c r="U19" s="98"/>
      <c r="V19" s="99"/>
      <c r="W19" s="97">
        <v>240</v>
      </c>
      <c r="X19" s="98"/>
      <c r="Y19" s="98"/>
      <c r="Z19" s="98"/>
      <c r="AA19" s="98"/>
      <c r="AB19" s="98"/>
      <c r="AC19" s="99"/>
      <c r="AD19" s="97">
        <v>242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0.97942386831275718</v>
      </c>
      <c r="Q20" s="540"/>
      <c r="R20" s="540"/>
      <c r="S20" s="540"/>
      <c r="T20" s="540"/>
      <c r="U20" s="540"/>
      <c r="V20" s="540"/>
      <c r="W20" s="540">
        <f t="shared" ref="W20" si="0">IF(W18=0, "-", SUM(W19)/W18)</f>
        <v>0.98765432098765427</v>
      </c>
      <c r="X20" s="540"/>
      <c r="Y20" s="540"/>
      <c r="Z20" s="540"/>
      <c r="AA20" s="540"/>
      <c r="AB20" s="540"/>
      <c r="AC20" s="540"/>
      <c r="AD20" s="540">
        <f t="shared" ref="AD20" si="1">IF(AD18=0, "-", SUM(AD19)/AD18)</f>
        <v>0.99588477366255146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2" t="s">
        <v>492</v>
      </c>
      <c r="H21" s="923"/>
      <c r="I21" s="923"/>
      <c r="J21" s="923"/>
      <c r="K21" s="923"/>
      <c r="L21" s="923"/>
      <c r="M21" s="923"/>
      <c r="N21" s="923"/>
      <c r="O21" s="923"/>
      <c r="P21" s="540">
        <f>IF(P19=0, "-", SUM(P19)/SUM(P13,P14))</f>
        <v>0.97942386831275718</v>
      </c>
      <c r="Q21" s="540"/>
      <c r="R21" s="540"/>
      <c r="S21" s="540"/>
      <c r="T21" s="540"/>
      <c r="U21" s="540"/>
      <c r="V21" s="540"/>
      <c r="W21" s="540">
        <f t="shared" ref="W21" si="2">IF(W19=0, "-", SUM(W19)/SUM(W13,W14))</f>
        <v>0.98765432098765427</v>
      </c>
      <c r="X21" s="540"/>
      <c r="Y21" s="540"/>
      <c r="Z21" s="540"/>
      <c r="AA21" s="540"/>
      <c r="AB21" s="540"/>
      <c r="AC21" s="540"/>
      <c r="AD21" s="540">
        <f t="shared" ref="AD21" si="3">IF(AD19=0, "-", SUM(AD19)/SUM(AD13,AD14))</f>
        <v>0.99588477366255146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231.4</v>
      </c>
      <c r="Q23" s="95"/>
      <c r="R23" s="95"/>
      <c r="S23" s="95"/>
      <c r="T23" s="95"/>
      <c r="U23" s="95"/>
      <c r="V23" s="96"/>
      <c r="W23" s="94">
        <v>231.4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10.4</v>
      </c>
      <c r="Q24" s="98"/>
      <c r="R24" s="98"/>
      <c r="S24" s="98"/>
      <c r="T24" s="98"/>
      <c r="U24" s="98"/>
      <c r="V24" s="99"/>
      <c r="W24" s="97">
        <v>12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0.6</v>
      </c>
      <c r="Q25" s="98"/>
      <c r="R25" s="98"/>
      <c r="S25" s="98"/>
      <c r="T25" s="98"/>
      <c r="U25" s="98"/>
      <c r="V25" s="99"/>
      <c r="W25" s="97">
        <v>0.6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0.5</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566</v>
      </c>
      <c r="H27" s="187"/>
      <c r="I27" s="187"/>
      <c r="J27" s="187"/>
      <c r="K27" s="187"/>
      <c r="L27" s="187"/>
      <c r="M27" s="187"/>
      <c r="N27" s="187"/>
      <c r="O27" s="188"/>
      <c r="P27" s="97">
        <v>0.3</v>
      </c>
      <c r="Q27" s="98"/>
      <c r="R27" s="98"/>
      <c r="S27" s="98"/>
      <c r="T27" s="98"/>
      <c r="U27" s="98"/>
      <c r="V27" s="99"/>
      <c r="W27" s="97">
        <v>0.5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-0.20000000000001705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243</v>
      </c>
      <c r="Q29" s="226"/>
      <c r="R29" s="226"/>
      <c r="S29" s="226"/>
      <c r="T29" s="226"/>
      <c r="U29" s="226"/>
      <c r="V29" s="227"/>
      <c r="W29" s="225">
        <f>AR13</f>
        <v>245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486</v>
      </c>
      <c r="B30" s="511"/>
      <c r="C30" s="511"/>
      <c r="D30" s="511"/>
      <c r="E30" s="511"/>
      <c r="F30" s="512"/>
      <c r="G30" s="644"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467</v>
      </c>
      <c r="AN30" s="387"/>
      <c r="AO30" s="387"/>
      <c r="AP30" s="384"/>
      <c r="AQ30" s="635" t="s">
        <v>355</v>
      </c>
      <c r="AR30" s="636"/>
      <c r="AS30" s="636"/>
      <c r="AT30" s="637"/>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636</v>
      </c>
      <c r="AR31" s="133"/>
      <c r="AS31" s="134" t="s">
        <v>356</v>
      </c>
      <c r="AT31" s="169"/>
      <c r="AU31" s="269" t="s">
        <v>636</v>
      </c>
      <c r="AV31" s="269"/>
      <c r="AW31" s="377" t="s">
        <v>300</v>
      </c>
      <c r="AX31" s="378"/>
    </row>
    <row r="32" spans="1:50" ht="23.25" customHeight="1" x14ac:dyDescent="0.15">
      <c r="A32" s="516"/>
      <c r="B32" s="514"/>
      <c r="C32" s="514"/>
      <c r="D32" s="514"/>
      <c r="E32" s="514"/>
      <c r="F32" s="515"/>
      <c r="G32" s="541" t="s">
        <v>567</v>
      </c>
      <c r="H32" s="542"/>
      <c r="I32" s="542"/>
      <c r="J32" s="542"/>
      <c r="K32" s="542"/>
      <c r="L32" s="542"/>
      <c r="M32" s="542"/>
      <c r="N32" s="542"/>
      <c r="O32" s="543"/>
      <c r="P32" s="158" t="s">
        <v>568</v>
      </c>
      <c r="Q32" s="158"/>
      <c r="R32" s="158"/>
      <c r="S32" s="158"/>
      <c r="T32" s="158"/>
      <c r="U32" s="158"/>
      <c r="V32" s="158"/>
      <c r="W32" s="158"/>
      <c r="X32" s="229"/>
      <c r="Y32" s="336" t="s">
        <v>12</v>
      </c>
      <c r="Z32" s="550"/>
      <c r="AA32" s="551"/>
      <c r="AB32" s="552" t="s">
        <v>569</v>
      </c>
      <c r="AC32" s="552"/>
      <c r="AD32" s="552"/>
      <c r="AE32" s="362">
        <v>29</v>
      </c>
      <c r="AF32" s="363"/>
      <c r="AG32" s="363"/>
      <c r="AH32" s="363"/>
      <c r="AI32" s="362">
        <v>30</v>
      </c>
      <c r="AJ32" s="363"/>
      <c r="AK32" s="363"/>
      <c r="AL32" s="363"/>
      <c r="AM32" s="362">
        <v>31</v>
      </c>
      <c r="AN32" s="363"/>
      <c r="AO32" s="363"/>
      <c r="AP32" s="363"/>
      <c r="AQ32" s="100" t="s">
        <v>650</v>
      </c>
      <c r="AR32" s="101"/>
      <c r="AS32" s="101"/>
      <c r="AT32" s="102"/>
      <c r="AU32" s="363" t="s">
        <v>650</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569</v>
      </c>
      <c r="AC33" s="523"/>
      <c r="AD33" s="523"/>
      <c r="AE33" s="362">
        <v>47</v>
      </c>
      <c r="AF33" s="363"/>
      <c r="AG33" s="363"/>
      <c r="AH33" s="363"/>
      <c r="AI33" s="362">
        <v>47</v>
      </c>
      <c r="AJ33" s="363"/>
      <c r="AK33" s="363"/>
      <c r="AL33" s="363"/>
      <c r="AM33" s="362">
        <v>47</v>
      </c>
      <c r="AN33" s="363"/>
      <c r="AO33" s="363"/>
      <c r="AP33" s="363"/>
      <c r="AQ33" s="100">
        <v>47</v>
      </c>
      <c r="AR33" s="101"/>
      <c r="AS33" s="101"/>
      <c r="AT33" s="102"/>
      <c r="AU33" s="363">
        <v>47</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61.7</v>
      </c>
      <c r="AF34" s="363"/>
      <c r="AG34" s="363"/>
      <c r="AH34" s="363"/>
      <c r="AI34" s="362">
        <v>63.8</v>
      </c>
      <c r="AJ34" s="363"/>
      <c r="AK34" s="363"/>
      <c r="AL34" s="363"/>
      <c r="AM34" s="362">
        <v>65.900000000000006</v>
      </c>
      <c r="AN34" s="363"/>
      <c r="AO34" s="363"/>
      <c r="AP34" s="363"/>
      <c r="AQ34" s="100" t="s">
        <v>651</v>
      </c>
      <c r="AR34" s="101"/>
      <c r="AS34" s="101"/>
      <c r="AT34" s="102"/>
      <c r="AU34" s="363" t="s">
        <v>650</v>
      </c>
      <c r="AV34" s="363"/>
      <c r="AW34" s="363"/>
      <c r="AX34" s="365"/>
    </row>
    <row r="35" spans="1:50" ht="23.25" customHeight="1" x14ac:dyDescent="0.15">
      <c r="A35" s="893" t="s">
        <v>522</v>
      </c>
      <c r="B35" s="894"/>
      <c r="C35" s="894"/>
      <c r="D35" s="894"/>
      <c r="E35" s="894"/>
      <c r="F35" s="895"/>
      <c r="G35" s="899" t="s">
        <v>570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8" t="s">
        <v>486</v>
      </c>
      <c r="B37" s="639"/>
      <c r="C37" s="639"/>
      <c r="D37" s="639"/>
      <c r="E37" s="639"/>
      <c r="F37" s="640"/>
      <c r="G37" s="566" t="s">
        <v>265</v>
      </c>
      <c r="H37" s="379"/>
      <c r="I37" s="379"/>
      <c r="J37" s="379"/>
      <c r="K37" s="379"/>
      <c r="L37" s="379"/>
      <c r="M37" s="379"/>
      <c r="N37" s="379"/>
      <c r="O37" s="567"/>
      <c r="P37" s="628" t="s">
        <v>59</v>
      </c>
      <c r="Q37" s="379"/>
      <c r="R37" s="379"/>
      <c r="S37" s="379"/>
      <c r="T37" s="379"/>
      <c r="U37" s="379"/>
      <c r="V37" s="379"/>
      <c r="W37" s="379"/>
      <c r="X37" s="567"/>
      <c r="Y37" s="629"/>
      <c r="Z37" s="630"/>
      <c r="AA37" s="631"/>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1"/>
      <c r="B41" s="642"/>
      <c r="C41" s="642"/>
      <c r="D41" s="642"/>
      <c r="E41" s="642"/>
      <c r="F41" s="643"/>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3" t="s">
        <v>522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8" t="s">
        <v>486</v>
      </c>
      <c r="B44" s="639"/>
      <c r="C44" s="639"/>
      <c r="D44" s="639"/>
      <c r="E44" s="639"/>
      <c r="F44" s="640"/>
      <c r="G44" s="566" t="s">
        <v>265</v>
      </c>
      <c r="H44" s="379"/>
      <c r="I44" s="379"/>
      <c r="J44" s="379"/>
      <c r="K44" s="379"/>
      <c r="L44" s="379"/>
      <c r="M44" s="379"/>
      <c r="N44" s="379"/>
      <c r="O44" s="567"/>
      <c r="P44" s="628" t="s">
        <v>59</v>
      </c>
      <c r="Q44" s="379"/>
      <c r="R44" s="379"/>
      <c r="S44" s="379"/>
      <c r="T44" s="379"/>
      <c r="U44" s="379"/>
      <c r="V44" s="379"/>
      <c r="W44" s="379"/>
      <c r="X44" s="567"/>
      <c r="Y44" s="629"/>
      <c r="Z44" s="630"/>
      <c r="AA44" s="631"/>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1"/>
      <c r="B48" s="642"/>
      <c r="C48" s="642"/>
      <c r="D48" s="642"/>
      <c r="E48" s="642"/>
      <c r="F48" s="643"/>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3" t="s">
        <v>522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3" t="s">
        <v>486</v>
      </c>
      <c r="B51" s="514"/>
      <c r="C51" s="514"/>
      <c r="D51" s="514"/>
      <c r="E51" s="514"/>
      <c r="F51" s="515"/>
      <c r="G51" s="566" t="s">
        <v>265</v>
      </c>
      <c r="H51" s="379"/>
      <c r="I51" s="379"/>
      <c r="J51" s="379"/>
      <c r="K51" s="379"/>
      <c r="L51" s="379"/>
      <c r="M51" s="379"/>
      <c r="N51" s="379"/>
      <c r="O51" s="567"/>
      <c r="P51" s="628" t="s">
        <v>59</v>
      </c>
      <c r="Q51" s="379"/>
      <c r="R51" s="379"/>
      <c r="S51" s="379"/>
      <c r="T51" s="379"/>
      <c r="U51" s="379"/>
      <c r="V51" s="379"/>
      <c r="W51" s="379"/>
      <c r="X51" s="567"/>
      <c r="Y51" s="629"/>
      <c r="Z51" s="630"/>
      <c r="AA51" s="631"/>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1"/>
      <c r="B55" s="642"/>
      <c r="C55" s="642"/>
      <c r="D55" s="642"/>
      <c r="E55" s="642"/>
      <c r="F55" s="643"/>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3" t="s">
        <v>522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3" t="s">
        <v>486</v>
      </c>
      <c r="B58" s="514"/>
      <c r="C58" s="514"/>
      <c r="D58" s="514"/>
      <c r="E58" s="514"/>
      <c r="F58" s="515"/>
      <c r="G58" s="566" t="s">
        <v>265</v>
      </c>
      <c r="H58" s="379"/>
      <c r="I58" s="379"/>
      <c r="J58" s="379"/>
      <c r="K58" s="379"/>
      <c r="L58" s="379"/>
      <c r="M58" s="379"/>
      <c r="N58" s="379"/>
      <c r="O58" s="567"/>
      <c r="P58" s="628" t="s">
        <v>59</v>
      </c>
      <c r="Q58" s="379"/>
      <c r="R58" s="379"/>
      <c r="S58" s="379"/>
      <c r="T58" s="379"/>
      <c r="U58" s="379"/>
      <c r="V58" s="379"/>
      <c r="W58" s="379"/>
      <c r="X58" s="567"/>
      <c r="Y58" s="629"/>
      <c r="Z58" s="630"/>
      <c r="AA58" s="631"/>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3" t="s">
        <v>522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487</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482</v>
      </c>
      <c r="X65" s="866"/>
      <c r="Y65" s="869"/>
      <c r="Z65" s="869"/>
      <c r="AA65" s="870"/>
      <c r="AB65" s="863" t="s">
        <v>11</v>
      </c>
      <c r="AC65" s="859"/>
      <c r="AD65" s="860"/>
      <c r="AE65" s="366" t="s">
        <v>357</v>
      </c>
      <c r="AF65" s="367"/>
      <c r="AG65" s="367"/>
      <c r="AH65" s="368"/>
      <c r="AI65" s="366" t="s">
        <v>363</v>
      </c>
      <c r="AJ65" s="367"/>
      <c r="AK65" s="367"/>
      <c r="AL65" s="368"/>
      <c r="AM65" s="373" t="s">
        <v>467</v>
      </c>
      <c r="AN65" s="373"/>
      <c r="AO65" s="373"/>
      <c r="AP65" s="366"/>
      <c r="AQ65" s="863" t="s">
        <v>355</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0"/>
      <c r="AF66" s="331"/>
      <c r="AG66" s="331"/>
      <c r="AH66" s="332"/>
      <c r="AI66" s="330"/>
      <c r="AJ66" s="331"/>
      <c r="AK66" s="331"/>
      <c r="AL66" s="332"/>
      <c r="AM66" s="374"/>
      <c r="AN66" s="374"/>
      <c r="AO66" s="374"/>
      <c r="AP66" s="330"/>
      <c r="AQ66" s="268"/>
      <c r="AR66" s="269"/>
      <c r="AS66" s="861" t="s">
        <v>356</v>
      </c>
      <c r="AT66" s="862"/>
      <c r="AU66" s="269"/>
      <c r="AV66" s="269"/>
      <c r="AW66" s="861" t="s">
        <v>485</v>
      </c>
      <c r="AX66" s="974"/>
    </row>
    <row r="67" spans="1:50" ht="23.25" hidden="1" customHeight="1" x14ac:dyDescent="0.15">
      <c r="A67" s="847"/>
      <c r="B67" s="848"/>
      <c r="C67" s="848"/>
      <c r="D67" s="848"/>
      <c r="E67" s="848"/>
      <c r="F67" s="849"/>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512</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512</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513</v>
      </c>
      <c r="AC69" s="971"/>
      <c r="AD69" s="971"/>
      <c r="AE69" s="810"/>
      <c r="AF69" s="811"/>
      <c r="AG69" s="811"/>
      <c r="AH69" s="811"/>
      <c r="AI69" s="810"/>
      <c r="AJ69" s="811"/>
      <c r="AK69" s="811"/>
      <c r="AL69" s="811"/>
      <c r="AM69" s="810"/>
      <c r="AN69" s="811"/>
      <c r="AO69" s="811"/>
      <c r="AP69" s="811"/>
      <c r="AQ69" s="362"/>
      <c r="AR69" s="363"/>
      <c r="AS69" s="363"/>
      <c r="AT69" s="364"/>
      <c r="AU69" s="363"/>
      <c r="AV69" s="363"/>
      <c r="AW69" s="363"/>
      <c r="AX69" s="365"/>
    </row>
    <row r="70" spans="1:50" ht="23.25" hidden="1" customHeight="1" x14ac:dyDescent="0.15">
      <c r="A70" s="847" t="s">
        <v>493</v>
      </c>
      <c r="B70" s="848"/>
      <c r="C70" s="848"/>
      <c r="D70" s="848"/>
      <c r="E70" s="848"/>
      <c r="F70" s="849"/>
      <c r="G70" s="935" t="s">
        <v>365</v>
      </c>
      <c r="H70" s="936"/>
      <c r="I70" s="936"/>
      <c r="J70" s="936"/>
      <c r="K70" s="936"/>
      <c r="L70" s="936"/>
      <c r="M70" s="936"/>
      <c r="N70" s="936"/>
      <c r="O70" s="936"/>
      <c r="P70" s="936"/>
      <c r="Q70" s="936"/>
      <c r="R70" s="936"/>
      <c r="S70" s="936"/>
      <c r="T70" s="936"/>
      <c r="U70" s="936"/>
      <c r="V70" s="936"/>
      <c r="W70" s="939" t="s">
        <v>511</v>
      </c>
      <c r="X70" s="940"/>
      <c r="Y70" s="945" t="s">
        <v>12</v>
      </c>
      <c r="Z70" s="945"/>
      <c r="AA70" s="946"/>
      <c r="AB70" s="947" t="s">
        <v>512</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512</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513</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3" t="s">
        <v>487</v>
      </c>
      <c r="B73" s="834"/>
      <c r="C73" s="834"/>
      <c r="D73" s="834"/>
      <c r="E73" s="834"/>
      <c r="F73" s="835"/>
      <c r="G73" s="802"/>
      <c r="H73" s="166" t="s">
        <v>265</v>
      </c>
      <c r="I73" s="166"/>
      <c r="J73" s="166"/>
      <c r="K73" s="166"/>
      <c r="L73" s="166"/>
      <c r="M73" s="166"/>
      <c r="N73" s="166"/>
      <c r="O73" s="167"/>
      <c r="P73" s="173" t="s">
        <v>59</v>
      </c>
      <c r="Q73" s="166"/>
      <c r="R73" s="166"/>
      <c r="S73" s="166"/>
      <c r="T73" s="166"/>
      <c r="U73" s="166"/>
      <c r="V73" s="166"/>
      <c r="W73" s="166"/>
      <c r="X73" s="167"/>
      <c r="Y73" s="804"/>
      <c r="Z73" s="805"/>
      <c r="AA73" s="806"/>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36"/>
      <c r="B74" s="837"/>
      <c r="C74" s="837"/>
      <c r="D74" s="837"/>
      <c r="E74" s="837"/>
      <c r="F74" s="838"/>
      <c r="G74" s="80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6"/>
      <c r="B75" s="837"/>
      <c r="C75" s="837"/>
      <c r="D75" s="837"/>
      <c r="E75" s="837"/>
      <c r="F75" s="838"/>
      <c r="G75" s="77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6"/>
      <c r="B76" s="837"/>
      <c r="C76" s="837"/>
      <c r="D76" s="837"/>
      <c r="E76" s="837"/>
      <c r="F76" s="838"/>
      <c r="G76" s="77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6"/>
      <c r="B77" s="837"/>
      <c r="C77" s="837"/>
      <c r="D77" s="837"/>
      <c r="E77" s="837"/>
      <c r="F77" s="838"/>
      <c r="G77" s="77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7" t="s">
        <v>525</v>
      </c>
      <c r="B78" s="908"/>
      <c r="C78" s="908"/>
      <c r="D78" s="908"/>
      <c r="E78" s="905" t="s">
        <v>460</v>
      </c>
      <c r="F78" s="906"/>
      <c r="G78" s="57" t="s">
        <v>365</v>
      </c>
      <c r="H78" s="785"/>
      <c r="I78" s="242"/>
      <c r="J78" s="242"/>
      <c r="K78" s="242"/>
      <c r="L78" s="242"/>
      <c r="M78" s="242"/>
      <c r="N78" s="242"/>
      <c r="O78" s="78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5" t="s">
        <v>481</v>
      </c>
      <c r="AP79" s="146"/>
      <c r="AQ79" s="146"/>
      <c r="AR79" s="81" t="s">
        <v>479</v>
      </c>
      <c r="AS79" s="145"/>
      <c r="AT79" s="146"/>
      <c r="AU79" s="146"/>
      <c r="AV79" s="146"/>
      <c r="AW79" s="146"/>
      <c r="AX79" s="147"/>
    </row>
    <row r="80" spans="1:50" ht="18.75" hidden="1" customHeight="1" x14ac:dyDescent="0.15">
      <c r="A80" s="520" t="s">
        <v>266</v>
      </c>
      <c r="B80" s="842" t="s">
        <v>478</v>
      </c>
      <c r="C80" s="843"/>
      <c r="D80" s="843"/>
      <c r="E80" s="843"/>
      <c r="F80" s="844"/>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21"/>
      <c r="B81" s="845"/>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4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87" t="s">
        <v>61</v>
      </c>
      <c r="H85" s="772"/>
      <c r="I85" s="772"/>
      <c r="J85" s="772"/>
      <c r="K85" s="772"/>
      <c r="L85" s="772"/>
      <c r="M85" s="772"/>
      <c r="N85" s="772"/>
      <c r="O85" s="773"/>
      <c r="P85" s="771" t="s">
        <v>63</v>
      </c>
      <c r="Q85" s="772"/>
      <c r="R85" s="772"/>
      <c r="S85" s="772"/>
      <c r="T85" s="772"/>
      <c r="U85" s="772"/>
      <c r="V85" s="772"/>
      <c r="W85" s="772"/>
      <c r="X85" s="773"/>
      <c r="Y85" s="170"/>
      <c r="Z85" s="171"/>
      <c r="AA85" s="172"/>
      <c r="AB85" s="459" t="s">
        <v>11</v>
      </c>
      <c r="AC85" s="460"/>
      <c r="AD85" s="461"/>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795"/>
      <c r="R87" s="795"/>
      <c r="S87" s="795"/>
      <c r="T87" s="795"/>
      <c r="U87" s="795"/>
      <c r="V87" s="795"/>
      <c r="W87" s="795"/>
      <c r="X87" s="796"/>
      <c r="Y87" s="751" t="s">
        <v>62</v>
      </c>
      <c r="Z87" s="752"/>
      <c r="AA87" s="753"/>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797"/>
      <c r="Q88" s="797"/>
      <c r="R88" s="797"/>
      <c r="S88" s="797"/>
      <c r="T88" s="797"/>
      <c r="U88" s="797"/>
      <c r="V88" s="797"/>
      <c r="W88" s="797"/>
      <c r="X88" s="798"/>
      <c r="Y88" s="727" t="s">
        <v>54</v>
      </c>
      <c r="Z88" s="728"/>
      <c r="AA88" s="72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799"/>
      <c r="Y89" s="727" t="s">
        <v>13</v>
      </c>
      <c r="Z89" s="728"/>
      <c r="AA89" s="729"/>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87" t="s">
        <v>61</v>
      </c>
      <c r="H90" s="772"/>
      <c r="I90" s="772"/>
      <c r="J90" s="772"/>
      <c r="K90" s="772"/>
      <c r="L90" s="772"/>
      <c r="M90" s="772"/>
      <c r="N90" s="772"/>
      <c r="O90" s="773"/>
      <c r="P90" s="771" t="s">
        <v>63</v>
      </c>
      <c r="Q90" s="772"/>
      <c r="R90" s="772"/>
      <c r="S90" s="772"/>
      <c r="T90" s="772"/>
      <c r="U90" s="772"/>
      <c r="V90" s="772"/>
      <c r="W90" s="772"/>
      <c r="X90" s="773"/>
      <c r="Y90" s="170"/>
      <c r="Z90" s="171"/>
      <c r="AA90" s="172"/>
      <c r="AB90" s="459" t="s">
        <v>11</v>
      </c>
      <c r="AC90" s="460"/>
      <c r="AD90" s="461"/>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795"/>
      <c r="R92" s="795"/>
      <c r="S92" s="795"/>
      <c r="T92" s="795"/>
      <c r="U92" s="795"/>
      <c r="V92" s="795"/>
      <c r="W92" s="795"/>
      <c r="X92" s="796"/>
      <c r="Y92" s="751" t="s">
        <v>62</v>
      </c>
      <c r="Z92" s="752"/>
      <c r="AA92" s="753"/>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797"/>
      <c r="Q93" s="797"/>
      <c r="R93" s="797"/>
      <c r="S93" s="797"/>
      <c r="T93" s="797"/>
      <c r="U93" s="797"/>
      <c r="V93" s="797"/>
      <c r="W93" s="797"/>
      <c r="X93" s="798"/>
      <c r="Y93" s="727" t="s">
        <v>54</v>
      </c>
      <c r="Z93" s="728"/>
      <c r="AA93" s="72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799"/>
      <c r="Y94" s="727" t="s">
        <v>13</v>
      </c>
      <c r="Z94" s="728"/>
      <c r="AA94" s="729"/>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87" t="s">
        <v>61</v>
      </c>
      <c r="H95" s="772"/>
      <c r="I95" s="772"/>
      <c r="J95" s="772"/>
      <c r="K95" s="772"/>
      <c r="L95" s="772"/>
      <c r="M95" s="772"/>
      <c r="N95" s="772"/>
      <c r="O95" s="773"/>
      <c r="P95" s="771" t="s">
        <v>63</v>
      </c>
      <c r="Q95" s="772"/>
      <c r="R95" s="772"/>
      <c r="S95" s="772"/>
      <c r="T95" s="772"/>
      <c r="U95" s="772"/>
      <c r="V95" s="772"/>
      <c r="W95" s="772"/>
      <c r="X95" s="773"/>
      <c r="Y95" s="170"/>
      <c r="Z95" s="171"/>
      <c r="AA95" s="172"/>
      <c r="AB95" s="459" t="s">
        <v>11</v>
      </c>
      <c r="AC95" s="460"/>
      <c r="AD95" s="461"/>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795"/>
      <c r="R97" s="795"/>
      <c r="S97" s="795"/>
      <c r="T97" s="795"/>
      <c r="U97" s="795"/>
      <c r="V97" s="795"/>
      <c r="W97" s="795"/>
      <c r="X97" s="796"/>
      <c r="Y97" s="751" t="s">
        <v>62</v>
      </c>
      <c r="Z97" s="752"/>
      <c r="AA97" s="75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797"/>
      <c r="Q98" s="797"/>
      <c r="R98" s="797"/>
      <c r="S98" s="797"/>
      <c r="T98" s="797"/>
      <c r="U98" s="797"/>
      <c r="V98" s="797"/>
      <c r="W98" s="797"/>
      <c r="X98" s="798"/>
      <c r="Y98" s="727" t="s">
        <v>54</v>
      </c>
      <c r="Z98" s="728"/>
      <c r="AA98" s="729"/>
      <c r="AB98" s="792"/>
      <c r="AC98" s="793"/>
      <c r="AD98" s="79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76"/>
      <c r="C99" s="876"/>
      <c r="D99" s="876"/>
      <c r="E99" s="876"/>
      <c r="F99" s="877"/>
      <c r="G99" s="800"/>
      <c r="H99" s="245"/>
      <c r="I99" s="245"/>
      <c r="J99" s="245"/>
      <c r="K99" s="245"/>
      <c r="L99" s="245"/>
      <c r="M99" s="245"/>
      <c r="N99" s="245"/>
      <c r="O99" s="801"/>
      <c r="P99" s="839"/>
      <c r="Q99" s="839"/>
      <c r="R99" s="839"/>
      <c r="S99" s="839"/>
      <c r="T99" s="839"/>
      <c r="U99" s="839"/>
      <c r="V99" s="839"/>
      <c r="W99" s="839"/>
      <c r="X99" s="840"/>
      <c r="Y99" s="481" t="s">
        <v>13</v>
      </c>
      <c r="Z99" s="482"/>
      <c r="AA99" s="483"/>
      <c r="AB99" s="463" t="s">
        <v>14</v>
      </c>
      <c r="AC99" s="464"/>
      <c r="AD99" s="465"/>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488</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6"/>
      <c r="Z100" s="467"/>
      <c r="AA100" s="468"/>
      <c r="AB100" s="853" t="s">
        <v>11</v>
      </c>
      <c r="AC100" s="853"/>
      <c r="AD100" s="853"/>
      <c r="AE100" s="819" t="s">
        <v>357</v>
      </c>
      <c r="AF100" s="820"/>
      <c r="AG100" s="820"/>
      <c r="AH100" s="821"/>
      <c r="AI100" s="819" t="s">
        <v>363</v>
      </c>
      <c r="AJ100" s="820"/>
      <c r="AK100" s="820"/>
      <c r="AL100" s="821"/>
      <c r="AM100" s="819" t="s">
        <v>467</v>
      </c>
      <c r="AN100" s="820"/>
      <c r="AO100" s="820"/>
      <c r="AP100" s="821"/>
      <c r="AQ100" s="924" t="s">
        <v>489</v>
      </c>
      <c r="AR100" s="925"/>
      <c r="AS100" s="925"/>
      <c r="AT100" s="926"/>
      <c r="AU100" s="924" t="s">
        <v>535</v>
      </c>
      <c r="AV100" s="925"/>
      <c r="AW100" s="925"/>
      <c r="AX100" s="927"/>
    </row>
    <row r="101" spans="1:60" ht="23.25" customHeight="1" x14ac:dyDescent="0.15">
      <c r="A101" s="492"/>
      <c r="B101" s="493"/>
      <c r="C101" s="493"/>
      <c r="D101" s="493"/>
      <c r="E101" s="493"/>
      <c r="F101" s="494"/>
      <c r="G101" s="158" t="s">
        <v>571</v>
      </c>
      <c r="H101" s="158"/>
      <c r="I101" s="158"/>
      <c r="J101" s="158"/>
      <c r="K101" s="158"/>
      <c r="L101" s="158"/>
      <c r="M101" s="158"/>
      <c r="N101" s="158"/>
      <c r="O101" s="158"/>
      <c r="P101" s="158"/>
      <c r="Q101" s="158"/>
      <c r="R101" s="158"/>
      <c r="S101" s="158"/>
      <c r="T101" s="158"/>
      <c r="U101" s="158"/>
      <c r="V101" s="158"/>
      <c r="W101" s="158"/>
      <c r="X101" s="229"/>
      <c r="Y101" s="809" t="s">
        <v>55</v>
      </c>
      <c r="Z101" s="713"/>
      <c r="AA101" s="714"/>
      <c r="AB101" s="552" t="s">
        <v>572</v>
      </c>
      <c r="AC101" s="552"/>
      <c r="AD101" s="552"/>
      <c r="AE101" s="362">
        <v>50543</v>
      </c>
      <c r="AF101" s="363"/>
      <c r="AG101" s="363"/>
      <c r="AH101" s="364"/>
      <c r="AI101" s="362">
        <v>23731</v>
      </c>
      <c r="AJ101" s="363"/>
      <c r="AK101" s="363"/>
      <c r="AL101" s="364"/>
      <c r="AM101" s="362">
        <v>39275</v>
      </c>
      <c r="AN101" s="363"/>
      <c r="AO101" s="363"/>
      <c r="AP101" s="364"/>
      <c r="AQ101" s="362" t="s">
        <v>574</v>
      </c>
      <c r="AR101" s="363"/>
      <c r="AS101" s="363"/>
      <c r="AT101" s="364"/>
      <c r="AU101" s="362" t="s">
        <v>574</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633</v>
      </c>
      <c r="AC102" s="552"/>
      <c r="AD102" s="552"/>
      <c r="AE102" s="356" t="s">
        <v>573</v>
      </c>
      <c r="AF102" s="356"/>
      <c r="AG102" s="356"/>
      <c r="AH102" s="356"/>
      <c r="AI102" s="356" t="s">
        <v>573</v>
      </c>
      <c r="AJ102" s="356"/>
      <c r="AK102" s="356"/>
      <c r="AL102" s="356"/>
      <c r="AM102" s="356" t="s">
        <v>573</v>
      </c>
      <c r="AN102" s="356"/>
      <c r="AO102" s="356"/>
      <c r="AP102" s="356"/>
      <c r="AQ102" s="810" t="s">
        <v>574</v>
      </c>
      <c r="AR102" s="811"/>
      <c r="AS102" s="811"/>
      <c r="AT102" s="812"/>
      <c r="AU102" s="810" t="s">
        <v>574</v>
      </c>
      <c r="AV102" s="811"/>
      <c r="AW102" s="811"/>
      <c r="AX102" s="812"/>
    </row>
    <row r="103" spans="1:60" ht="31.5" hidden="1" customHeight="1" x14ac:dyDescent="0.15">
      <c r="A103" s="489" t="s">
        <v>488</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2"/>
      <c r="B104" s="493"/>
      <c r="C104" s="493"/>
      <c r="D104" s="493"/>
      <c r="E104" s="493"/>
      <c r="F104" s="494"/>
      <c r="G104" s="158" t="s">
        <v>575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0"/>
      <c r="AV105" s="811"/>
      <c r="AW105" s="811"/>
      <c r="AX105" s="812"/>
    </row>
    <row r="106" spans="1:60" ht="31.5" hidden="1" customHeight="1" x14ac:dyDescent="0.15">
      <c r="A106" s="489" t="s">
        <v>488</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15">
      <c r="A109" s="489" t="s">
        <v>488</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15">
      <c r="A112" s="489" t="s">
        <v>488</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4728</v>
      </c>
      <c r="AF116" s="356"/>
      <c r="AG116" s="356"/>
      <c r="AH116" s="356"/>
      <c r="AI116" s="356">
        <v>10113</v>
      </c>
      <c r="AJ116" s="356"/>
      <c r="AK116" s="356"/>
      <c r="AL116" s="356"/>
      <c r="AM116" s="356">
        <f>AD19*1000000/AM101</f>
        <v>6161.6804583068106</v>
      </c>
      <c r="AN116" s="356"/>
      <c r="AO116" s="356"/>
      <c r="AP116" s="356"/>
      <c r="AQ116" s="362" t="s">
        <v>554</v>
      </c>
      <c r="AR116" s="363"/>
      <c r="AS116" s="363"/>
      <c r="AT116" s="363"/>
      <c r="AU116" s="363" t="s">
        <v>554</v>
      </c>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458" t="s">
        <v>607</v>
      </c>
      <c r="AF117" s="304"/>
      <c r="AG117" s="304"/>
      <c r="AH117" s="304"/>
      <c r="AI117" s="458" t="s">
        <v>608</v>
      </c>
      <c r="AJ117" s="304"/>
      <c r="AK117" s="304"/>
      <c r="AL117" s="304"/>
      <c r="AM117" s="458" t="s">
        <v>653</v>
      </c>
      <c r="AN117" s="304"/>
      <c r="AO117" s="304"/>
      <c r="AP117" s="304"/>
      <c r="AQ117" s="304" t="s">
        <v>554</v>
      </c>
      <c r="AR117" s="304"/>
      <c r="AS117" s="304"/>
      <c r="AT117" s="304"/>
      <c r="AU117" s="304" t="s">
        <v>554</v>
      </c>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356</v>
      </c>
      <c r="AT133" s="169"/>
      <c r="AU133" s="133">
        <v>32</v>
      </c>
      <c r="AV133" s="133"/>
      <c r="AW133" s="134" t="s">
        <v>300</v>
      </c>
      <c r="AX133" s="135"/>
    </row>
    <row r="134" spans="1:50" ht="39.75" customHeight="1" x14ac:dyDescent="0.15">
      <c r="A134" s="990"/>
      <c r="B134" s="250"/>
      <c r="C134" s="249"/>
      <c r="D134" s="250"/>
      <c r="E134" s="249"/>
      <c r="F134" s="312"/>
      <c r="G134" s="228" t="s">
        <v>644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513</v>
      </c>
      <c r="AC134" s="219"/>
      <c r="AD134" s="219"/>
      <c r="AE134" s="264" t="s">
        <v>554</v>
      </c>
      <c r="AF134" s="101"/>
      <c r="AG134" s="101"/>
      <c r="AH134" s="101"/>
      <c r="AI134" s="264">
        <v>53.6</v>
      </c>
      <c r="AJ134" s="101"/>
      <c r="AK134" s="101"/>
      <c r="AL134" s="101"/>
      <c r="AM134" s="264" t="s">
        <v>554</v>
      </c>
      <c r="AN134" s="101"/>
      <c r="AO134" s="101"/>
      <c r="AP134" s="101"/>
      <c r="AQ134" s="264" t="s">
        <v>573</v>
      </c>
      <c r="AR134" s="101"/>
      <c r="AS134" s="101"/>
      <c r="AT134" s="101"/>
      <c r="AU134" s="264" t="s">
        <v>573</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513</v>
      </c>
      <c r="AC135" s="130"/>
      <c r="AD135" s="130"/>
      <c r="AE135" s="264" t="s">
        <v>554</v>
      </c>
      <c r="AF135" s="101"/>
      <c r="AG135" s="101"/>
      <c r="AH135" s="101"/>
      <c r="AI135" s="264" t="s">
        <v>554</v>
      </c>
      <c r="AJ135" s="101"/>
      <c r="AK135" s="101"/>
      <c r="AL135" s="101"/>
      <c r="AM135" s="264" t="s">
        <v>574</v>
      </c>
      <c r="AN135" s="101"/>
      <c r="AO135" s="101"/>
      <c r="AP135" s="101"/>
      <c r="AQ135" s="264" t="s">
        <v>574</v>
      </c>
      <c r="AR135" s="101"/>
      <c r="AS135" s="101"/>
      <c r="AT135" s="101"/>
      <c r="AU135" s="264">
        <v>60</v>
      </c>
      <c r="AV135" s="101"/>
      <c r="AW135" s="101"/>
      <c r="AX135" s="220"/>
    </row>
    <row r="136" spans="1:50" ht="18.75"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635</v>
      </c>
      <c r="AR137" s="269"/>
      <c r="AS137" s="134" t="s">
        <v>356</v>
      </c>
      <c r="AT137" s="169"/>
      <c r="AU137" s="133">
        <v>32</v>
      </c>
      <c r="AV137" s="133"/>
      <c r="AW137" s="134" t="s">
        <v>300</v>
      </c>
      <c r="AX137" s="135"/>
    </row>
    <row r="138" spans="1:50" ht="39.75" customHeight="1" x14ac:dyDescent="0.15">
      <c r="A138" s="990"/>
      <c r="B138" s="250"/>
      <c r="C138" s="249"/>
      <c r="D138" s="250"/>
      <c r="E138" s="249"/>
      <c r="F138" s="312"/>
      <c r="G138" s="228" t="s">
        <v>645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513</v>
      </c>
      <c r="AC138" s="219"/>
      <c r="AD138" s="219"/>
      <c r="AE138" s="264" t="s">
        <v>554</v>
      </c>
      <c r="AF138" s="101"/>
      <c r="AG138" s="101"/>
      <c r="AH138" s="101"/>
      <c r="AI138" s="264">
        <v>28.1</v>
      </c>
      <c r="AJ138" s="101"/>
      <c r="AK138" s="101"/>
      <c r="AL138" s="101"/>
      <c r="AM138" s="264" t="s">
        <v>573</v>
      </c>
      <c r="AN138" s="101"/>
      <c r="AO138" s="101"/>
      <c r="AP138" s="101"/>
      <c r="AQ138" s="264" t="s">
        <v>573</v>
      </c>
      <c r="AR138" s="101"/>
      <c r="AS138" s="101"/>
      <c r="AT138" s="101"/>
      <c r="AU138" s="264" t="s">
        <v>573</v>
      </c>
      <c r="AV138" s="101"/>
      <c r="AW138" s="101"/>
      <c r="AX138" s="220"/>
    </row>
    <row r="139" spans="1:50" ht="39.75"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513</v>
      </c>
      <c r="AC139" s="130"/>
      <c r="AD139" s="130"/>
      <c r="AE139" s="264" t="s">
        <v>554</v>
      </c>
      <c r="AF139" s="101"/>
      <c r="AG139" s="101"/>
      <c r="AH139" s="101"/>
      <c r="AI139" s="264" t="s">
        <v>554</v>
      </c>
      <c r="AJ139" s="101"/>
      <c r="AK139" s="101"/>
      <c r="AL139" s="101"/>
      <c r="AM139" s="264" t="s">
        <v>573</v>
      </c>
      <c r="AN139" s="101"/>
      <c r="AO139" s="101"/>
      <c r="AP139" s="101"/>
      <c r="AQ139" s="264" t="s">
        <v>573</v>
      </c>
      <c r="AR139" s="101"/>
      <c r="AS139" s="101"/>
      <c r="AT139" s="101"/>
      <c r="AU139" s="264">
        <v>40</v>
      </c>
      <c r="AV139" s="101"/>
      <c r="AW139" s="101"/>
      <c r="AX139" s="220"/>
    </row>
    <row r="140" spans="1:50" ht="18.75"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634</v>
      </c>
      <c r="AR141" s="269"/>
      <c r="AS141" s="134" t="s">
        <v>356</v>
      </c>
      <c r="AT141" s="169"/>
      <c r="AU141" s="133" t="s">
        <v>642</v>
      </c>
      <c r="AV141" s="133"/>
      <c r="AW141" s="134" t="s">
        <v>300</v>
      </c>
      <c r="AX141" s="135"/>
    </row>
    <row r="142" spans="1:50" ht="39.75" customHeight="1" x14ac:dyDescent="0.15">
      <c r="A142" s="99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513</v>
      </c>
      <c r="AC142" s="219"/>
      <c r="AD142" s="219"/>
      <c r="AE142" s="264" t="s">
        <v>554</v>
      </c>
      <c r="AF142" s="101"/>
      <c r="AG142" s="101"/>
      <c r="AH142" s="101"/>
      <c r="AI142" s="264" t="s">
        <v>554</v>
      </c>
      <c r="AJ142" s="101"/>
      <c r="AK142" s="101"/>
      <c r="AL142" s="101"/>
      <c r="AM142" s="264" t="s">
        <v>554</v>
      </c>
      <c r="AN142" s="101"/>
      <c r="AO142" s="101"/>
      <c r="AP142" s="101"/>
      <c r="AQ142" s="264" t="s">
        <v>554</v>
      </c>
      <c r="AR142" s="101"/>
      <c r="AS142" s="101"/>
      <c r="AT142" s="101"/>
      <c r="AU142" s="264" t="s">
        <v>554</v>
      </c>
      <c r="AV142" s="101"/>
      <c r="AW142" s="101"/>
      <c r="AX142" s="220"/>
    </row>
    <row r="143" spans="1:50" ht="39.75"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513</v>
      </c>
      <c r="AC143" s="130"/>
      <c r="AD143" s="130"/>
      <c r="AE143" s="264" t="s">
        <v>554</v>
      </c>
      <c r="AF143" s="101"/>
      <c r="AG143" s="101"/>
      <c r="AH143" s="101"/>
      <c r="AI143" s="264" t="s">
        <v>554</v>
      </c>
      <c r="AJ143" s="101"/>
      <c r="AK143" s="101"/>
      <c r="AL143" s="101"/>
      <c r="AM143" s="264" t="s">
        <v>554</v>
      </c>
      <c r="AN143" s="101"/>
      <c r="AO143" s="101"/>
      <c r="AP143" s="101"/>
      <c r="AQ143" s="264" t="s">
        <v>554</v>
      </c>
      <c r="AR143" s="101"/>
      <c r="AS143" s="101"/>
      <c r="AT143" s="101"/>
      <c r="AU143" s="264" t="s">
        <v>643</v>
      </c>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0"/>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x14ac:dyDescent="0.15">
      <c r="A433" s="990"/>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573</v>
      </c>
      <c r="AV457" s="133"/>
      <c r="AW457" s="134" t="s">
        <v>300</v>
      </c>
      <c r="AX457" s="135"/>
    </row>
    <row r="458" spans="1:50" ht="23.25" customHeight="1" x14ac:dyDescent="0.15">
      <c r="A458" s="990"/>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2.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6.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1" t="s">
        <v>545</v>
      </c>
      <c r="AE702" s="892"/>
      <c r="AF702" s="892"/>
      <c r="AG702" s="881" t="s">
        <v>582</v>
      </c>
      <c r="AH702" s="882"/>
      <c r="AI702" s="882"/>
      <c r="AJ702" s="882"/>
      <c r="AK702" s="882"/>
      <c r="AL702" s="882"/>
      <c r="AM702" s="882"/>
      <c r="AN702" s="882"/>
      <c r="AO702" s="882"/>
      <c r="AP702" s="882"/>
      <c r="AQ702" s="882"/>
      <c r="AR702" s="882"/>
      <c r="AS702" s="882"/>
      <c r="AT702" s="882"/>
      <c r="AU702" s="882"/>
      <c r="AV702" s="882"/>
      <c r="AW702" s="882"/>
      <c r="AX702" s="883"/>
    </row>
    <row r="703" spans="1:50" ht="46.5" customHeight="1" x14ac:dyDescent="0.15">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545</v>
      </c>
      <c r="AE703" s="152"/>
      <c r="AF703" s="153"/>
      <c r="AG703" s="661" t="s">
        <v>583</v>
      </c>
      <c r="AH703" s="662"/>
      <c r="AI703" s="662"/>
      <c r="AJ703" s="662"/>
      <c r="AK703" s="662"/>
      <c r="AL703" s="662"/>
      <c r="AM703" s="662"/>
      <c r="AN703" s="662"/>
      <c r="AO703" s="662"/>
      <c r="AP703" s="662"/>
      <c r="AQ703" s="662"/>
      <c r="AR703" s="662"/>
      <c r="AS703" s="662"/>
      <c r="AT703" s="662"/>
      <c r="AU703" s="662"/>
      <c r="AV703" s="662"/>
      <c r="AW703" s="662"/>
      <c r="AX703" s="663"/>
    </row>
    <row r="704" spans="1:50" ht="60.75" customHeight="1" x14ac:dyDescent="0.15">
      <c r="A704" s="534"/>
      <c r="B704" s="535"/>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545</v>
      </c>
      <c r="AE704" s="585"/>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57.75"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545</v>
      </c>
      <c r="AE705" s="665"/>
      <c r="AF705" s="666"/>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x14ac:dyDescent="0.15">
      <c r="A706" s="652"/>
      <c r="B706" s="764"/>
      <c r="C706" s="611"/>
      <c r="D706" s="612"/>
      <c r="E706" s="681" t="s">
        <v>523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7.75" customHeight="1" x14ac:dyDescent="0.15">
      <c r="A707" s="652"/>
      <c r="B707" s="764"/>
      <c r="C707" s="613"/>
      <c r="D707" s="614"/>
      <c r="E707" s="684" t="s">
        <v>451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593</v>
      </c>
      <c r="AE707" s="585"/>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545</v>
      </c>
      <c r="AE708" s="665"/>
      <c r="AF708" s="666"/>
      <c r="AG708" s="527" t="s">
        <v>586</v>
      </c>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3"/>
      <c r="AG709" s="661" t="s">
        <v>587</v>
      </c>
      <c r="AH709" s="662"/>
      <c r="AI709" s="662"/>
      <c r="AJ709" s="662"/>
      <c r="AK709" s="662"/>
      <c r="AL709" s="662"/>
      <c r="AM709" s="662"/>
      <c r="AN709" s="662"/>
      <c r="AO709" s="662"/>
      <c r="AP709" s="662"/>
      <c r="AQ709" s="662"/>
      <c r="AR709" s="662"/>
      <c r="AS709" s="662"/>
      <c r="AT709" s="662"/>
      <c r="AU709" s="662"/>
      <c r="AV709" s="662"/>
      <c r="AW709" s="662"/>
      <c r="AX709" s="663"/>
    </row>
    <row r="710" spans="1:50" ht="46.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545</v>
      </c>
      <c r="AE710" s="152"/>
      <c r="AF710" s="153"/>
      <c r="AG710" s="661" t="s">
        <v>588</v>
      </c>
      <c r="AH710" s="662"/>
      <c r="AI710" s="662"/>
      <c r="AJ710" s="662"/>
      <c r="AK710" s="662"/>
      <c r="AL710" s="662"/>
      <c r="AM710" s="662"/>
      <c r="AN710" s="662"/>
      <c r="AO710" s="662"/>
      <c r="AP710" s="662"/>
      <c r="AQ710" s="662"/>
      <c r="AR710" s="662"/>
      <c r="AS710" s="662"/>
      <c r="AT710" s="662"/>
      <c r="AU710" s="662"/>
      <c r="AV710" s="662"/>
      <c r="AW710" s="662"/>
      <c r="AX710" s="663"/>
    </row>
    <row r="711" spans="1:50" ht="46.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3"/>
      <c r="AG711" s="661" t="s">
        <v>589</v>
      </c>
      <c r="AH711" s="662"/>
      <c r="AI711" s="662"/>
      <c r="AJ711" s="662"/>
      <c r="AK711" s="662"/>
      <c r="AL711" s="662"/>
      <c r="AM711" s="662"/>
      <c r="AN711" s="662"/>
      <c r="AO711" s="662"/>
      <c r="AP711" s="662"/>
      <c r="AQ711" s="662"/>
      <c r="AR711" s="662"/>
      <c r="AS711" s="662"/>
      <c r="AT711" s="662"/>
      <c r="AU711" s="662"/>
      <c r="AV711" s="662"/>
      <c r="AW711" s="662"/>
      <c r="AX711" s="663"/>
    </row>
    <row r="712" spans="1:50" ht="46.5" customHeight="1" x14ac:dyDescent="0.15">
      <c r="A712" s="652"/>
      <c r="B712" s="653"/>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594</v>
      </c>
      <c r="AE712" s="152"/>
      <c r="AF712" s="153"/>
      <c r="AG712" s="591" t="s">
        <v>554</v>
      </c>
      <c r="AH712" s="592"/>
      <c r="AI712" s="592"/>
      <c r="AJ712" s="592"/>
      <c r="AK712" s="592"/>
      <c r="AL712" s="592"/>
      <c r="AM712" s="592"/>
      <c r="AN712" s="592"/>
      <c r="AO712" s="592"/>
      <c r="AP712" s="592"/>
      <c r="AQ712" s="592"/>
      <c r="AR712" s="592"/>
      <c r="AS712" s="592"/>
      <c r="AT712" s="592"/>
      <c r="AU712" s="592"/>
      <c r="AV712" s="592"/>
      <c r="AW712" s="592"/>
      <c r="AX712" s="593"/>
    </row>
    <row r="713" spans="1:50" ht="46.5" customHeight="1" x14ac:dyDescent="0.15">
      <c r="A713" s="652"/>
      <c r="B713" s="653"/>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1" t="s">
        <v>554</v>
      </c>
      <c r="AH713" s="662"/>
      <c r="AI713" s="662"/>
      <c r="AJ713" s="662"/>
      <c r="AK713" s="662"/>
      <c r="AL713" s="662"/>
      <c r="AM713" s="662"/>
      <c r="AN713" s="662"/>
      <c r="AO713" s="662"/>
      <c r="AP713" s="662"/>
      <c r="AQ713" s="662"/>
      <c r="AR713" s="662"/>
      <c r="AS713" s="662"/>
      <c r="AT713" s="662"/>
      <c r="AU713" s="662"/>
      <c r="AV713" s="662"/>
      <c r="AW713" s="662"/>
      <c r="AX713" s="663"/>
    </row>
    <row r="714" spans="1:50" ht="46.5" customHeight="1" x14ac:dyDescent="0.15">
      <c r="A714" s="654"/>
      <c r="B714" s="655"/>
      <c r="C714" s="765" t="s">
        <v>456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4" t="s">
        <v>545</v>
      </c>
      <c r="AE714" s="585"/>
      <c r="AF714" s="586"/>
      <c r="AG714" s="687" t="s">
        <v>590</v>
      </c>
      <c r="AH714" s="688"/>
      <c r="AI714" s="688"/>
      <c r="AJ714" s="688"/>
      <c r="AK714" s="688"/>
      <c r="AL714" s="688"/>
      <c r="AM714" s="688"/>
      <c r="AN714" s="688"/>
      <c r="AO714" s="688"/>
      <c r="AP714" s="688"/>
      <c r="AQ714" s="688"/>
      <c r="AR714" s="688"/>
      <c r="AS714" s="688"/>
      <c r="AT714" s="688"/>
      <c r="AU714" s="688"/>
      <c r="AV714" s="688"/>
      <c r="AW714" s="688"/>
      <c r="AX714" s="689"/>
    </row>
    <row r="715" spans="1:50" ht="46.5" customHeight="1" x14ac:dyDescent="0.15">
      <c r="A715" s="618" t="s">
        <v>40</v>
      </c>
      <c r="B715" s="651"/>
      <c r="C715" s="656" t="s">
        <v>457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545</v>
      </c>
      <c r="AE715" s="665"/>
      <c r="AF715" s="666"/>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46.5" customHeight="1" x14ac:dyDescent="0.15">
      <c r="A716" s="652"/>
      <c r="B716" s="653"/>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1" t="s">
        <v>545</v>
      </c>
      <c r="AE716" s="152"/>
      <c r="AF716" s="153"/>
      <c r="AG716" s="661" t="s">
        <v>592</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594</v>
      </c>
      <c r="AE717" s="152"/>
      <c r="AF717" s="152"/>
      <c r="AG717" s="661" t="s">
        <v>554</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3"/>
      <c r="AD719" s="664" t="s">
        <v>594</v>
      </c>
      <c r="AE719" s="665"/>
      <c r="AF719" s="665"/>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1" t="s">
        <v>475</v>
      </c>
      <c r="D720" s="929"/>
      <c r="E720" s="929"/>
      <c r="F720" s="932"/>
      <c r="G720" s="928" t="s">
        <v>476</v>
      </c>
      <c r="H720" s="929"/>
      <c r="I720" s="929"/>
      <c r="J720" s="929"/>
      <c r="K720" s="929"/>
      <c r="L720" s="929"/>
      <c r="M720" s="929"/>
      <c r="N720" s="928" t="s">
        <v>480</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7"/>
      <c r="B721" s="648"/>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7"/>
      <c r="B722" s="648"/>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7"/>
      <c r="B723" s="648"/>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7"/>
      <c r="B724" s="648"/>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9"/>
      <c r="B725" s="650"/>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4" t="s">
        <v>53</v>
      </c>
      <c r="D726" s="582"/>
      <c r="E726" s="582"/>
      <c r="F726" s="583"/>
      <c r="G726" s="790" t="s">
        <v>595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0"/>
      <c r="B727" s="621"/>
      <c r="C727" s="693" t="s">
        <v>57</v>
      </c>
      <c r="D727" s="694"/>
      <c r="E727" s="694"/>
      <c r="F727" s="695"/>
      <c r="G727" s="788" t="s">
        <v>596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59" t="s">
        <v>646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17.75" customHeight="1" thickBot="1" x14ac:dyDescent="0.2">
      <c r="A731" s="615" t="s">
        <v>256</v>
      </c>
      <c r="B731" s="616"/>
      <c r="C731" s="616"/>
      <c r="D731" s="616"/>
      <c r="E731" s="617"/>
      <c r="F731" s="678" t="s">
        <v>647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5" t="s">
        <v>649</v>
      </c>
      <c r="B733" s="746"/>
      <c r="C733" s="746"/>
      <c r="D733" s="746"/>
      <c r="E733" s="747"/>
      <c r="F733" s="760" t="s">
        <v>648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8" t="s">
        <v>490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6" t="s">
        <v>430</v>
      </c>
      <c r="B737" s="117"/>
      <c r="C737" s="117"/>
      <c r="D737" s="118"/>
      <c r="E737" s="111" t="s">
        <v>555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477</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343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528</v>
      </c>
      <c r="B779" s="755"/>
      <c r="C779" s="755"/>
      <c r="D779" s="755"/>
      <c r="E779" s="755"/>
      <c r="F779" s="756"/>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57"/>
      <c r="C780" s="757"/>
      <c r="D780" s="757"/>
      <c r="E780" s="757"/>
      <c r="F780" s="75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57"/>
      <c r="C781" s="757"/>
      <c r="D781" s="757"/>
      <c r="E781" s="757"/>
      <c r="F781" s="758"/>
      <c r="G781" s="449" t="s">
        <v>597</v>
      </c>
      <c r="H781" s="450"/>
      <c r="I781" s="450"/>
      <c r="J781" s="450"/>
      <c r="K781" s="451"/>
      <c r="L781" s="452" t="s">
        <v>598</v>
      </c>
      <c r="M781" s="453"/>
      <c r="N781" s="453"/>
      <c r="O781" s="453"/>
      <c r="P781" s="453"/>
      <c r="Q781" s="453"/>
      <c r="R781" s="453"/>
      <c r="S781" s="453"/>
      <c r="T781" s="453"/>
      <c r="U781" s="453"/>
      <c r="V781" s="453"/>
      <c r="W781" s="453"/>
      <c r="X781" s="454"/>
      <c r="Y781" s="455">
        <v>224</v>
      </c>
      <c r="Z781" s="456"/>
      <c r="AA781" s="456"/>
      <c r="AB781" s="558"/>
      <c r="AC781" s="449" t="s">
        <v>599</v>
      </c>
      <c r="AD781" s="450"/>
      <c r="AE781" s="450"/>
      <c r="AF781" s="450"/>
      <c r="AG781" s="451"/>
      <c r="AH781" s="452" t="s">
        <v>600</v>
      </c>
      <c r="AI781" s="453"/>
      <c r="AJ781" s="453"/>
      <c r="AK781" s="453"/>
      <c r="AL781" s="453"/>
      <c r="AM781" s="453"/>
      <c r="AN781" s="453"/>
      <c r="AO781" s="453"/>
      <c r="AP781" s="453"/>
      <c r="AQ781" s="453"/>
      <c r="AR781" s="453"/>
      <c r="AS781" s="453"/>
      <c r="AT781" s="454"/>
      <c r="AU781" s="455">
        <v>204</v>
      </c>
      <c r="AV781" s="456"/>
      <c r="AW781" s="456"/>
      <c r="AX781" s="457"/>
    </row>
    <row r="782" spans="1:50" ht="24.75" hidden="1" customHeight="1" x14ac:dyDescent="0.15">
      <c r="A782" s="557"/>
      <c r="B782" s="757"/>
      <c r="C782" s="757"/>
      <c r="D782" s="757"/>
      <c r="E782" s="757"/>
      <c r="F782" s="75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57"/>
      <c r="C783" s="757"/>
      <c r="D783" s="757"/>
      <c r="E783" s="757"/>
      <c r="F783" s="75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224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204</v>
      </c>
      <c r="AV791" s="413"/>
      <c r="AW791" s="413"/>
      <c r="AX791" s="415"/>
    </row>
    <row r="792" spans="1:50" ht="24.75" customHeight="1" x14ac:dyDescent="0.15">
      <c r="A792" s="557"/>
      <c r="B792" s="757"/>
      <c r="C792" s="757"/>
      <c r="D792" s="757"/>
      <c r="E792" s="757"/>
      <c r="F792" s="758"/>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57"/>
      <c r="C793" s="757"/>
      <c r="D793" s="757"/>
      <c r="E793" s="757"/>
      <c r="F793" s="75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57"/>
      <c r="C794" s="757"/>
      <c r="D794" s="757"/>
      <c r="E794" s="757"/>
      <c r="F794" s="758"/>
      <c r="G794" s="449" t="s">
        <v>601</v>
      </c>
      <c r="H794" s="450"/>
      <c r="I794" s="450"/>
      <c r="J794" s="450"/>
      <c r="K794" s="451"/>
      <c r="L794" s="452" t="s">
        <v>602</v>
      </c>
      <c r="M794" s="453"/>
      <c r="N794" s="453"/>
      <c r="O794" s="453"/>
      <c r="P794" s="453"/>
      <c r="Q794" s="453"/>
      <c r="R794" s="453"/>
      <c r="S794" s="453"/>
      <c r="T794" s="453"/>
      <c r="U794" s="453"/>
      <c r="V794" s="453"/>
      <c r="W794" s="453"/>
      <c r="X794" s="454"/>
      <c r="Y794" s="455">
        <v>20</v>
      </c>
      <c r="Z794" s="456"/>
      <c r="AA794" s="456"/>
      <c r="AB794" s="558"/>
      <c r="AC794" s="449" t="s">
        <v>597</v>
      </c>
      <c r="AD794" s="450"/>
      <c r="AE794" s="450"/>
      <c r="AF794" s="450"/>
      <c r="AG794" s="451"/>
      <c r="AH794" s="452" t="s">
        <v>603</v>
      </c>
      <c r="AI794" s="453"/>
      <c r="AJ794" s="453"/>
      <c r="AK794" s="453"/>
      <c r="AL794" s="453"/>
      <c r="AM794" s="453"/>
      <c r="AN794" s="453"/>
      <c r="AO794" s="453"/>
      <c r="AP794" s="453"/>
      <c r="AQ794" s="453"/>
      <c r="AR794" s="453"/>
      <c r="AS794" s="453"/>
      <c r="AT794" s="454"/>
      <c r="AU794" s="455">
        <v>5</v>
      </c>
      <c r="AV794" s="456"/>
      <c r="AW794" s="456"/>
      <c r="AX794" s="457"/>
    </row>
    <row r="795" spans="1:50" ht="24.75" hidden="1" customHeight="1" x14ac:dyDescent="0.15">
      <c r="A795" s="557"/>
      <c r="B795" s="757"/>
      <c r="C795" s="757"/>
      <c r="D795" s="757"/>
      <c r="E795" s="757"/>
      <c r="F795" s="75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57"/>
      <c r="C796" s="757"/>
      <c r="D796" s="757"/>
      <c r="E796" s="757"/>
      <c r="F796" s="75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20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v>
      </c>
      <c r="AV804" s="413"/>
      <c r="AW804" s="413"/>
      <c r="AX804" s="415"/>
    </row>
    <row r="805" spans="1:50" ht="24.75" customHeight="1" x14ac:dyDescent="0.15">
      <c r="A805" s="557"/>
      <c r="B805" s="757"/>
      <c r="C805" s="757"/>
      <c r="D805" s="757"/>
      <c r="E805" s="757"/>
      <c r="F805" s="758"/>
      <c r="G805" s="440" t="s">
        <v>652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57"/>
      <c r="C806" s="757"/>
      <c r="D806" s="757"/>
      <c r="E806" s="757"/>
      <c r="F806" s="75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57"/>
      <c r="C807" s="757"/>
      <c r="D807" s="757"/>
      <c r="E807" s="757"/>
      <c r="F807" s="758"/>
      <c r="G807" s="449" t="s">
        <v>604</v>
      </c>
      <c r="H807" s="450"/>
      <c r="I807" s="450"/>
      <c r="J807" s="450"/>
      <c r="K807" s="451"/>
      <c r="L807" s="452" t="s">
        <v>605</v>
      </c>
      <c r="M807" s="453"/>
      <c r="N807" s="453"/>
      <c r="O807" s="453"/>
      <c r="P807" s="453"/>
      <c r="Q807" s="453"/>
      <c r="R807" s="453"/>
      <c r="S807" s="453"/>
      <c r="T807" s="453"/>
      <c r="U807" s="453"/>
      <c r="V807" s="453"/>
      <c r="W807" s="453"/>
      <c r="X807" s="454"/>
      <c r="Y807" s="455">
        <v>10</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7"/>
      <c r="B808" s="757"/>
      <c r="C808" s="757"/>
      <c r="D808" s="757"/>
      <c r="E808" s="757"/>
      <c r="F808" s="758"/>
      <c r="G808" s="346" t="s">
        <v>597</v>
      </c>
      <c r="H808" s="347"/>
      <c r="I808" s="347"/>
      <c r="J808" s="347"/>
      <c r="K808" s="348"/>
      <c r="L808" s="399" t="s">
        <v>606</v>
      </c>
      <c r="M808" s="400"/>
      <c r="N808" s="400"/>
      <c r="O808" s="400"/>
      <c r="P808" s="400"/>
      <c r="Q808" s="400"/>
      <c r="R808" s="400"/>
      <c r="S808" s="400"/>
      <c r="T808" s="400"/>
      <c r="U808" s="400"/>
      <c r="V808" s="400"/>
      <c r="W808" s="400"/>
      <c r="X808" s="401"/>
      <c r="Y808" s="396">
        <v>1</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57"/>
      <c r="C809" s="757"/>
      <c r="D809" s="757"/>
      <c r="E809" s="757"/>
      <c r="F809" s="75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11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57"/>
      <c r="C818" s="757"/>
      <c r="D818" s="757"/>
      <c r="E818" s="757"/>
      <c r="F818" s="758"/>
      <c r="G818" s="440" t="s">
        <v>613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57"/>
      <c r="C819" s="757"/>
      <c r="D819" s="757"/>
      <c r="E819" s="757"/>
      <c r="F819" s="75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481</v>
      </c>
      <c r="AM831" s="952"/>
      <c r="AN831" s="952"/>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5" t="s">
        <v>615</v>
      </c>
      <c r="D837" s="416"/>
      <c r="E837" s="416"/>
      <c r="F837" s="416"/>
      <c r="G837" s="416"/>
      <c r="H837" s="416"/>
      <c r="I837" s="416"/>
      <c r="J837" s="417">
        <v>1000020290009</v>
      </c>
      <c r="K837" s="418"/>
      <c r="L837" s="418"/>
      <c r="M837" s="418"/>
      <c r="N837" s="418"/>
      <c r="O837" s="418"/>
      <c r="P837" s="426" t="s">
        <v>617</v>
      </c>
      <c r="Q837" s="315"/>
      <c r="R837" s="315"/>
      <c r="S837" s="315"/>
      <c r="T837" s="315"/>
      <c r="U837" s="315"/>
      <c r="V837" s="315"/>
      <c r="W837" s="315"/>
      <c r="X837" s="315"/>
      <c r="Y837" s="316">
        <v>204</v>
      </c>
      <c r="Z837" s="317"/>
      <c r="AA837" s="317"/>
      <c r="AB837" s="318"/>
      <c r="AC837" s="326" t="s">
        <v>521</v>
      </c>
      <c r="AD837" s="424"/>
      <c r="AE837" s="424"/>
      <c r="AF837" s="424"/>
      <c r="AG837" s="424"/>
      <c r="AH837" s="419" t="s">
        <v>619</v>
      </c>
      <c r="AI837" s="420"/>
      <c r="AJ837" s="420"/>
      <c r="AK837" s="420"/>
      <c r="AL837" s="323" t="s">
        <v>621</v>
      </c>
      <c r="AM837" s="324"/>
      <c r="AN837" s="324"/>
      <c r="AO837" s="325"/>
      <c r="AP837" s="319" t="s">
        <v>622</v>
      </c>
      <c r="AQ837" s="319"/>
      <c r="AR837" s="319"/>
      <c r="AS837" s="319"/>
      <c r="AT837" s="319"/>
      <c r="AU837" s="319"/>
      <c r="AV837" s="319"/>
      <c r="AW837" s="319"/>
      <c r="AX837" s="319"/>
    </row>
    <row r="838" spans="1:50" ht="40.5" customHeight="1" x14ac:dyDescent="0.15">
      <c r="A838" s="402">
        <v>2</v>
      </c>
      <c r="B838" s="402">
        <v>1</v>
      </c>
      <c r="C838" s="425" t="s">
        <v>616</v>
      </c>
      <c r="D838" s="416"/>
      <c r="E838" s="416"/>
      <c r="F838" s="416"/>
      <c r="G838" s="416"/>
      <c r="H838" s="416"/>
      <c r="I838" s="416"/>
      <c r="J838" s="417">
        <v>1000020440001</v>
      </c>
      <c r="K838" s="418"/>
      <c r="L838" s="418"/>
      <c r="M838" s="418"/>
      <c r="N838" s="418"/>
      <c r="O838" s="418"/>
      <c r="P838" s="426" t="s">
        <v>618</v>
      </c>
      <c r="Q838" s="315"/>
      <c r="R838" s="315"/>
      <c r="S838" s="315"/>
      <c r="T838" s="315"/>
      <c r="U838" s="315"/>
      <c r="V838" s="315"/>
      <c r="W838" s="315"/>
      <c r="X838" s="315"/>
      <c r="Y838" s="316">
        <v>20</v>
      </c>
      <c r="Z838" s="317"/>
      <c r="AA838" s="317"/>
      <c r="AB838" s="318"/>
      <c r="AC838" s="326" t="s">
        <v>521</v>
      </c>
      <c r="AD838" s="326"/>
      <c r="AE838" s="326"/>
      <c r="AF838" s="326"/>
      <c r="AG838" s="326"/>
      <c r="AH838" s="419" t="s">
        <v>620</v>
      </c>
      <c r="AI838" s="420"/>
      <c r="AJ838" s="420"/>
      <c r="AK838" s="420"/>
      <c r="AL838" s="323" t="s">
        <v>461</v>
      </c>
      <c r="AM838" s="324"/>
      <c r="AN838" s="324"/>
      <c r="AO838" s="325"/>
      <c r="AP838" s="319" t="s">
        <v>623</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v>20</v>
      </c>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42.75" customHeight="1" x14ac:dyDescent="0.15">
      <c r="A870" s="402">
        <v>1</v>
      </c>
      <c r="B870" s="402">
        <v>1</v>
      </c>
      <c r="C870" s="425" t="s">
        <v>624</v>
      </c>
      <c r="D870" s="416"/>
      <c r="E870" s="416"/>
      <c r="F870" s="416"/>
      <c r="G870" s="416"/>
      <c r="H870" s="416"/>
      <c r="I870" s="416"/>
      <c r="J870" s="417" t="s">
        <v>623</v>
      </c>
      <c r="K870" s="418"/>
      <c r="L870" s="418"/>
      <c r="M870" s="418"/>
      <c r="N870" s="418"/>
      <c r="O870" s="418"/>
      <c r="P870" s="426" t="s">
        <v>625</v>
      </c>
      <c r="Q870" s="315"/>
      <c r="R870" s="315"/>
      <c r="S870" s="315"/>
      <c r="T870" s="315"/>
      <c r="U870" s="315"/>
      <c r="V870" s="315"/>
      <c r="W870" s="315"/>
      <c r="X870" s="315"/>
      <c r="Y870" s="316">
        <v>204</v>
      </c>
      <c r="Z870" s="317"/>
      <c r="AA870" s="317"/>
      <c r="AB870" s="318"/>
      <c r="AC870" s="326" t="s">
        <v>521</v>
      </c>
      <c r="AD870" s="424"/>
      <c r="AE870" s="424"/>
      <c r="AF870" s="424"/>
      <c r="AG870" s="424"/>
      <c r="AH870" s="419" t="s">
        <v>621</v>
      </c>
      <c r="AI870" s="420"/>
      <c r="AJ870" s="420"/>
      <c r="AK870" s="420"/>
      <c r="AL870" s="323" t="s">
        <v>621</v>
      </c>
      <c r="AM870" s="324"/>
      <c r="AN870" s="324"/>
      <c r="AO870" s="325"/>
      <c r="AP870" s="319" t="s">
        <v>619</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1.5" customHeight="1" x14ac:dyDescent="0.15">
      <c r="A903" s="402">
        <v>1</v>
      </c>
      <c r="B903" s="402">
        <v>1</v>
      </c>
      <c r="C903" s="425" t="s">
        <v>626</v>
      </c>
      <c r="D903" s="416"/>
      <c r="E903" s="416"/>
      <c r="F903" s="416"/>
      <c r="G903" s="416"/>
      <c r="H903" s="416"/>
      <c r="I903" s="416"/>
      <c r="J903" s="417" t="s">
        <v>623</v>
      </c>
      <c r="K903" s="418"/>
      <c r="L903" s="418"/>
      <c r="M903" s="418"/>
      <c r="N903" s="418"/>
      <c r="O903" s="418"/>
      <c r="P903" s="426" t="s">
        <v>627</v>
      </c>
      <c r="Q903" s="315"/>
      <c r="R903" s="315"/>
      <c r="S903" s="315"/>
      <c r="T903" s="315"/>
      <c r="U903" s="315"/>
      <c r="V903" s="315"/>
      <c r="W903" s="315"/>
      <c r="X903" s="315"/>
      <c r="Y903" s="316">
        <v>20</v>
      </c>
      <c r="Z903" s="317"/>
      <c r="AA903" s="317"/>
      <c r="AB903" s="318"/>
      <c r="AC903" s="326" t="s">
        <v>521</v>
      </c>
      <c r="AD903" s="424"/>
      <c r="AE903" s="424"/>
      <c r="AF903" s="424"/>
      <c r="AG903" s="424"/>
      <c r="AH903" s="419" t="s">
        <v>621</v>
      </c>
      <c r="AI903" s="420"/>
      <c r="AJ903" s="420"/>
      <c r="AK903" s="420"/>
      <c r="AL903" s="323" t="s">
        <v>628</v>
      </c>
      <c r="AM903" s="324"/>
      <c r="AN903" s="324"/>
      <c r="AO903" s="325"/>
      <c r="AP903" s="319" t="s">
        <v>623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5" t="s">
        <v>629</v>
      </c>
      <c r="D936" s="416"/>
      <c r="E936" s="416"/>
      <c r="F936" s="416"/>
      <c r="G936" s="416"/>
      <c r="H936" s="416"/>
      <c r="I936" s="416"/>
      <c r="J936" s="417">
        <v>1010401006924</v>
      </c>
      <c r="K936" s="418"/>
      <c r="L936" s="418"/>
      <c r="M936" s="418"/>
      <c r="N936" s="418"/>
      <c r="O936" s="418"/>
      <c r="P936" s="426" t="s">
        <v>630</v>
      </c>
      <c r="Q936" s="315"/>
      <c r="R936" s="315"/>
      <c r="S936" s="315"/>
      <c r="T936" s="315"/>
      <c r="U936" s="315"/>
      <c r="V936" s="315"/>
      <c r="W936" s="315"/>
      <c r="X936" s="315"/>
      <c r="Y936" s="316">
        <v>5</v>
      </c>
      <c r="Z936" s="317"/>
      <c r="AA936" s="317"/>
      <c r="AB936" s="318"/>
      <c r="AC936" s="326" t="s">
        <v>518</v>
      </c>
      <c r="AD936" s="424"/>
      <c r="AE936" s="424"/>
      <c r="AF936" s="424"/>
      <c r="AG936" s="424"/>
      <c r="AH936" s="419">
        <v>1</v>
      </c>
      <c r="AI936" s="420"/>
      <c r="AJ936" s="420"/>
      <c r="AK936" s="420"/>
      <c r="AL936" s="323">
        <v>100</v>
      </c>
      <c r="AM936" s="324"/>
      <c r="AN936" s="324"/>
      <c r="AO936" s="325"/>
      <c r="AP936" s="319" t="s">
        <v>623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5" t="s">
        <v>631</v>
      </c>
      <c r="D969" s="416"/>
      <c r="E969" s="416"/>
      <c r="F969" s="416"/>
      <c r="G969" s="416"/>
      <c r="H969" s="416"/>
      <c r="I969" s="416"/>
      <c r="J969" s="417">
        <v>2010405013016</v>
      </c>
      <c r="K969" s="418"/>
      <c r="L969" s="418"/>
      <c r="M969" s="418"/>
      <c r="N969" s="418"/>
      <c r="O969" s="418"/>
      <c r="P969" s="426" t="s">
        <v>632</v>
      </c>
      <c r="Q969" s="315"/>
      <c r="R969" s="315"/>
      <c r="S969" s="315"/>
      <c r="T969" s="315"/>
      <c r="U969" s="315"/>
      <c r="V969" s="315"/>
      <c r="W969" s="315"/>
      <c r="X969" s="315"/>
      <c r="Y969" s="316">
        <v>11</v>
      </c>
      <c r="Z969" s="317"/>
      <c r="AA969" s="317"/>
      <c r="AB969" s="318"/>
      <c r="AC969" s="326" t="s">
        <v>515</v>
      </c>
      <c r="AD969" s="424"/>
      <c r="AE969" s="424"/>
      <c r="AF969" s="424"/>
      <c r="AG969" s="424"/>
      <c r="AH969" s="419">
        <v>2</v>
      </c>
      <c r="AI969" s="420"/>
      <c r="AJ969" s="420"/>
      <c r="AK969" s="420"/>
      <c r="AL969" s="323">
        <v>100</v>
      </c>
      <c r="AM969" s="324"/>
      <c r="AN969" s="324"/>
      <c r="AO969" s="325"/>
      <c r="AP969" s="319" t="s">
        <v>461</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4" t="s">
        <v>462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481</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7"/>
      <c r="E1101" s="275" t="s">
        <v>396</v>
      </c>
      <c r="F1101" s="887"/>
      <c r="G1101" s="887"/>
      <c r="H1101" s="887"/>
      <c r="I1101" s="887"/>
      <c r="J1101" s="275" t="s">
        <v>431</v>
      </c>
      <c r="K1101" s="275"/>
      <c r="L1101" s="275"/>
      <c r="M1101" s="275"/>
      <c r="N1101" s="275"/>
      <c r="O1101" s="275"/>
      <c r="P1101" s="342" t="s">
        <v>27</v>
      </c>
      <c r="Q1101" s="342"/>
      <c r="R1101" s="342"/>
      <c r="S1101" s="342"/>
      <c r="T1101" s="342"/>
      <c r="U1101" s="342"/>
      <c r="V1101" s="342"/>
      <c r="W1101" s="342"/>
      <c r="X1101" s="342"/>
      <c r="Y1101" s="275" t="s">
        <v>433</v>
      </c>
      <c r="Z1101" s="887"/>
      <c r="AA1101" s="887"/>
      <c r="AB1101" s="887"/>
      <c r="AC1101" s="275" t="s">
        <v>377</v>
      </c>
      <c r="AD1101" s="275"/>
      <c r="AE1101" s="275"/>
      <c r="AF1101" s="275"/>
      <c r="AG1101" s="275"/>
      <c r="AH1101" s="342" t="s">
        <v>391</v>
      </c>
      <c r="AI1101" s="343"/>
      <c r="AJ1101" s="343"/>
      <c r="AK1101" s="343"/>
      <c r="AL1101" s="343" t="s">
        <v>21</v>
      </c>
      <c r="AM1101" s="343"/>
      <c r="AN1101" s="343"/>
      <c r="AO1101" s="890"/>
      <c r="AP1101" s="428" t="s">
        <v>463</v>
      </c>
      <c r="AQ1101" s="428"/>
      <c r="AR1101" s="428"/>
      <c r="AS1101" s="428"/>
      <c r="AT1101" s="428"/>
      <c r="AU1101" s="428"/>
      <c r="AV1101" s="428"/>
      <c r="AW1101" s="428"/>
      <c r="AX1101" s="428"/>
    </row>
    <row r="1102" spans="1:50" ht="30" customHeight="1" x14ac:dyDescent="0.15">
      <c r="A1102" s="402">
        <v>1</v>
      </c>
      <c r="B1102" s="402">
        <v>1</v>
      </c>
      <c r="C1102" s="889"/>
      <c r="D1102" s="889"/>
      <c r="E1102" s="259" t="s">
        <v>637</v>
      </c>
      <c r="F1102" s="888"/>
      <c r="G1102" s="888"/>
      <c r="H1102" s="888"/>
      <c r="I1102" s="888"/>
      <c r="J1102" s="417" t="s">
        <v>638</v>
      </c>
      <c r="K1102" s="418"/>
      <c r="L1102" s="418"/>
      <c r="M1102" s="418"/>
      <c r="N1102" s="418"/>
      <c r="O1102" s="418"/>
      <c r="P1102" s="426" t="s">
        <v>639</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638</v>
      </c>
      <c r="AM1102" s="324"/>
      <c r="AN1102" s="324"/>
      <c r="AO1102" s="325"/>
      <c r="AP1102" s="319" t="s">
        <v>640</v>
      </c>
      <c r="AQ1102" s="319"/>
      <c r="AR1102" s="319"/>
      <c r="AS1102" s="319"/>
      <c r="AT1102" s="319"/>
      <c r="AU1102" s="319"/>
      <c r="AV1102" s="319"/>
      <c r="AW1102" s="319"/>
      <c r="AX1102" s="319"/>
    </row>
    <row r="1103" spans="1:50" ht="30" hidden="1" customHeight="1" x14ac:dyDescent="0.15">
      <c r="A1103" s="402">
        <v>2</v>
      </c>
      <c r="B1103" s="402">
        <v>1</v>
      </c>
      <c r="C1103" s="889"/>
      <c r="D1103" s="889"/>
      <c r="E1103" s="888"/>
      <c r="F1103" s="888"/>
      <c r="G1103" s="888"/>
      <c r="H1103" s="888"/>
      <c r="I1103" s="88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9"/>
      <c r="D1104" s="889"/>
      <c r="E1104" s="888"/>
      <c r="F1104" s="888"/>
      <c r="G1104" s="888"/>
      <c r="H1104" s="888"/>
      <c r="I1104" s="88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9"/>
      <c r="D1105" s="889"/>
      <c r="E1105" s="888"/>
      <c r="F1105" s="888"/>
      <c r="G1105" s="888"/>
      <c r="H1105" s="888"/>
      <c r="I1105" s="88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9"/>
      <c r="D1106" s="889"/>
      <c r="E1106" s="888"/>
      <c r="F1106" s="888"/>
      <c r="G1106" s="888"/>
      <c r="H1106" s="888"/>
      <c r="I1106" s="88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9"/>
      <c r="D1107" s="889"/>
      <c r="E1107" s="888"/>
      <c r="F1107" s="888"/>
      <c r="G1107" s="888"/>
      <c r="H1107" s="888"/>
      <c r="I1107" s="88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9"/>
      <c r="D1108" s="889"/>
      <c r="E1108" s="888"/>
      <c r="F1108" s="888"/>
      <c r="G1108" s="888"/>
      <c r="H1108" s="888"/>
      <c r="I1108" s="88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9"/>
      <c r="D1109" s="889"/>
      <c r="E1109" s="888"/>
      <c r="F1109" s="888"/>
      <c r="G1109" s="888"/>
      <c r="H1109" s="888"/>
      <c r="I1109" s="88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9"/>
      <c r="D1110" s="889"/>
      <c r="E1110" s="888"/>
      <c r="F1110" s="888"/>
      <c r="G1110" s="888"/>
      <c r="H1110" s="888"/>
      <c r="I1110" s="88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9"/>
      <c r="D1111" s="889"/>
      <c r="E1111" s="888"/>
      <c r="F1111" s="888"/>
      <c r="G1111" s="888"/>
      <c r="H1111" s="888"/>
      <c r="I1111" s="88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9"/>
      <c r="D1112" s="889"/>
      <c r="E1112" s="888"/>
      <c r="F1112" s="888"/>
      <c r="G1112" s="888"/>
      <c r="H1112" s="888"/>
      <c r="I1112" s="88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9"/>
      <c r="D1113" s="889"/>
      <c r="E1113" s="888"/>
      <c r="F1113" s="888"/>
      <c r="G1113" s="888"/>
      <c r="H1113" s="888"/>
      <c r="I1113" s="88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9"/>
      <c r="D1114" s="889"/>
      <c r="E1114" s="888"/>
      <c r="F1114" s="888"/>
      <c r="G1114" s="888"/>
      <c r="H1114" s="888"/>
      <c r="I1114" s="88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9"/>
      <c r="D1115" s="889"/>
      <c r="E1115" s="888"/>
      <c r="F1115" s="888"/>
      <c r="G1115" s="888"/>
      <c r="H1115" s="888"/>
      <c r="I1115" s="88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9"/>
      <c r="D1116" s="889"/>
      <c r="E1116" s="888"/>
      <c r="F1116" s="888"/>
      <c r="G1116" s="888"/>
      <c r="H1116" s="888"/>
      <c r="I1116" s="88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9"/>
      <c r="D1117" s="889"/>
      <c r="E1117" s="888"/>
      <c r="F1117" s="888"/>
      <c r="G1117" s="888"/>
      <c r="H1117" s="888"/>
      <c r="I1117" s="88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9"/>
      <c r="D1118" s="889"/>
      <c r="E1118" s="888"/>
      <c r="F1118" s="888"/>
      <c r="G1118" s="888"/>
      <c r="H1118" s="888"/>
      <c r="I1118" s="88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9"/>
      <c r="D1119" s="889"/>
      <c r="E1119" s="259"/>
      <c r="F1119" s="888"/>
      <c r="G1119" s="888"/>
      <c r="H1119" s="888"/>
      <c r="I1119" s="88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9"/>
      <c r="D1120" s="889"/>
      <c r="E1120" s="888"/>
      <c r="F1120" s="888"/>
      <c r="G1120" s="888"/>
      <c r="H1120" s="888"/>
      <c r="I1120" s="88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9"/>
      <c r="D1121" s="889"/>
      <c r="E1121" s="888"/>
      <c r="F1121" s="888"/>
      <c r="G1121" s="888"/>
      <c r="H1121" s="888"/>
      <c r="I1121" s="88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9"/>
      <c r="D1122" s="889"/>
      <c r="E1122" s="888"/>
      <c r="F1122" s="888"/>
      <c r="G1122" s="888"/>
      <c r="H1122" s="888"/>
      <c r="I1122" s="88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9"/>
      <c r="D1123" s="889"/>
      <c r="E1123" s="888"/>
      <c r="F1123" s="888"/>
      <c r="G1123" s="888"/>
      <c r="H1123" s="888"/>
      <c r="I1123" s="88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9"/>
      <c r="D1124" s="889"/>
      <c r="E1124" s="888"/>
      <c r="F1124" s="888"/>
      <c r="G1124" s="888"/>
      <c r="H1124" s="888"/>
      <c r="I1124" s="88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9"/>
      <c r="D1125" s="889"/>
      <c r="E1125" s="888"/>
      <c r="F1125" s="888"/>
      <c r="G1125" s="888"/>
      <c r="H1125" s="888"/>
      <c r="I1125" s="88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9"/>
      <c r="D1126" s="889"/>
      <c r="E1126" s="888"/>
      <c r="F1126" s="888"/>
      <c r="G1126" s="888"/>
      <c r="H1126" s="888"/>
      <c r="I1126" s="88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9"/>
      <c r="D1127" s="889"/>
      <c r="E1127" s="888"/>
      <c r="F1127" s="888"/>
      <c r="G1127" s="888"/>
      <c r="H1127" s="888"/>
      <c r="I1127" s="88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9"/>
      <c r="D1128" s="889"/>
      <c r="E1128" s="888"/>
      <c r="F1128" s="888"/>
      <c r="G1128" s="888"/>
      <c r="H1128" s="888"/>
      <c r="I1128" s="88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9"/>
      <c r="D1129" s="889"/>
      <c r="E1129" s="888"/>
      <c r="F1129" s="888"/>
      <c r="G1129" s="888"/>
      <c r="H1129" s="888"/>
      <c r="I1129" s="88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9"/>
      <c r="D1130" s="889"/>
      <c r="E1130" s="888"/>
      <c r="F1130" s="888"/>
      <c r="G1130" s="888"/>
      <c r="H1130" s="888"/>
      <c r="I1130" s="88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9"/>
      <c r="D1131" s="889"/>
      <c r="E1131" s="888"/>
      <c r="F1131" s="888"/>
      <c r="G1131" s="888"/>
      <c r="H1131" s="888"/>
      <c r="I1131" s="88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3:AX13 P15:AX15">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5 AI134:AI135 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Q142 AU142:AU143">
    <cfRule type="expression" dxfId="2175" priority="1961">
      <formula>IF(RIGHT(TEXT(AQ142,"0.#"),1)=".",FALSE,TRUE)</formula>
    </cfRule>
    <cfRule type="expression" dxfId="2174" priority="1962">
      <formula>IF(RIGHT(TEXT(AQ142,"0.#"),1)=".",TRUE,FALSE)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E139 AI139 AM139 AQ138:AQ139 AU138:AU139">
    <cfRule type="expression" dxfId="713" priority="13">
      <formula>IF(RIGHT(TEXT(AE138,"0.#"),1)=".",FALSE,TRUE)</formula>
    </cfRule>
    <cfRule type="expression" dxfId="712" priority="14">
      <formula>IF(RIGHT(TEXT(AE138,"0.#"),1)=".",TRUE,FALSE)</formula>
    </cfRule>
  </conditionalFormatting>
  <conditionalFormatting sqref="AM134 AE134">
    <cfRule type="expression" dxfId="711" priority="11">
      <formula>IF(RIGHT(TEXT(AE134,"0.#"),1)=".",FALSE,TRUE)</formula>
    </cfRule>
    <cfRule type="expression" dxfId="710" priority="12">
      <formula>IF(RIGHT(TEXT(AE134,"0.#"),1)=".",TRUE,FALSE)</formula>
    </cfRule>
  </conditionalFormatting>
  <conditionalFormatting sqref="AE138 AI138">
    <cfRule type="expression" dxfId="709" priority="9">
      <formula>IF(RIGHT(TEXT(AE138,"0.#"),1)=".",FALSE,TRUE)</formula>
    </cfRule>
    <cfRule type="expression" dxfId="708" priority="10">
      <formula>IF(RIGHT(TEXT(AE138,"0.#"),1)=".",TRUE,FALSE)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E142 AI142 AM142">
    <cfRule type="expression" dxfId="705" priority="5">
      <formula>IF(RIGHT(TEXT(AE142,"0.#"),1)=".",FALSE,TRUE)</formula>
    </cfRule>
    <cfRule type="expression" dxfId="704" priority="6">
      <formula>IF(RIGHT(TEXT(AE142,"0.#"),1)=".",TRUE,FALSE)</formula>
    </cfRule>
  </conditionalFormatting>
  <conditionalFormatting sqref="AQ143">
    <cfRule type="expression" dxfId="703" priority="3">
      <formula>IF(RIGHT(TEXT(AQ143,"0.#"),1)=".",FALSE,TRUE)</formula>
    </cfRule>
    <cfRule type="expression" dxfId="702" priority="4">
      <formula>IF(RIGHT(TEXT(AQ143,"0.#"),1)=".",TRUE,FALSE)</formula>
    </cfRule>
  </conditionalFormatting>
  <conditionalFormatting sqref="AE143 AI143 AM143">
    <cfRule type="expression" dxfId="701" priority="1">
      <formula>IF(RIGHT(TEXT(AE143,"0.#"),1)=".",FALSE,TRUE)</formula>
    </cfRule>
    <cfRule type="expression" dxfId="700" priority="2">
      <formula>IF(RIGHT(TEXT(AE143,"0.#"),1)=".",TRUE,FALSE)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49" man="1"/>
    <brk id="483" max="49" man="1"/>
    <brk id="727" max="49" man="1"/>
    <brk id="739" max="49" man="1"/>
    <brk id="8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486</v>
      </c>
      <c r="B2" s="514"/>
      <c r="C2" s="514"/>
      <c r="D2" s="514"/>
      <c r="E2" s="514"/>
      <c r="F2" s="515"/>
      <c r="G2" s="787" t="s">
        <v>265</v>
      </c>
      <c r="H2" s="772"/>
      <c r="I2" s="772"/>
      <c r="J2" s="772"/>
      <c r="K2" s="772"/>
      <c r="L2" s="772"/>
      <c r="M2" s="772"/>
      <c r="N2" s="772"/>
      <c r="O2" s="773"/>
      <c r="P2" s="771" t="s">
        <v>59</v>
      </c>
      <c r="Q2" s="772"/>
      <c r="R2" s="772"/>
      <c r="S2" s="772"/>
      <c r="T2" s="772"/>
      <c r="U2" s="772"/>
      <c r="V2" s="772"/>
      <c r="W2" s="772"/>
      <c r="X2" s="773"/>
      <c r="Y2" s="1000"/>
      <c r="Z2" s="410"/>
      <c r="AA2" s="411"/>
      <c r="AB2" s="1004" t="s">
        <v>11</v>
      </c>
      <c r="AC2" s="1005"/>
      <c r="AD2" s="1006"/>
      <c r="AE2" s="992" t="s">
        <v>357</v>
      </c>
      <c r="AF2" s="992"/>
      <c r="AG2" s="992"/>
      <c r="AH2" s="992"/>
      <c r="AI2" s="992" t="s">
        <v>363</v>
      </c>
      <c r="AJ2" s="992"/>
      <c r="AK2" s="992"/>
      <c r="AL2" s="992"/>
      <c r="AM2" s="992" t="s">
        <v>467</v>
      </c>
      <c r="AN2" s="992"/>
      <c r="AO2" s="992"/>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1"/>
      <c r="Z3" s="1002"/>
      <c r="AA3" s="1003"/>
      <c r="AB3" s="1007"/>
      <c r="AC3" s="1008"/>
      <c r="AD3" s="100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0"/>
      <c r="I4" s="1010"/>
      <c r="J4" s="1010"/>
      <c r="K4" s="1010"/>
      <c r="L4" s="1010"/>
      <c r="M4" s="1010"/>
      <c r="N4" s="1010"/>
      <c r="O4" s="1011"/>
      <c r="P4" s="158"/>
      <c r="Q4" s="1018"/>
      <c r="R4" s="1018"/>
      <c r="S4" s="1018"/>
      <c r="T4" s="1018"/>
      <c r="U4" s="1018"/>
      <c r="V4" s="1018"/>
      <c r="W4" s="1018"/>
      <c r="X4" s="1019"/>
      <c r="Y4" s="996" t="s">
        <v>12</v>
      </c>
      <c r="Z4" s="997"/>
      <c r="AA4" s="998"/>
      <c r="AB4" s="552"/>
      <c r="AC4" s="999"/>
      <c r="AD4" s="99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1" t="s">
        <v>54</v>
      </c>
      <c r="Z5" s="993"/>
      <c r="AA5" s="994"/>
      <c r="AB5" s="523"/>
      <c r="AC5" s="995"/>
      <c r="AD5" s="99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2" t="s">
        <v>301</v>
      </c>
      <c r="AC6" s="1025"/>
      <c r="AD6" s="102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3" t="s">
        <v>522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3" t="s">
        <v>486</v>
      </c>
      <c r="B9" s="514"/>
      <c r="C9" s="514"/>
      <c r="D9" s="514"/>
      <c r="E9" s="514"/>
      <c r="F9" s="515"/>
      <c r="G9" s="787" t="s">
        <v>265</v>
      </c>
      <c r="H9" s="772"/>
      <c r="I9" s="772"/>
      <c r="J9" s="772"/>
      <c r="K9" s="772"/>
      <c r="L9" s="772"/>
      <c r="M9" s="772"/>
      <c r="N9" s="772"/>
      <c r="O9" s="773"/>
      <c r="P9" s="771" t="s">
        <v>59</v>
      </c>
      <c r="Q9" s="772"/>
      <c r="R9" s="772"/>
      <c r="S9" s="772"/>
      <c r="T9" s="772"/>
      <c r="U9" s="772"/>
      <c r="V9" s="772"/>
      <c r="W9" s="772"/>
      <c r="X9" s="773"/>
      <c r="Y9" s="1000"/>
      <c r="Z9" s="410"/>
      <c r="AA9" s="411"/>
      <c r="AB9" s="1004" t="s">
        <v>11</v>
      </c>
      <c r="AC9" s="1005"/>
      <c r="AD9" s="1006"/>
      <c r="AE9" s="992" t="s">
        <v>357</v>
      </c>
      <c r="AF9" s="992"/>
      <c r="AG9" s="992"/>
      <c r="AH9" s="992"/>
      <c r="AI9" s="992" t="s">
        <v>363</v>
      </c>
      <c r="AJ9" s="992"/>
      <c r="AK9" s="992"/>
      <c r="AL9" s="992"/>
      <c r="AM9" s="992" t="s">
        <v>467</v>
      </c>
      <c r="AN9" s="992"/>
      <c r="AO9" s="992"/>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1"/>
      <c r="Z10" s="1002"/>
      <c r="AA10" s="1003"/>
      <c r="AB10" s="1007"/>
      <c r="AC10" s="1008"/>
      <c r="AD10" s="100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0"/>
      <c r="I11" s="1010"/>
      <c r="J11" s="1010"/>
      <c r="K11" s="1010"/>
      <c r="L11" s="1010"/>
      <c r="M11" s="1010"/>
      <c r="N11" s="1010"/>
      <c r="O11" s="1011"/>
      <c r="P11" s="158"/>
      <c r="Q11" s="1018"/>
      <c r="R11" s="1018"/>
      <c r="S11" s="1018"/>
      <c r="T11" s="1018"/>
      <c r="U11" s="1018"/>
      <c r="V11" s="1018"/>
      <c r="W11" s="1018"/>
      <c r="X11" s="1019"/>
      <c r="Y11" s="996" t="s">
        <v>12</v>
      </c>
      <c r="Z11" s="997"/>
      <c r="AA11" s="998"/>
      <c r="AB11" s="552"/>
      <c r="AC11" s="999"/>
      <c r="AD11" s="99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1" t="s">
        <v>54</v>
      </c>
      <c r="Z12" s="993"/>
      <c r="AA12" s="994"/>
      <c r="AB12" s="523"/>
      <c r="AC12" s="995"/>
      <c r="AD12" s="99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1"/>
      <c r="B13" s="642"/>
      <c r="C13" s="642"/>
      <c r="D13" s="642"/>
      <c r="E13" s="642"/>
      <c r="F13" s="643"/>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2" t="s">
        <v>301</v>
      </c>
      <c r="AC13" s="1025"/>
      <c r="AD13" s="102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3" t="s">
        <v>522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3" t="s">
        <v>486</v>
      </c>
      <c r="B16" s="514"/>
      <c r="C16" s="514"/>
      <c r="D16" s="514"/>
      <c r="E16" s="514"/>
      <c r="F16" s="515"/>
      <c r="G16" s="787" t="s">
        <v>265</v>
      </c>
      <c r="H16" s="772"/>
      <c r="I16" s="772"/>
      <c r="J16" s="772"/>
      <c r="K16" s="772"/>
      <c r="L16" s="772"/>
      <c r="M16" s="772"/>
      <c r="N16" s="772"/>
      <c r="O16" s="773"/>
      <c r="P16" s="771" t="s">
        <v>59</v>
      </c>
      <c r="Q16" s="772"/>
      <c r="R16" s="772"/>
      <c r="S16" s="772"/>
      <c r="T16" s="772"/>
      <c r="U16" s="772"/>
      <c r="V16" s="772"/>
      <c r="W16" s="772"/>
      <c r="X16" s="773"/>
      <c r="Y16" s="1000"/>
      <c r="Z16" s="410"/>
      <c r="AA16" s="411"/>
      <c r="AB16" s="1004" t="s">
        <v>11</v>
      </c>
      <c r="AC16" s="1005"/>
      <c r="AD16" s="1006"/>
      <c r="AE16" s="992" t="s">
        <v>357</v>
      </c>
      <c r="AF16" s="992"/>
      <c r="AG16" s="992"/>
      <c r="AH16" s="992"/>
      <c r="AI16" s="992" t="s">
        <v>363</v>
      </c>
      <c r="AJ16" s="992"/>
      <c r="AK16" s="992"/>
      <c r="AL16" s="992"/>
      <c r="AM16" s="992" t="s">
        <v>467</v>
      </c>
      <c r="AN16" s="992"/>
      <c r="AO16" s="992"/>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1"/>
      <c r="Z17" s="1002"/>
      <c r="AA17" s="1003"/>
      <c r="AB17" s="1007"/>
      <c r="AC17" s="1008"/>
      <c r="AD17" s="100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0"/>
      <c r="I18" s="1010"/>
      <c r="J18" s="1010"/>
      <c r="K18" s="1010"/>
      <c r="L18" s="1010"/>
      <c r="M18" s="1010"/>
      <c r="N18" s="1010"/>
      <c r="O18" s="1011"/>
      <c r="P18" s="158"/>
      <c r="Q18" s="1018"/>
      <c r="R18" s="1018"/>
      <c r="S18" s="1018"/>
      <c r="T18" s="1018"/>
      <c r="U18" s="1018"/>
      <c r="V18" s="1018"/>
      <c r="W18" s="1018"/>
      <c r="X18" s="1019"/>
      <c r="Y18" s="996" t="s">
        <v>12</v>
      </c>
      <c r="Z18" s="997"/>
      <c r="AA18" s="998"/>
      <c r="AB18" s="552"/>
      <c r="AC18" s="999"/>
      <c r="AD18" s="99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1" t="s">
        <v>54</v>
      </c>
      <c r="Z19" s="993"/>
      <c r="AA19" s="994"/>
      <c r="AB19" s="523"/>
      <c r="AC19" s="995"/>
      <c r="AD19" s="99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1"/>
      <c r="B20" s="642"/>
      <c r="C20" s="642"/>
      <c r="D20" s="642"/>
      <c r="E20" s="642"/>
      <c r="F20" s="643"/>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2" t="s">
        <v>301</v>
      </c>
      <c r="AC20" s="1025"/>
      <c r="AD20" s="102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3" t="s">
        <v>522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3" t="s">
        <v>486</v>
      </c>
      <c r="B23" s="514"/>
      <c r="C23" s="514"/>
      <c r="D23" s="514"/>
      <c r="E23" s="514"/>
      <c r="F23" s="515"/>
      <c r="G23" s="787" t="s">
        <v>265</v>
      </c>
      <c r="H23" s="772"/>
      <c r="I23" s="772"/>
      <c r="J23" s="772"/>
      <c r="K23" s="772"/>
      <c r="L23" s="772"/>
      <c r="M23" s="772"/>
      <c r="N23" s="772"/>
      <c r="O23" s="773"/>
      <c r="P23" s="771" t="s">
        <v>59</v>
      </c>
      <c r="Q23" s="772"/>
      <c r="R23" s="772"/>
      <c r="S23" s="772"/>
      <c r="T23" s="772"/>
      <c r="U23" s="772"/>
      <c r="V23" s="772"/>
      <c r="W23" s="772"/>
      <c r="X23" s="773"/>
      <c r="Y23" s="1000"/>
      <c r="Z23" s="410"/>
      <c r="AA23" s="411"/>
      <c r="AB23" s="1004" t="s">
        <v>11</v>
      </c>
      <c r="AC23" s="1005"/>
      <c r="AD23" s="1006"/>
      <c r="AE23" s="992" t="s">
        <v>357</v>
      </c>
      <c r="AF23" s="992"/>
      <c r="AG23" s="992"/>
      <c r="AH23" s="992"/>
      <c r="AI23" s="992" t="s">
        <v>363</v>
      </c>
      <c r="AJ23" s="992"/>
      <c r="AK23" s="992"/>
      <c r="AL23" s="992"/>
      <c r="AM23" s="992" t="s">
        <v>467</v>
      </c>
      <c r="AN23" s="992"/>
      <c r="AO23" s="992"/>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1"/>
      <c r="Z24" s="1002"/>
      <c r="AA24" s="1003"/>
      <c r="AB24" s="1007"/>
      <c r="AC24" s="1008"/>
      <c r="AD24" s="100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0"/>
      <c r="I25" s="1010"/>
      <c r="J25" s="1010"/>
      <c r="K25" s="1010"/>
      <c r="L25" s="1010"/>
      <c r="M25" s="1010"/>
      <c r="N25" s="1010"/>
      <c r="O25" s="1011"/>
      <c r="P25" s="158"/>
      <c r="Q25" s="1018"/>
      <c r="R25" s="1018"/>
      <c r="S25" s="1018"/>
      <c r="T25" s="1018"/>
      <c r="U25" s="1018"/>
      <c r="V25" s="1018"/>
      <c r="W25" s="1018"/>
      <c r="X25" s="1019"/>
      <c r="Y25" s="996" t="s">
        <v>12</v>
      </c>
      <c r="Z25" s="997"/>
      <c r="AA25" s="998"/>
      <c r="AB25" s="552"/>
      <c r="AC25" s="999"/>
      <c r="AD25" s="99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1" t="s">
        <v>54</v>
      </c>
      <c r="Z26" s="993"/>
      <c r="AA26" s="994"/>
      <c r="AB26" s="523"/>
      <c r="AC26" s="995"/>
      <c r="AD26" s="99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1"/>
      <c r="B27" s="642"/>
      <c r="C27" s="642"/>
      <c r="D27" s="642"/>
      <c r="E27" s="642"/>
      <c r="F27" s="643"/>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2" t="s">
        <v>301</v>
      </c>
      <c r="AC27" s="1025"/>
      <c r="AD27" s="102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3" t="s">
        <v>522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3" t="s">
        <v>486</v>
      </c>
      <c r="B30" s="514"/>
      <c r="C30" s="514"/>
      <c r="D30" s="514"/>
      <c r="E30" s="514"/>
      <c r="F30" s="515"/>
      <c r="G30" s="787" t="s">
        <v>265</v>
      </c>
      <c r="H30" s="772"/>
      <c r="I30" s="772"/>
      <c r="J30" s="772"/>
      <c r="K30" s="772"/>
      <c r="L30" s="772"/>
      <c r="M30" s="772"/>
      <c r="N30" s="772"/>
      <c r="O30" s="773"/>
      <c r="P30" s="771" t="s">
        <v>59</v>
      </c>
      <c r="Q30" s="772"/>
      <c r="R30" s="772"/>
      <c r="S30" s="772"/>
      <c r="T30" s="772"/>
      <c r="U30" s="772"/>
      <c r="V30" s="772"/>
      <c r="W30" s="772"/>
      <c r="X30" s="773"/>
      <c r="Y30" s="1000"/>
      <c r="Z30" s="410"/>
      <c r="AA30" s="411"/>
      <c r="AB30" s="1004" t="s">
        <v>11</v>
      </c>
      <c r="AC30" s="1005"/>
      <c r="AD30" s="1006"/>
      <c r="AE30" s="992" t="s">
        <v>357</v>
      </c>
      <c r="AF30" s="992"/>
      <c r="AG30" s="992"/>
      <c r="AH30" s="992"/>
      <c r="AI30" s="992" t="s">
        <v>363</v>
      </c>
      <c r="AJ30" s="992"/>
      <c r="AK30" s="992"/>
      <c r="AL30" s="992"/>
      <c r="AM30" s="992" t="s">
        <v>467</v>
      </c>
      <c r="AN30" s="992"/>
      <c r="AO30" s="992"/>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1"/>
      <c r="Z31" s="1002"/>
      <c r="AA31" s="1003"/>
      <c r="AB31" s="1007"/>
      <c r="AC31" s="1008"/>
      <c r="AD31" s="100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0"/>
      <c r="I32" s="1010"/>
      <c r="J32" s="1010"/>
      <c r="K32" s="1010"/>
      <c r="L32" s="1010"/>
      <c r="M32" s="1010"/>
      <c r="N32" s="1010"/>
      <c r="O32" s="1011"/>
      <c r="P32" s="158"/>
      <c r="Q32" s="1018"/>
      <c r="R32" s="1018"/>
      <c r="S32" s="1018"/>
      <c r="T32" s="1018"/>
      <c r="U32" s="1018"/>
      <c r="V32" s="1018"/>
      <c r="W32" s="1018"/>
      <c r="X32" s="1019"/>
      <c r="Y32" s="996" t="s">
        <v>12</v>
      </c>
      <c r="Z32" s="997"/>
      <c r="AA32" s="998"/>
      <c r="AB32" s="552"/>
      <c r="AC32" s="999"/>
      <c r="AD32" s="99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1" t="s">
        <v>54</v>
      </c>
      <c r="Z33" s="993"/>
      <c r="AA33" s="994"/>
      <c r="AB33" s="523"/>
      <c r="AC33" s="995"/>
      <c r="AD33" s="99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1"/>
      <c r="B34" s="642"/>
      <c r="C34" s="642"/>
      <c r="D34" s="642"/>
      <c r="E34" s="642"/>
      <c r="F34" s="643"/>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2" t="s">
        <v>301</v>
      </c>
      <c r="AC34" s="1025"/>
      <c r="AD34" s="102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3" t="s">
        <v>522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3" t="s">
        <v>486</v>
      </c>
      <c r="B37" s="514"/>
      <c r="C37" s="514"/>
      <c r="D37" s="514"/>
      <c r="E37" s="514"/>
      <c r="F37" s="515"/>
      <c r="G37" s="787" t="s">
        <v>265</v>
      </c>
      <c r="H37" s="772"/>
      <c r="I37" s="772"/>
      <c r="J37" s="772"/>
      <c r="K37" s="772"/>
      <c r="L37" s="772"/>
      <c r="M37" s="772"/>
      <c r="N37" s="772"/>
      <c r="O37" s="773"/>
      <c r="P37" s="771" t="s">
        <v>59</v>
      </c>
      <c r="Q37" s="772"/>
      <c r="R37" s="772"/>
      <c r="S37" s="772"/>
      <c r="T37" s="772"/>
      <c r="U37" s="772"/>
      <c r="V37" s="772"/>
      <c r="W37" s="772"/>
      <c r="X37" s="773"/>
      <c r="Y37" s="1000"/>
      <c r="Z37" s="410"/>
      <c r="AA37" s="411"/>
      <c r="AB37" s="1004" t="s">
        <v>11</v>
      </c>
      <c r="AC37" s="1005"/>
      <c r="AD37" s="1006"/>
      <c r="AE37" s="992" t="s">
        <v>357</v>
      </c>
      <c r="AF37" s="992"/>
      <c r="AG37" s="992"/>
      <c r="AH37" s="992"/>
      <c r="AI37" s="992" t="s">
        <v>363</v>
      </c>
      <c r="AJ37" s="992"/>
      <c r="AK37" s="992"/>
      <c r="AL37" s="992"/>
      <c r="AM37" s="992" t="s">
        <v>467</v>
      </c>
      <c r="AN37" s="992"/>
      <c r="AO37" s="992"/>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1"/>
      <c r="Z38" s="1002"/>
      <c r="AA38" s="1003"/>
      <c r="AB38" s="1007"/>
      <c r="AC38" s="1008"/>
      <c r="AD38" s="100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0"/>
      <c r="I39" s="1010"/>
      <c r="J39" s="1010"/>
      <c r="K39" s="1010"/>
      <c r="L39" s="1010"/>
      <c r="M39" s="1010"/>
      <c r="N39" s="1010"/>
      <c r="O39" s="1011"/>
      <c r="P39" s="158"/>
      <c r="Q39" s="1018"/>
      <c r="R39" s="1018"/>
      <c r="S39" s="1018"/>
      <c r="T39" s="1018"/>
      <c r="U39" s="1018"/>
      <c r="V39" s="1018"/>
      <c r="W39" s="1018"/>
      <c r="X39" s="1019"/>
      <c r="Y39" s="996" t="s">
        <v>12</v>
      </c>
      <c r="Z39" s="997"/>
      <c r="AA39" s="998"/>
      <c r="AB39" s="552"/>
      <c r="AC39" s="999"/>
      <c r="AD39" s="99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1" t="s">
        <v>54</v>
      </c>
      <c r="Z40" s="993"/>
      <c r="AA40" s="994"/>
      <c r="AB40" s="523"/>
      <c r="AC40" s="995"/>
      <c r="AD40" s="9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1"/>
      <c r="B41" s="642"/>
      <c r="C41" s="642"/>
      <c r="D41" s="642"/>
      <c r="E41" s="642"/>
      <c r="F41" s="643"/>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2" t="s">
        <v>301</v>
      </c>
      <c r="AC41" s="1025"/>
      <c r="AD41" s="102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3" t="s">
        <v>522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3" t="s">
        <v>486</v>
      </c>
      <c r="B44" s="514"/>
      <c r="C44" s="514"/>
      <c r="D44" s="514"/>
      <c r="E44" s="514"/>
      <c r="F44" s="515"/>
      <c r="G44" s="787" t="s">
        <v>265</v>
      </c>
      <c r="H44" s="772"/>
      <c r="I44" s="772"/>
      <c r="J44" s="772"/>
      <c r="K44" s="772"/>
      <c r="L44" s="772"/>
      <c r="M44" s="772"/>
      <c r="N44" s="772"/>
      <c r="O44" s="773"/>
      <c r="P44" s="771" t="s">
        <v>59</v>
      </c>
      <c r="Q44" s="772"/>
      <c r="R44" s="772"/>
      <c r="S44" s="772"/>
      <c r="T44" s="772"/>
      <c r="U44" s="772"/>
      <c r="V44" s="772"/>
      <c r="W44" s="772"/>
      <c r="X44" s="773"/>
      <c r="Y44" s="1000"/>
      <c r="Z44" s="410"/>
      <c r="AA44" s="411"/>
      <c r="AB44" s="1004" t="s">
        <v>11</v>
      </c>
      <c r="AC44" s="1005"/>
      <c r="AD44" s="1006"/>
      <c r="AE44" s="992" t="s">
        <v>357</v>
      </c>
      <c r="AF44" s="992"/>
      <c r="AG44" s="992"/>
      <c r="AH44" s="992"/>
      <c r="AI44" s="992" t="s">
        <v>363</v>
      </c>
      <c r="AJ44" s="992"/>
      <c r="AK44" s="992"/>
      <c r="AL44" s="992"/>
      <c r="AM44" s="992" t="s">
        <v>467</v>
      </c>
      <c r="AN44" s="992"/>
      <c r="AO44" s="992"/>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1"/>
      <c r="Z45" s="1002"/>
      <c r="AA45" s="1003"/>
      <c r="AB45" s="1007"/>
      <c r="AC45" s="1008"/>
      <c r="AD45" s="100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0"/>
      <c r="I46" s="1010"/>
      <c r="J46" s="1010"/>
      <c r="K46" s="1010"/>
      <c r="L46" s="1010"/>
      <c r="M46" s="1010"/>
      <c r="N46" s="1010"/>
      <c r="O46" s="1011"/>
      <c r="P46" s="158"/>
      <c r="Q46" s="1018"/>
      <c r="R46" s="1018"/>
      <c r="S46" s="1018"/>
      <c r="T46" s="1018"/>
      <c r="U46" s="1018"/>
      <c r="V46" s="1018"/>
      <c r="W46" s="1018"/>
      <c r="X46" s="1019"/>
      <c r="Y46" s="996" t="s">
        <v>12</v>
      </c>
      <c r="Z46" s="997"/>
      <c r="AA46" s="998"/>
      <c r="AB46" s="552"/>
      <c r="AC46" s="999"/>
      <c r="AD46" s="99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1" t="s">
        <v>54</v>
      </c>
      <c r="Z47" s="993"/>
      <c r="AA47" s="994"/>
      <c r="AB47" s="523"/>
      <c r="AC47" s="995"/>
      <c r="AD47" s="9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1"/>
      <c r="B48" s="642"/>
      <c r="C48" s="642"/>
      <c r="D48" s="642"/>
      <c r="E48" s="642"/>
      <c r="F48" s="643"/>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2" t="s">
        <v>301</v>
      </c>
      <c r="AC48" s="1025"/>
      <c r="AD48" s="102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3" t="s">
        <v>522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3" t="s">
        <v>486</v>
      </c>
      <c r="B51" s="514"/>
      <c r="C51" s="514"/>
      <c r="D51" s="514"/>
      <c r="E51" s="514"/>
      <c r="F51" s="515"/>
      <c r="G51" s="787" t="s">
        <v>265</v>
      </c>
      <c r="H51" s="772"/>
      <c r="I51" s="772"/>
      <c r="J51" s="772"/>
      <c r="K51" s="772"/>
      <c r="L51" s="772"/>
      <c r="M51" s="772"/>
      <c r="N51" s="772"/>
      <c r="O51" s="773"/>
      <c r="P51" s="771" t="s">
        <v>59</v>
      </c>
      <c r="Q51" s="772"/>
      <c r="R51" s="772"/>
      <c r="S51" s="772"/>
      <c r="T51" s="772"/>
      <c r="U51" s="772"/>
      <c r="V51" s="772"/>
      <c r="W51" s="772"/>
      <c r="X51" s="773"/>
      <c r="Y51" s="1000"/>
      <c r="Z51" s="410"/>
      <c r="AA51" s="411"/>
      <c r="AB51" s="459" t="s">
        <v>11</v>
      </c>
      <c r="AC51" s="1005"/>
      <c r="AD51" s="1006"/>
      <c r="AE51" s="992" t="s">
        <v>357</v>
      </c>
      <c r="AF51" s="992"/>
      <c r="AG51" s="992"/>
      <c r="AH51" s="992"/>
      <c r="AI51" s="992" t="s">
        <v>363</v>
      </c>
      <c r="AJ51" s="992"/>
      <c r="AK51" s="992"/>
      <c r="AL51" s="992"/>
      <c r="AM51" s="992" t="s">
        <v>467</v>
      </c>
      <c r="AN51" s="992"/>
      <c r="AO51" s="992"/>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1"/>
      <c r="Z52" s="1002"/>
      <c r="AA52" s="1003"/>
      <c r="AB52" s="1007"/>
      <c r="AC52" s="1008"/>
      <c r="AD52" s="100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0"/>
      <c r="I53" s="1010"/>
      <c r="J53" s="1010"/>
      <c r="K53" s="1010"/>
      <c r="L53" s="1010"/>
      <c r="M53" s="1010"/>
      <c r="N53" s="1010"/>
      <c r="O53" s="1011"/>
      <c r="P53" s="158"/>
      <c r="Q53" s="1018"/>
      <c r="R53" s="1018"/>
      <c r="S53" s="1018"/>
      <c r="T53" s="1018"/>
      <c r="U53" s="1018"/>
      <c r="V53" s="1018"/>
      <c r="W53" s="1018"/>
      <c r="X53" s="1019"/>
      <c r="Y53" s="996" t="s">
        <v>12</v>
      </c>
      <c r="Z53" s="997"/>
      <c r="AA53" s="998"/>
      <c r="AB53" s="552"/>
      <c r="AC53" s="999"/>
      <c r="AD53" s="99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1" t="s">
        <v>54</v>
      </c>
      <c r="Z54" s="993"/>
      <c r="AA54" s="994"/>
      <c r="AB54" s="523"/>
      <c r="AC54" s="995"/>
      <c r="AD54" s="9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1"/>
      <c r="B55" s="642"/>
      <c r="C55" s="642"/>
      <c r="D55" s="642"/>
      <c r="E55" s="642"/>
      <c r="F55" s="643"/>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2" t="s">
        <v>301</v>
      </c>
      <c r="AC55" s="1025"/>
      <c r="AD55" s="102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3" t="s">
        <v>522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3" t="s">
        <v>486</v>
      </c>
      <c r="B58" s="514"/>
      <c r="C58" s="514"/>
      <c r="D58" s="514"/>
      <c r="E58" s="514"/>
      <c r="F58" s="515"/>
      <c r="G58" s="787" t="s">
        <v>265</v>
      </c>
      <c r="H58" s="772"/>
      <c r="I58" s="772"/>
      <c r="J58" s="772"/>
      <c r="K58" s="772"/>
      <c r="L58" s="772"/>
      <c r="M58" s="772"/>
      <c r="N58" s="772"/>
      <c r="O58" s="773"/>
      <c r="P58" s="771" t="s">
        <v>59</v>
      </c>
      <c r="Q58" s="772"/>
      <c r="R58" s="772"/>
      <c r="S58" s="772"/>
      <c r="T58" s="772"/>
      <c r="U58" s="772"/>
      <c r="V58" s="772"/>
      <c r="W58" s="772"/>
      <c r="X58" s="773"/>
      <c r="Y58" s="1000"/>
      <c r="Z58" s="410"/>
      <c r="AA58" s="411"/>
      <c r="AB58" s="1004" t="s">
        <v>11</v>
      </c>
      <c r="AC58" s="1005"/>
      <c r="AD58" s="1006"/>
      <c r="AE58" s="992" t="s">
        <v>357</v>
      </c>
      <c r="AF58" s="992"/>
      <c r="AG58" s="992"/>
      <c r="AH58" s="992"/>
      <c r="AI58" s="992" t="s">
        <v>363</v>
      </c>
      <c r="AJ58" s="992"/>
      <c r="AK58" s="992"/>
      <c r="AL58" s="992"/>
      <c r="AM58" s="992" t="s">
        <v>467</v>
      </c>
      <c r="AN58" s="992"/>
      <c r="AO58" s="992"/>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1"/>
      <c r="Z59" s="1002"/>
      <c r="AA59" s="1003"/>
      <c r="AB59" s="1007"/>
      <c r="AC59" s="1008"/>
      <c r="AD59" s="100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0"/>
      <c r="I60" s="1010"/>
      <c r="J60" s="1010"/>
      <c r="K60" s="1010"/>
      <c r="L60" s="1010"/>
      <c r="M60" s="1010"/>
      <c r="N60" s="1010"/>
      <c r="O60" s="1011"/>
      <c r="P60" s="158"/>
      <c r="Q60" s="1018"/>
      <c r="R60" s="1018"/>
      <c r="S60" s="1018"/>
      <c r="T60" s="1018"/>
      <c r="U60" s="1018"/>
      <c r="V60" s="1018"/>
      <c r="W60" s="1018"/>
      <c r="X60" s="1019"/>
      <c r="Y60" s="996" t="s">
        <v>12</v>
      </c>
      <c r="Z60" s="997"/>
      <c r="AA60" s="998"/>
      <c r="AB60" s="552"/>
      <c r="AC60" s="999"/>
      <c r="AD60" s="99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1" t="s">
        <v>54</v>
      </c>
      <c r="Z61" s="993"/>
      <c r="AA61" s="994"/>
      <c r="AB61" s="523"/>
      <c r="AC61" s="995"/>
      <c r="AD61" s="9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1"/>
      <c r="B62" s="642"/>
      <c r="C62" s="642"/>
      <c r="D62" s="642"/>
      <c r="E62" s="642"/>
      <c r="F62" s="643"/>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2" t="s">
        <v>301</v>
      </c>
      <c r="AC62" s="1025"/>
      <c r="AD62" s="10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3" t="s">
        <v>522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3" t="s">
        <v>486</v>
      </c>
      <c r="B65" s="514"/>
      <c r="C65" s="514"/>
      <c r="D65" s="514"/>
      <c r="E65" s="514"/>
      <c r="F65" s="515"/>
      <c r="G65" s="787" t="s">
        <v>265</v>
      </c>
      <c r="H65" s="772"/>
      <c r="I65" s="772"/>
      <c r="J65" s="772"/>
      <c r="K65" s="772"/>
      <c r="L65" s="772"/>
      <c r="M65" s="772"/>
      <c r="N65" s="772"/>
      <c r="O65" s="773"/>
      <c r="P65" s="771" t="s">
        <v>59</v>
      </c>
      <c r="Q65" s="772"/>
      <c r="R65" s="772"/>
      <c r="S65" s="772"/>
      <c r="T65" s="772"/>
      <c r="U65" s="772"/>
      <c r="V65" s="772"/>
      <c r="W65" s="772"/>
      <c r="X65" s="773"/>
      <c r="Y65" s="1000"/>
      <c r="Z65" s="410"/>
      <c r="AA65" s="411"/>
      <c r="AB65" s="1004" t="s">
        <v>11</v>
      </c>
      <c r="AC65" s="1005"/>
      <c r="AD65" s="1006"/>
      <c r="AE65" s="992" t="s">
        <v>357</v>
      </c>
      <c r="AF65" s="992"/>
      <c r="AG65" s="992"/>
      <c r="AH65" s="992"/>
      <c r="AI65" s="992" t="s">
        <v>363</v>
      </c>
      <c r="AJ65" s="992"/>
      <c r="AK65" s="992"/>
      <c r="AL65" s="992"/>
      <c r="AM65" s="992" t="s">
        <v>467</v>
      </c>
      <c r="AN65" s="992"/>
      <c r="AO65" s="992"/>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1"/>
      <c r="Z66" s="1002"/>
      <c r="AA66" s="1003"/>
      <c r="AB66" s="1007"/>
      <c r="AC66" s="1008"/>
      <c r="AD66" s="100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0"/>
      <c r="I67" s="1010"/>
      <c r="J67" s="1010"/>
      <c r="K67" s="1010"/>
      <c r="L67" s="1010"/>
      <c r="M67" s="1010"/>
      <c r="N67" s="1010"/>
      <c r="O67" s="1011"/>
      <c r="P67" s="158"/>
      <c r="Q67" s="1018"/>
      <c r="R67" s="1018"/>
      <c r="S67" s="1018"/>
      <c r="T67" s="1018"/>
      <c r="U67" s="1018"/>
      <c r="V67" s="1018"/>
      <c r="W67" s="1018"/>
      <c r="X67" s="1019"/>
      <c r="Y67" s="996" t="s">
        <v>12</v>
      </c>
      <c r="Z67" s="997"/>
      <c r="AA67" s="998"/>
      <c r="AB67" s="552"/>
      <c r="AC67" s="999"/>
      <c r="AD67" s="99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1" t="s">
        <v>54</v>
      </c>
      <c r="Z68" s="993"/>
      <c r="AA68" s="994"/>
      <c r="AB68" s="523"/>
      <c r="AC68" s="995"/>
      <c r="AD68" s="99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1"/>
      <c r="B69" s="642"/>
      <c r="C69" s="642"/>
      <c r="D69" s="642"/>
      <c r="E69" s="642"/>
      <c r="F69" s="643"/>
      <c r="G69" s="1015"/>
      <c r="H69" s="1016"/>
      <c r="I69" s="1016"/>
      <c r="J69" s="1016"/>
      <c r="K69" s="1016"/>
      <c r="L69" s="1016"/>
      <c r="M69" s="1016"/>
      <c r="N69" s="1016"/>
      <c r="O69" s="1017"/>
      <c r="P69" s="1022"/>
      <c r="Q69" s="1022"/>
      <c r="R69" s="1022"/>
      <c r="S69" s="1022"/>
      <c r="T69" s="1022"/>
      <c r="U69" s="1022"/>
      <c r="V69" s="1022"/>
      <c r="W69" s="1022"/>
      <c r="X69" s="1023"/>
      <c r="Y69" s="301" t="s">
        <v>13</v>
      </c>
      <c r="Z69" s="993"/>
      <c r="AA69" s="99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3" t="s">
        <v>522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2"/>
      <c r="B5" s="1033"/>
      <c r="C5" s="1033"/>
      <c r="D5" s="1033"/>
      <c r="E5" s="1033"/>
      <c r="F5" s="103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2"/>
      <c r="B6" s="1033"/>
      <c r="C6" s="1033"/>
      <c r="D6" s="1033"/>
      <c r="E6" s="1033"/>
      <c r="F6" s="103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2"/>
      <c r="B7" s="1033"/>
      <c r="C7" s="1033"/>
      <c r="D7" s="1033"/>
      <c r="E7" s="1033"/>
      <c r="F7" s="103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2"/>
      <c r="B8" s="1033"/>
      <c r="C8" s="1033"/>
      <c r="D8" s="1033"/>
      <c r="E8" s="1033"/>
      <c r="F8" s="103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2"/>
      <c r="B9" s="1033"/>
      <c r="C9" s="1033"/>
      <c r="D9" s="1033"/>
      <c r="E9" s="1033"/>
      <c r="F9" s="103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2"/>
      <c r="B10" s="1033"/>
      <c r="C10" s="1033"/>
      <c r="D10" s="1033"/>
      <c r="E10" s="1033"/>
      <c r="F10" s="103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2"/>
      <c r="B11" s="1033"/>
      <c r="C11" s="1033"/>
      <c r="D11" s="1033"/>
      <c r="E11" s="1033"/>
      <c r="F11" s="103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2"/>
      <c r="B12" s="1033"/>
      <c r="C12" s="1033"/>
      <c r="D12" s="1033"/>
      <c r="E12" s="1033"/>
      <c r="F12" s="103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2"/>
      <c r="B13" s="1033"/>
      <c r="C13" s="1033"/>
      <c r="D13" s="1033"/>
      <c r="E13" s="1033"/>
      <c r="F13" s="103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2"/>
      <c r="B18" s="1033"/>
      <c r="C18" s="1033"/>
      <c r="D18" s="1033"/>
      <c r="E18" s="1033"/>
      <c r="F18" s="103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2"/>
      <c r="B19" s="1033"/>
      <c r="C19" s="1033"/>
      <c r="D19" s="1033"/>
      <c r="E19" s="1033"/>
      <c r="F19" s="103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2"/>
      <c r="B20" s="1033"/>
      <c r="C20" s="1033"/>
      <c r="D20" s="1033"/>
      <c r="E20" s="1033"/>
      <c r="F20" s="103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2"/>
      <c r="B21" s="1033"/>
      <c r="C21" s="1033"/>
      <c r="D21" s="1033"/>
      <c r="E21" s="1033"/>
      <c r="F21" s="103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2"/>
      <c r="B22" s="1033"/>
      <c r="C22" s="1033"/>
      <c r="D22" s="1033"/>
      <c r="E22" s="1033"/>
      <c r="F22" s="103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2"/>
      <c r="B23" s="1033"/>
      <c r="C23" s="1033"/>
      <c r="D23" s="1033"/>
      <c r="E23" s="1033"/>
      <c r="F23" s="103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2"/>
      <c r="B24" s="1033"/>
      <c r="C24" s="1033"/>
      <c r="D24" s="1033"/>
      <c r="E24" s="1033"/>
      <c r="F24" s="103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2"/>
      <c r="B25" s="1033"/>
      <c r="C25" s="1033"/>
      <c r="D25" s="1033"/>
      <c r="E25" s="1033"/>
      <c r="F25" s="103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2"/>
      <c r="B26" s="1033"/>
      <c r="C26" s="1033"/>
      <c r="D26" s="1033"/>
      <c r="E26" s="1033"/>
      <c r="F26" s="103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2"/>
      <c r="B31" s="1033"/>
      <c r="C31" s="1033"/>
      <c r="D31" s="1033"/>
      <c r="E31" s="1033"/>
      <c r="F31" s="103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2"/>
      <c r="B32" s="1033"/>
      <c r="C32" s="1033"/>
      <c r="D32" s="1033"/>
      <c r="E32" s="1033"/>
      <c r="F32" s="103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2"/>
      <c r="B33" s="1033"/>
      <c r="C33" s="1033"/>
      <c r="D33" s="1033"/>
      <c r="E33" s="1033"/>
      <c r="F33" s="103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2"/>
      <c r="B34" s="1033"/>
      <c r="C34" s="1033"/>
      <c r="D34" s="1033"/>
      <c r="E34" s="1033"/>
      <c r="F34" s="103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2"/>
      <c r="B35" s="1033"/>
      <c r="C35" s="1033"/>
      <c r="D35" s="1033"/>
      <c r="E35" s="1033"/>
      <c r="F35" s="103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2"/>
      <c r="B36" s="1033"/>
      <c r="C36" s="1033"/>
      <c r="D36" s="1033"/>
      <c r="E36" s="1033"/>
      <c r="F36" s="103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2"/>
      <c r="B37" s="1033"/>
      <c r="C37" s="1033"/>
      <c r="D37" s="1033"/>
      <c r="E37" s="1033"/>
      <c r="F37" s="103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2"/>
      <c r="B38" s="1033"/>
      <c r="C38" s="1033"/>
      <c r="D38" s="1033"/>
      <c r="E38" s="1033"/>
      <c r="F38" s="103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2"/>
      <c r="B39" s="1033"/>
      <c r="C39" s="1033"/>
      <c r="D39" s="1033"/>
      <c r="E39" s="1033"/>
      <c r="F39" s="103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2"/>
      <c r="B44" s="1033"/>
      <c r="C44" s="1033"/>
      <c r="D44" s="1033"/>
      <c r="E44" s="1033"/>
      <c r="F44" s="103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2"/>
      <c r="B45" s="1033"/>
      <c r="C45" s="1033"/>
      <c r="D45" s="1033"/>
      <c r="E45" s="1033"/>
      <c r="F45" s="103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2"/>
      <c r="B46" s="1033"/>
      <c r="C46" s="1033"/>
      <c r="D46" s="1033"/>
      <c r="E46" s="1033"/>
      <c r="F46" s="103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2"/>
      <c r="B47" s="1033"/>
      <c r="C47" s="1033"/>
      <c r="D47" s="1033"/>
      <c r="E47" s="1033"/>
      <c r="F47" s="103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2"/>
      <c r="B48" s="1033"/>
      <c r="C48" s="1033"/>
      <c r="D48" s="1033"/>
      <c r="E48" s="1033"/>
      <c r="F48" s="103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2"/>
      <c r="B49" s="1033"/>
      <c r="C49" s="1033"/>
      <c r="D49" s="1033"/>
      <c r="E49" s="1033"/>
      <c r="F49" s="103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2"/>
      <c r="B50" s="1033"/>
      <c r="C50" s="1033"/>
      <c r="D50" s="1033"/>
      <c r="E50" s="1033"/>
      <c r="F50" s="103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2"/>
      <c r="B51" s="1033"/>
      <c r="C51" s="1033"/>
      <c r="D51" s="1033"/>
      <c r="E51" s="1033"/>
      <c r="F51" s="103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2"/>
      <c r="B52" s="1033"/>
      <c r="C52" s="1033"/>
      <c r="D52" s="1033"/>
      <c r="E52" s="1033"/>
      <c r="F52" s="103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2"/>
      <c r="B58" s="1033"/>
      <c r="C58" s="1033"/>
      <c r="D58" s="1033"/>
      <c r="E58" s="1033"/>
      <c r="F58" s="103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2"/>
      <c r="B59" s="1033"/>
      <c r="C59" s="1033"/>
      <c r="D59" s="1033"/>
      <c r="E59" s="1033"/>
      <c r="F59" s="103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2"/>
      <c r="B60" s="1033"/>
      <c r="C60" s="1033"/>
      <c r="D60" s="1033"/>
      <c r="E60" s="1033"/>
      <c r="F60" s="103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2"/>
      <c r="B61" s="1033"/>
      <c r="C61" s="1033"/>
      <c r="D61" s="1033"/>
      <c r="E61" s="1033"/>
      <c r="F61" s="103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2"/>
      <c r="B62" s="1033"/>
      <c r="C62" s="1033"/>
      <c r="D62" s="1033"/>
      <c r="E62" s="1033"/>
      <c r="F62" s="103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2"/>
      <c r="B63" s="1033"/>
      <c r="C63" s="1033"/>
      <c r="D63" s="1033"/>
      <c r="E63" s="1033"/>
      <c r="F63" s="103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2"/>
      <c r="B64" s="1033"/>
      <c r="C64" s="1033"/>
      <c r="D64" s="1033"/>
      <c r="E64" s="1033"/>
      <c r="F64" s="103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2"/>
      <c r="B65" s="1033"/>
      <c r="C65" s="1033"/>
      <c r="D65" s="1033"/>
      <c r="E65" s="1033"/>
      <c r="F65" s="103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2"/>
      <c r="B66" s="1033"/>
      <c r="C66" s="1033"/>
      <c r="D66" s="1033"/>
      <c r="E66" s="1033"/>
      <c r="F66" s="103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2"/>
      <c r="B71" s="1033"/>
      <c r="C71" s="1033"/>
      <c r="D71" s="1033"/>
      <c r="E71" s="1033"/>
      <c r="F71" s="103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2"/>
      <c r="B72" s="1033"/>
      <c r="C72" s="1033"/>
      <c r="D72" s="1033"/>
      <c r="E72" s="1033"/>
      <c r="F72" s="103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2"/>
      <c r="B73" s="1033"/>
      <c r="C73" s="1033"/>
      <c r="D73" s="1033"/>
      <c r="E73" s="1033"/>
      <c r="F73" s="103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2"/>
      <c r="B74" s="1033"/>
      <c r="C74" s="1033"/>
      <c r="D74" s="1033"/>
      <c r="E74" s="1033"/>
      <c r="F74" s="103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2"/>
      <c r="B75" s="1033"/>
      <c r="C75" s="1033"/>
      <c r="D75" s="1033"/>
      <c r="E75" s="1033"/>
      <c r="F75" s="103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2"/>
      <c r="B76" s="1033"/>
      <c r="C76" s="1033"/>
      <c r="D76" s="1033"/>
      <c r="E76" s="1033"/>
      <c r="F76" s="103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2"/>
      <c r="B77" s="1033"/>
      <c r="C77" s="1033"/>
      <c r="D77" s="1033"/>
      <c r="E77" s="1033"/>
      <c r="F77" s="103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2"/>
      <c r="B78" s="1033"/>
      <c r="C78" s="1033"/>
      <c r="D78" s="1033"/>
      <c r="E78" s="1033"/>
      <c r="F78" s="103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2"/>
      <c r="B79" s="1033"/>
      <c r="C79" s="1033"/>
      <c r="D79" s="1033"/>
      <c r="E79" s="1033"/>
      <c r="F79" s="103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2"/>
      <c r="B84" s="1033"/>
      <c r="C84" s="1033"/>
      <c r="D84" s="1033"/>
      <c r="E84" s="1033"/>
      <c r="F84" s="103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2"/>
      <c r="B85" s="1033"/>
      <c r="C85" s="1033"/>
      <c r="D85" s="1033"/>
      <c r="E85" s="1033"/>
      <c r="F85" s="103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2"/>
      <c r="B86" s="1033"/>
      <c r="C86" s="1033"/>
      <c r="D86" s="1033"/>
      <c r="E86" s="1033"/>
      <c r="F86" s="103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2"/>
      <c r="B87" s="1033"/>
      <c r="C87" s="1033"/>
      <c r="D87" s="1033"/>
      <c r="E87" s="1033"/>
      <c r="F87" s="103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2"/>
      <c r="B88" s="1033"/>
      <c r="C88" s="1033"/>
      <c r="D88" s="1033"/>
      <c r="E88" s="1033"/>
      <c r="F88" s="103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2"/>
      <c r="B89" s="1033"/>
      <c r="C89" s="1033"/>
      <c r="D89" s="1033"/>
      <c r="E89" s="1033"/>
      <c r="F89" s="103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2"/>
      <c r="B90" s="1033"/>
      <c r="C90" s="1033"/>
      <c r="D90" s="1033"/>
      <c r="E90" s="1033"/>
      <c r="F90" s="103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2"/>
      <c r="B91" s="1033"/>
      <c r="C91" s="1033"/>
      <c r="D91" s="1033"/>
      <c r="E91" s="1033"/>
      <c r="F91" s="103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2"/>
      <c r="B92" s="1033"/>
      <c r="C92" s="1033"/>
      <c r="D92" s="1033"/>
      <c r="E92" s="1033"/>
      <c r="F92" s="103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2"/>
      <c r="B97" s="1033"/>
      <c r="C97" s="1033"/>
      <c r="D97" s="1033"/>
      <c r="E97" s="1033"/>
      <c r="F97" s="103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2"/>
      <c r="B98" s="1033"/>
      <c r="C98" s="1033"/>
      <c r="D98" s="1033"/>
      <c r="E98" s="1033"/>
      <c r="F98" s="103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2"/>
      <c r="B99" s="1033"/>
      <c r="C99" s="1033"/>
      <c r="D99" s="1033"/>
      <c r="E99" s="1033"/>
      <c r="F99" s="103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2"/>
      <c r="B100" s="1033"/>
      <c r="C100" s="1033"/>
      <c r="D100" s="1033"/>
      <c r="E100" s="1033"/>
      <c r="F100" s="103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2"/>
      <c r="B101" s="1033"/>
      <c r="C101" s="1033"/>
      <c r="D101" s="1033"/>
      <c r="E101" s="1033"/>
      <c r="F101" s="103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2"/>
      <c r="B102" s="1033"/>
      <c r="C102" s="1033"/>
      <c r="D102" s="1033"/>
      <c r="E102" s="1033"/>
      <c r="F102" s="103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2"/>
      <c r="B103" s="1033"/>
      <c r="C103" s="1033"/>
      <c r="D103" s="1033"/>
      <c r="E103" s="1033"/>
      <c r="F103" s="103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2"/>
      <c r="B104" s="1033"/>
      <c r="C104" s="1033"/>
      <c r="D104" s="1033"/>
      <c r="E104" s="1033"/>
      <c r="F104" s="103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2"/>
      <c r="B105" s="1033"/>
      <c r="C105" s="1033"/>
      <c r="D105" s="1033"/>
      <c r="E105" s="1033"/>
      <c r="F105" s="103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2"/>
      <c r="B111" s="1033"/>
      <c r="C111" s="1033"/>
      <c r="D111" s="1033"/>
      <c r="E111" s="1033"/>
      <c r="F111" s="103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2"/>
      <c r="B112" s="1033"/>
      <c r="C112" s="1033"/>
      <c r="D112" s="1033"/>
      <c r="E112" s="1033"/>
      <c r="F112" s="103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2"/>
      <c r="B113" s="1033"/>
      <c r="C113" s="1033"/>
      <c r="D113" s="1033"/>
      <c r="E113" s="1033"/>
      <c r="F113" s="103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2"/>
      <c r="B114" s="1033"/>
      <c r="C114" s="1033"/>
      <c r="D114" s="1033"/>
      <c r="E114" s="1033"/>
      <c r="F114" s="103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2"/>
      <c r="B115" s="1033"/>
      <c r="C115" s="1033"/>
      <c r="D115" s="1033"/>
      <c r="E115" s="1033"/>
      <c r="F115" s="103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2"/>
      <c r="B116" s="1033"/>
      <c r="C116" s="1033"/>
      <c r="D116" s="1033"/>
      <c r="E116" s="1033"/>
      <c r="F116" s="103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2"/>
      <c r="B117" s="1033"/>
      <c r="C117" s="1033"/>
      <c r="D117" s="1033"/>
      <c r="E117" s="1033"/>
      <c r="F117" s="103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2"/>
      <c r="B118" s="1033"/>
      <c r="C118" s="1033"/>
      <c r="D118" s="1033"/>
      <c r="E118" s="1033"/>
      <c r="F118" s="103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2"/>
      <c r="B119" s="1033"/>
      <c r="C119" s="1033"/>
      <c r="D119" s="1033"/>
      <c r="E119" s="1033"/>
      <c r="F119" s="103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2"/>
      <c r="B124" s="1033"/>
      <c r="C124" s="1033"/>
      <c r="D124" s="1033"/>
      <c r="E124" s="1033"/>
      <c r="F124" s="103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2"/>
      <c r="B125" s="1033"/>
      <c r="C125" s="1033"/>
      <c r="D125" s="1033"/>
      <c r="E125" s="1033"/>
      <c r="F125" s="103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2"/>
      <c r="B126" s="1033"/>
      <c r="C126" s="1033"/>
      <c r="D126" s="1033"/>
      <c r="E126" s="1033"/>
      <c r="F126" s="103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2"/>
      <c r="B127" s="1033"/>
      <c r="C127" s="1033"/>
      <c r="D127" s="1033"/>
      <c r="E127" s="1033"/>
      <c r="F127" s="103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2"/>
      <c r="B128" s="1033"/>
      <c r="C128" s="1033"/>
      <c r="D128" s="1033"/>
      <c r="E128" s="1033"/>
      <c r="F128" s="103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2"/>
      <c r="B129" s="1033"/>
      <c r="C129" s="1033"/>
      <c r="D129" s="1033"/>
      <c r="E129" s="1033"/>
      <c r="F129" s="103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2"/>
      <c r="B130" s="1033"/>
      <c r="C130" s="1033"/>
      <c r="D130" s="1033"/>
      <c r="E130" s="1033"/>
      <c r="F130" s="103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2"/>
      <c r="B131" s="1033"/>
      <c r="C131" s="1033"/>
      <c r="D131" s="1033"/>
      <c r="E131" s="1033"/>
      <c r="F131" s="103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2"/>
      <c r="B132" s="1033"/>
      <c r="C132" s="1033"/>
      <c r="D132" s="1033"/>
      <c r="E132" s="1033"/>
      <c r="F132" s="103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2"/>
      <c r="B137" s="1033"/>
      <c r="C137" s="1033"/>
      <c r="D137" s="1033"/>
      <c r="E137" s="1033"/>
      <c r="F137" s="103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2"/>
      <c r="B138" s="1033"/>
      <c r="C138" s="1033"/>
      <c r="D138" s="1033"/>
      <c r="E138" s="1033"/>
      <c r="F138" s="103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2"/>
      <c r="B139" s="1033"/>
      <c r="C139" s="1033"/>
      <c r="D139" s="1033"/>
      <c r="E139" s="1033"/>
      <c r="F139" s="103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2"/>
      <c r="B140" s="1033"/>
      <c r="C140" s="1033"/>
      <c r="D140" s="1033"/>
      <c r="E140" s="1033"/>
      <c r="F140" s="103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2"/>
      <c r="B141" s="1033"/>
      <c r="C141" s="1033"/>
      <c r="D141" s="1033"/>
      <c r="E141" s="1033"/>
      <c r="F141" s="103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2"/>
      <c r="B142" s="1033"/>
      <c r="C142" s="1033"/>
      <c r="D142" s="1033"/>
      <c r="E142" s="1033"/>
      <c r="F142" s="103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2"/>
      <c r="B143" s="1033"/>
      <c r="C143" s="1033"/>
      <c r="D143" s="1033"/>
      <c r="E143" s="1033"/>
      <c r="F143" s="103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2"/>
      <c r="B144" s="1033"/>
      <c r="C144" s="1033"/>
      <c r="D144" s="1033"/>
      <c r="E144" s="1033"/>
      <c r="F144" s="103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2"/>
      <c r="B145" s="1033"/>
      <c r="C145" s="1033"/>
      <c r="D145" s="1033"/>
      <c r="E145" s="1033"/>
      <c r="F145" s="103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2"/>
      <c r="B150" s="1033"/>
      <c r="C150" s="1033"/>
      <c r="D150" s="1033"/>
      <c r="E150" s="1033"/>
      <c r="F150" s="103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2"/>
      <c r="B151" s="1033"/>
      <c r="C151" s="1033"/>
      <c r="D151" s="1033"/>
      <c r="E151" s="1033"/>
      <c r="F151" s="103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2"/>
      <c r="B152" s="1033"/>
      <c r="C152" s="1033"/>
      <c r="D152" s="1033"/>
      <c r="E152" s="1033"/>
      <c r="F152" s="103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2"/>
      <c r="B153" s="1033"/>
      <c r="C153" s="1033"/>
      <c r="D153" s="1033"/>
      <c r="E153" s="1033"/>
      <c r="F153" s="103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2"/>
      <c r="B154" s="1033"/>
      <c r="C154" s="1033"/>
      <c r="D154" s="1033"/>
      <c r="E154" s="1033"/>
      <c r="F154" s="103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2"/>
      <c r="B155" s="1033"/>
      <c r="C155" s="1033"/>
      <c r="D155" s="1033"/>
      <c r="E155" s="1033"/>
      <c r="F155" s="103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2"/>
      <c r="B156" s="1033"/>
      <c r="C156" s="1033"/>
      <c r="D156" s="1033"/>
      <c r="E156" s="1033"/>
      <c r="F156" s="103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2"/>
      <c r="B157" s="1033"/>
      <c r="C157" s="1033"/>
      <c r="D157" s="1033"/>
      <c r="E157" s="1033"/>
      <c r="F157" s="103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2"/>
      <c r="B158" s="1033"/>
      <c r="C158" s="1033"/>
      <c r="D158" s="1033"/>
      <c r="E158" s="1033"/>
      <c r="F158" s="103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2"/>
      <c r="B164" s="1033"/>
      <c r="C164" s="1033"/>
      <c r="D164" s="1033"/>
      <c r="E164" s="1033"/>
      <c r="F164" s="103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2"/>
      <c r="B165" s="1033"/>
      <c r="C165" s="1033"/>
      <c r="D165" s="1033"/>
      <c r="E165" s="1033"/>
      <c r="F165" s="103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2"/>
      <c r="B166" s="1033"/>
      <c r="C166" s="1033"/>
      <c r="D166" s="1033"/>
      <c r="E166" s="1033"/>
      <c r="F166" s="103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2"/>
      <c r="B167" s="1033"/>
      <c r="C167" s="1033"/>
      <c r="D167" s="1033"/>
      <c r="E167" s="1033"/>
      <c r="F167" s="103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2"/>
      <c r="B168" s="1033"/>
      <c r="C168" s="1033"/>
      <c r="D168" s="1033"/>
      <c r="E168" s="1033"/>
      <c r="F168" s="103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2"/>
      <c r="B169" s="1033"/>
      <c r="C169" s="1033"/>
      <c r="D169" s="1033"/>
      <c r="E169" s="1033"/>
      <c r="F169" s="103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2"/>
      <c r="B170" s="1033"/>
      <c r="C170" s="1033"/>
      <c r="D170" s="1033"/>
      <c r="E170" s="1033"/>
      <c r="F170" s="103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2"/>
      <c r="B171" s="1033"/>
      <c r="C171" s="1033"/>
      <c r="D171" s="1033"/>
      <c r="E171" s="1033"/>
      <c r="F171" s="103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2"/>
      <c r="B172" s="1033"/>
      <c r="C172" s="1033"/>
      <c r="D172" s="1033"/>
      <c r="E172" s="1033"/>
      <c r="F172" s="103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2"/>
      <c r="B177" s="1033"/>
      <c r="C177" s="1033"/>
      <c r="D177" s="1033"/>
      <c r="E177" s="1033"/>
      <c r="F177" s="103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2"/>
      <c r="B178" s="1033"/>
      <c r="C178" s="1033"/>
      <c r="D178" s="1033"/>
      <c r="E178" s="1033"/>
      <c r="F178" s="103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2"/>
      <c r="B179" s="1033"/>
      <c r="C179" s="1033"/>
      <c r="D179" s="1033"/>
      <c r="E179" s="1033"/>
      <c r="F179" s="103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2"/>
      <c r="B180" s="1033"/>
      <c r="C180" s="1033"/>
      <c r="D180" s="1033"/>
      <c r="E180" s="1033"/>
      <c r="F180" s="103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2"/>
      <c r="B181" s="1033"/>
      <c r="C181" s="1033"/>
      <c r="D181" s="1033"/>
      <c r="E181" s="1033"/>
      <c r="F181" s="103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2"/>
      <c r="B182" s="1033"/>
      <c r="C182" s="1033"/>
      <c r="D182" s="1033"/>
      <c r="E182" s="1033"/>
      <c r="F182" s="103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2"/>
      <c r="B183" s="1033"/>
      <c r="C183" s="1033"/>
      <c r="D183" s="1033"/>
      <c r="E183" s="1033"/>
      <c r="F183" s="103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2"/>
      <c r="B184" s="1033"/>
      <c r="C184" s="1033"/>
      <c r="D184" s="1033"/>
      <c r="E184" s="1033"/>
      <c r="F184" s="103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2"/>
      <c r="B185" s="1033"/>
      <c r="C185" s="1033"/>
      <c r="D185" s="1033"/>
      <c r="E185" s="1033"/>
      <c r="F185" s="103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2"/>
      <c r="B190" s="1033"/>
      <c r="C190" s="1033"/>
      <c r="D190" s="1033"/>
      <c r="E190" s="1033"/>
      <c r="F190" s="103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2"/>
      <c r="B191" s="1033"/>
      <c r="C191" s="1033"/>
      <c r="D191" s="1033"/>
      <c r="E191" s="1033"/>
      <c r="F191" s="103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2"/>
      <c r="B192" s="1033"/>
      <c r="C192" s="1033"/>
      <c r="D192" s="1033"/>
      <c r="E192" s="1033"/>
      <c r="F192" s="103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2"/>
      <c r="B193" s="1033"/>
      <c r="C193" s="1033"/>
      <c r="D193" s="1033"/>
      <c r="E193" s="1033"/>
      <c r="F193" s="103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2"/>
      <c r="B194" s="1033"/>
      <c r="C194" s="1033"/>
      <c r="D194" s="1033"/>
      <c r="E194" s="1033"/>
      <c r="F194" s="103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2"/>
      <c r="B195" s="1033"/>
      <c r="C195" s="1033"/>
      <c r="D195" s="1033"/>
      <c r="E195" s="1033"/>
      <c r="F195" s="103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2"/>
      <c r="B196" s="1033"/>
      <c r="C196" s="1033"/>
      <c r="D196" s="1033"/>
      <c r="E196" s="1033"/>
      <c r="F196" s="103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2"/>
      <c r="B197" s="1033"/>
      <c r="C197" s="1033"/>
      <c r="D197" s="1033"/>
      <c r="E197" s="1033"/>
      <c r="F197" s="103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2"/>
      <c r="B198" s="1033"/>
      <c r="C198" s="1033"/>
      <c r="D198" s="1033"/>
      <c r="E198" s="1033"/>
      <c r="F198" s="103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2"/>
      <c r="B203" s="1033"/>
      <c r="C203" s="1033"/>
      <c r="D203" s="1033"/>
      <c r="E203" s="1033"/>
      <c r="F203" s="103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2"/>
      <c r="B204" s="1033"/>
      <c r="C204" s="1033"/>
      <c r="D204" s="1033"/>
      <c r="E204" s="1033"/>
      <c r="F204" s="103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2"/>
      <c r="B205" s="1033"/>
      <c r="C205" s="1033"/>
      <c r="D205" s="1033"/>
      <c r="E205" s="1033"/>
      <c r="F205" s="103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2"/>
      <c r="B206" s="1033"/>
      <c r="C206" s="1033"/>
      <c r="D206" s="1033"/>
      <c r="E206" s="1033"/>
      <c r="F206" s="103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2"/>
      <c r="B207" s="1033"/>
      <c r="C207" s="1033"/>
      <c r="D207" s="1033"/>
      <c r="E207" s="1033"/>
      <c r="F207" s="103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2"/>
      <c r="B208" s="1033"/>
      <c r="C208" s="1033"/>
      <c r="D208" s="1033"/>
      <c r="E208" s="1033"/>
      <c r="F208" s="103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2"/>
      <c r="B209" s="1033"/>
      <c r="C209" s="1033"/>
      <c r="D209" s="1033"/>
      <c r="E209" s="1033"/>
      <c r="F209" s="103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2"/>
      <c r="B210" s="1033"/>
      <c r="C210" s="1033"/>
      <c r="D210" s="1033"/>
      <c r="E210" s="1033"/>
      <c r="F210" s="103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2"/>
      <c r="B211" s="1033"/>
      <c r="C211" s="1033"/>
      <c r="D211" s="1033"/>
      <c r="E211" s="1033"/>
      <c r="F211" s="103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2"/>
      <c r="B217" s="1033"/>
      <c r="C217" s="1033"/>
      <c r="D217" s="1033"/>
      <c r="E217" s="1033"/>
      <c r="F217" s="103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2"/>
      <c r="B218" s="1033"/>
      <c r="C218" s="1033"/>
      <c r="D218" s="1033"/>
      <c r="E218" s="1033"/>
      <c r="F218" s="103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2"/>
      <c r="B219" s="1033"/>
      <c r="C219" s="1033"/>
      <c r="D219" s="1033"/>
      <c r="E219" s="1033"/>
      <c r="F219" s="103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2"/>
      <c r="B220" s="1033"/>
      <c r="C220" s="1033"/>
      <c r="D220" s="1033"/>
      <c r="E220" s="1033"/>
      <c r="F220" s="103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2"/>
      <c r="B221" s="1033"/>
      <c r="C221" s="1033"/>
      <c r="D221" s="1033"/>
      <c r="E221" s="1033"/>
      <c r="F221" s="103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2"/>
      <c r="B222" s="1033"/>
      <c r="C222" s="1033"/>
      <c r="D222" s="1033"/>
      <c r="E222" s="1033"/>
      <c r="F222" s="103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2"/>
      <c r="B223" s="1033"/>
      <c r="C223" s="1033"/>
      <c r="D223" s="1033"/>
      <c r="E223" s="1033"/>
      <c r="F223" s="103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2"/>
      <c r="B224" s="1033"/>
      <c r="C224" s="1033"/>
      <c r="D224" s="1033"/>
      <c r="E224" s="1033"/>
      <c r="F224" s="103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2"/>
      <c r="B225" s="1033"/>
      <c r="C225" s="1033"/>
      <c r="D225" s="1033"/>
      <c r="E225" s="1033"/>
      <c r="F225" s="103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2"/>
      <c r="B230" s="1033"/>
      <c r="C230" s="1033"/>
      <c r="D230" s="1033"/>
      <c r="E230" s="1033"/>
      <c r="F230" s="103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2"/>
      <c r="B231" s="1033"/>
      <c r="C231" s="1033"/>
      <c r="D231" s="1033"/>
      <c r="E231" s="1033"/>
      <c r="F231" s="103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2"/>
      <c r="B232" s="1033"/>
      <c r="C232" s="1033"/>
      <c r="D232" s="1033"/>
      <c r="E232" s="1033"/>
      <c r="F232" s="103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2"/>
      <c r="B233" s="1033"/>
      <c r="C233" s="1033"/>
      <c r="D233" s="1033"/>
      <c r="E233" s="1033"/>
      <c r="F233" s="103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2"/>
      <c r="B234" s="1033"/>
      <c r="C234" s="1033"/>
      <c r="D234" s="1033"/>
      <c r="E234" s="1033"/>
      <c r="F234" s="103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2"/>
      <c r="B235" s="1033"/>
      <c r="C235" s="1033"/>
      <c r="D235" s="1033"/>
      <c r="E235" s="1033"/>
      <c r="F235" s="103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2"/>
      <c r="B236" s="1033"/>
      <c r="C236" s="1033"/>
      <c r="D236" s="1033"/>
      <c r="E236" s="1033"/>
      <c r="F236" s="103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2"/>
      <c r="B237" s="1033"/>
      <c r="C237" s="1033"/>
      <c r="D237" s="1033"/>
      <c r="E237" s="1033"/>
      <c r="F237" s="103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2"/>
      <c r="B238" s="1033"/>
      <c r="C238" s="1033"/>
      <c r="D238" s="1033"/>
      <c r="E238" s="1033"/>
      <c r="F238" s="103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2"/>
      <c r="B243" s="1033"/>
      <c r="C243" s="1033"/>
      <c r="D243" s="1033"/>
      <c r="E243" s="1033"/>
      <c r="F243" s="103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2"/>
      <c r="B244" s="1033"/>
      <c r="C244" s="1033"/>
      <c r="D244" s="1033"/>
      <c r="E244" s="1033"/>
      <c r="F244" s="103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2"/>
      <c r="B245" s="1033"/>
      <c r="C245" s="1033"/>
      <c r="D245" s="1033"/>
      <c r="E245" s="1033"/>
      <c r="F245" s="103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2"/>
      <c r="B246" s="1033"/>
      <c r="C246" s="1033"/>
      <c r="D246" s="1033"/>
      <c r="E246" s="1033"/>
      <c r="F246" s="103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2"/>
      <c r="B247" s="1033"/>
      <c r="C247" s="1033"/>
      <c r="D247" s="1033"/>
      <c r="E247" s="1033"/>
      <c r="F247" s="103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2"/>
      <c r="B248" s="1033"/>
      <c r="C248" s="1033"/>
      <c r="D248" s="1033"/>
      <c r="E248" s="1033"/>
      <c r="F248" s="103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2"/>
      <c r="B249" s="1033"/>
      <c r="C249" s="1033"/>
      <c r="D249" s="1033"/>
      <c r="E249" s="1033"/>
      <c r="F249" s="103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2"/>
      <c r="B250" s="1033"/>
      <c r="C250" s="1033"/>
      <c r="D250" s="1033"/>
      <c r="E250" s="1033"/>
      <c r="F250" s="103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2"/>
      <c r="B251" s="1033"/>
      <c r="C251" s="1033"/>
      <c r="D251" s="1033"/>
      <c r="E251" s="1033"/>
      <c r="F251" s="103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2"/>
      <c r="B256" s="1033"/>
      <c r="C256" s="1033"/>
      <c r="D256" s="1033"/>
      <c r="E256" s="1033"/>
      <c r="F256" s="103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2"/>
      <c r="B257" s="1033"/>
      <c r="C257" s="1033"/>
      <c r="D257" s="1033"/>
      <c r="E257" s="1033"/>
      <c r="F257" s="103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2"/>
      <c r="B258" s="1033"/>
      <c r="C258" s="1033"/>
      <c r="D258" s="1033"/>
      <c r="E258" s="1033"/>
      <c r="F258" s="103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2"/>
      <c r="B259" s="1033"/>
      <c r="C259" s="1033"/>
      <c r="D259" s="1033"/>
      <c r="E259" s="1033"/>
      <c r="F259" s="103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2"/>
      <c r="B260" s="1033"/>
      <c r="C260" s="1033"/>
      <c r="D260" s="1033"/>
      <c r="E260" s="1033"/>
      <c r="F260" s="103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2"/>
      <c r="B261" s="1033"/>
      <c r="C261" s="1033"/>
      <c r="D261" s="1033"/>
      <c r="E261" s="1033"/>
      <c r="F261" s="103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2"/>
      <c r="B262" s="1033"/>
      <c r="C262" s="1033"/>
      <c r="D262" s="1033"/>
      <c r="E262" s="1033"/>
      <c r="F262" s="103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2"/>
      <c r="B263" s="1033"/>
      <c r="C263" s="1033"/>
      <c r="D263" s="1033"/>
      <c r="E263" s="1033"/>
      <c r="F263" s="103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2"/>
      <c r="B264" s="1033"/>
      <c r="C264" s="1033"/>
      <c r="D264" s="1033"/>
      <c r="E264" s="1033"/>
      <c r="F264" s="103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2">
        <v>1</v>
      </c>
      <c r="B4" s="105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2">
        <v>2</v>
      </c>
      <c r="B5" s="105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2">
        <v>3</v>
      </c>
      <c r="B6" s="105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2">
        <v>4</v>
      </c>
      <c r="B7" s="105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2">
        <v>5</v>
      </c>
      <c r="B8" s="105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2">
        <v>6</v>
      </c>
      <c r="B9" s="105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2">
        <v>7</v>
      </c>
      <c r="B10" s="105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2">
        <v>8</v>
      </c>
      <c r="B11" s="105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2">
        <v>9</v>
      </c>
      <c r="B12" s="105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2">
        <v>10</v>
      </c>
      <c r="B13" s="105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2">
        <v>11</v>
      </c>
      <c r="B14" s="105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2">
        <v>12</v>
      </c>
      <c r="B15" s="105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2">
        <v>13</v>
      </c>
      <c r="B16" s="105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2">
        <v>14</v>
      </c>
      <c r="B17" s="105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2">
        <v>15</v>
      </c>
      <c r="B18" s="105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2">
        <v>16</v>
      </c>
      <c r="B19" s="105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2">
        <v>17</v>
      </c>
      <c r="B20" s="105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2">
        <v>18</v>
      </c>
      <c r="B21" s="105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2">
        <v>19</v>
      </c>
      <c r="B22" s="105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2">
        <v>20</v>
      </c>
      <c r="B23" s="105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2">
        <v>21</v>
      </c>
      <c r="B24" s="105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2">
        <v>22</v>
      </c>
      <c r="B25" s="105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2">
        <v>23</v>
      </c>
      <c r="B26" s="105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2">
        <v>24</v>
      </c>
      <c r="B27" s="105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2">
        <v>25</v>
      </c>
      <c r="B28" s="105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2">
        <v>26</v>
      </c>
      <c r="B29" s="105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2">
        <v>27</v>
      </c>
      <c r="B30" s="105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2">
        <v>28</v>
      </c>
      <c r="B31" s="105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2">
        <v>29</v>
      </c>
      <c r="B32" s="105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2">
        <v>30</v>
      </c>
      <c r="B33" s="105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2">
        <v>1</v>
      </c>
      <c r="B37" s="105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2">
        <v>2</v>
      </c>
      <c r="B38" s="105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2">
        <v>3</v>
      </c>
      <c r="B39" s="105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2">
        <v>4</v>
      </c>
      <c r="B40" s="105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2">
        <v>5</v>
      </c>
      <c r="B41" s="105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2">
        <v>6</v>
      </c>
      <c r="B42" s="105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2">
        <v>7</v>
      </c>
      <c r="B43" s="105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2">
        <v>8</v>
      </c>
      <c r="B44" s="105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2">
        <v>9</v>
      </c>
      <c r="B45" s="105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2">
        <v>10</v>
      </c>
      <c r="B46" s="105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2">
        <v>11</v>
      </c>
      <c r="B47" s="105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2">
        <v>12</v>
      </c>
      <c r="B48" s="105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2">
        <v>13</v>
      </c>
      <c r="B49" s="105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2">
        <v>14</v>
      </c>
      <c r="B50" s="105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2">
        <v>15</v>
      </c>
      <c r="B51" s="105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2">
        <v>16</v>
      </c>
      <c r="B52" s="105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2">
        <v>17</v>
      </c>
      <c r="B53" s="105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2">
        <v>18</v>
      </c>
      <c r="B54" s="105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2">
        <v>19</v>
      </c>
      <c r="B55" s="105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2">
        <v>20</v>
      </c>
      <c r="B56" s="105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2">
        <v>21</v>
      </c>
      <c r="B57" s="105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2">
        <v>22</v>
      </c>
      <c r="B58" s="105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2">
        <v>23</v>
      </c>
      <c r="B59" s="105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2">
        <v>24</v>
      </c>
      <c r="B60" s="105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2">
        <v>25</v>
      </c>
      <c r="B61" s="105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2">
        <v>26</v>
      </c>
      <c r="B62" s="105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2">
        <v>27</v>
      </c>
      <c r="B63" s="105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2">
        <v>28</v>
      </c>
      <c r="B64" s="105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2">
        <v>29</v>
      </c>
      <c r="B65" s="105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2">
        <v>30</v>
      </c>
      <c r="B66" s="105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2">
        <v>1</v>
      </c>
      <c r="B70" s="105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2">
        <v>2</v>
      </c>
      <c r="B71" s="105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2">
        <v>3</v>
      </c>
      <c r="B72" s="105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2">
        <v>4</v>
      </c>
      <c r="B73" s="105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2">
        <v>5</v>
      </c>
      <c r="B74" s="105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2">
        <v>6</v>
      </c>
      <c r="B75" s="105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2">
        <v>7</v>
      </c>
      <c r="B76" s="105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2">
        <v>8</v>
      </c>
      <c r="B77" s="105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2">
        <v>9</v>
      </c>
      <c r="B78" s="105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2">
        <v>10</v>
      </c>
      <c r="B79" s="105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2">
        <v>11</v>
      </c>
      <c r="B80" s="105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2">
        <v>12</v>
      </c>
      <c r="B81" s="105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2">
        <v>13</v>
      </c>
      <c r="B82" s="105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2">
        <v>14</v>
      </c>
      <c r="B83" s="105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2">
        <v>15</v>
      </c>
      <c r="B84" s="105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2">
        <v>16</v>
      </c>
      <c r="B85" s="105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2">
        <v>17</v>
      </c>
      <c r="B86" s="105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2">
        <v>18</v>
      </c>
      <c r="B87" s="105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2">
        <v>19</v>
      </c>
      <c r="B88" s="105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2">
        <v>20</v>
      </c>
      <c r="B89" s="105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2">
        <v>21</v>
      </c>
      <c r="B90" s="105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2">
        <v>22</v>
      </c>
      <c r="B91" s="105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2">
        <v>23</v>
      </c>
      <c r="B92" s="105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2">
        <v>24</v>
      </c>
      <c r="B93" s="105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2">
        <v>25</v>
      </c>
      <c r="B94" s="105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2">
        <v>26</v>
      </c>
      <c r="B95" s="105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2">
        <v>27</v>
      </c>
      <c r="B96" s="105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2">
        <v>28</v>
      </c>
      <c r="B97" s="105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2">
        <v>29</v>
      </c>
      <c r="B98" s="105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2">
        <v>30</v>
      </c>
      <c r="B99" s="105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2018-08-02T11:08:37Z</cp:lastPrinted>
  <dcterms:created xsi:type="dcterms:W3CDTF">2012-03-13T00:50:25Z</dcterms:created>
  <dcterms:modified xsi:type="dcterms:W3CDTF">2020-11-24T12:35:47Z</dcterms:modified>
</cp:coreProperties>
</file>