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O:\○WT：平成30年度行政事業レビュー関係\08_【最終公表】体裁修正済\31新規\"/>
    </mc:Choice>
  </mc:AlternateContent>
  <workbookProtection workbookAlgorithmName="SHA-512" workbookHashValue="QCxHgkGmIvHEH2U2aat2RIyxrbI//UFTarxH3L9vDi1QmRxnGmeSfMzdN8f1Ib6hk1+2ZeAQM4dfiquuGrRBpw==" workbookSaltValue="br7ddLkyqzEo71GMKqa3Gw==" workbookSpinCount="100000" lockStructure="1"/>
  <bookViews>
    <workbookView showHorizontalScroll="0" showVerticalScroll="0" showSheetTabs="0" xWindow="0" yWindow="0" windowWidth="19410" windowHeight="114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<sst xmlns="http://schemas.openxmlformats.org/spreadsheetml/2006/main" count="2968" uniqueCount="633">
  <si>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</si>
  <si>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</si>
  <si>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</si>
  <si>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</si>
  <si>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</si>
  <si>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</si>
  <si>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</si>
  <si>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</si>
  <si>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</si>
  <si>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</si>
  <si>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</si>
  <si>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</si>
  <si>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</si>
  <si>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</si>
  <si>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</si>
  <si>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</si>
  <si>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</si>
  <si>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</si>
  <si>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</si>
  <si>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</si>
  <si>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</si>
  <si>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</si>
  <si>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</si>
  <si>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</si>
  <si>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</si>
  <si>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</si>
  <si>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</si>
  <si>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</si>
  <si>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</si>
  <si>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</si>
  <si>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</si>
  <si>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</si>
  <si>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</si>
  <si>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</si>
  <si>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</si>
  <si>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</si>
  <si>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</si>
  <si>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</si>
  <si>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</si>
  <si>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</si>
  <si>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</si>
  <si>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</si>
  <si>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</si>
  <si>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</si>
  <si>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</si>
  <si>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</si>
  <si>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</si>
  <si>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</si>
  <si>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</si>
  <si>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</si>
  <si>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</si>
  <si>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</si>
  <si>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</si>
  <si>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</si>
  <si>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</si>
  <si>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</si>
  <si>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</si>
  <si>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</si>
  <si>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</si>
  <si>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</si>
  <si>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</si>
  <si>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</si>
  <si>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</si>
  <si>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</si>
  <si>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</si>
  <si>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</si>
  <si>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</si>
  <si>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</si>
  <si>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</si>
  <si>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</si>
  <si>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</si>
  <si>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</si>
  <si>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</si>
  <si>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</si>
  <si>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</si>
  <si>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</si>
  <si>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</si>
  <si>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</si>
  <si>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</si>
  <si>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</si>
  <si>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</si>
  <si>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</si>
  <si>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</si>
  <si>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</si>
  <si>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</si>
  <si>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</si>
  <si>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</si>
  <si>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</si>
  <si>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</si>
  <si>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</si>
  <si>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</si>
  <si>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</si>
  <si>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</si>
  <si>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</si>
  <si>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</si>
  <si>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</si>
  <si>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</si>
  <si>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</si>
  <si>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</si>
  <si>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</si>
  <si>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</si>
  <si>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</si>
  <si>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</si>
  <si>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</si>
  <si>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</si>
  <si>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</si>
  <si>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</si>
  <si>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</si>
  <si>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</si>
  <si>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</si>
  <si>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</si>
  <si>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</si>
  <si>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</si>
  <si>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</si>
  <si>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</si>
  <si>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</si>
  <si>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</si>
  <si>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</si>
  <si>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</si>
  <si>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</si>
  <si>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</si>
  <si>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</si>
  <si>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</si>
  <si>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</si>
  <si>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</si>
  <si>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</si>
  <si>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</si>
  <si>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</si>
  <si>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</si>
  <si>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</si>
  <si>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</si>
  <si>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</si>
  <si>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</si>
  <si>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</si>
  <si>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</si>
  <si>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</si>
  <si>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</si>
  <si>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</si>
  <si>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</si>
  <si>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</si>
  <si>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</si>
  <si>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</si>
  <si>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</si>
  <si>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</si>
  <si>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</si>
  <si>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</si>
  <si>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</si>
  <si>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</si>
  <si>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</si>
  <si>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</si>
  <si>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</si>
  <si>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</si>
  <si>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</si>
  <si>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</si>
  <si>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</si>
  <si>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</si>
  <si>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</si>
  <si>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</si>
  <si>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</si>
  <si>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</si>
  <si>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</si>
  <si>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</si>
  <si>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</si>
  <si>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</si>
  <si>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</si>
  <si>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</si>
  <si>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</si>
  <si>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</si>
  <si>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</si>
  <si>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</si>
  <si>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</si>
  <si>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</si>
  <si>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</si>
  <si>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</si>
  <si>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</si>
  <si>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</si>
  <si>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</si>
  <si>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</si>
  <si>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</si>
  <si>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</si>
  <si>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</si>
  <si>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</si>
  <si>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</si>
  <si>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</si>
  <si>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</si>
  <si>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</si>
  <si>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</si>
  <si>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</si>
  <si>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</si>
  <si>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</si>
  <si>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</si>
  <si>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</si>
  <si>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</si>
  <si>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</si>
  <si>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</si>
  <si>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</si>
  <si>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</si>
  <si>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</si>
  <si>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</si>
  <si>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</si>
  <si>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</si>
  <si>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</si>
  <si>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</si>
  <si>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</si>
  <si>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</si>
  <si>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</si>
  <si>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</si>
  <si>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</si>
  <si>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</si>
  <si>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</si>
  <si>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</si>
  <si>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</si>
  <si>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</si>
  <si>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</si>
  <si>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</si>
  <si>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</si>
  <si>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</si>
  <si>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</si>
  <si>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</si>
  <si>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</si>
  <si>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</si>
  <si>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</si>
  <si>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</si>
  <si>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</si>
  <si>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</si>
  <si>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</si>
  <si>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</si>
  <si>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</si>
  <si>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</si>
  <si>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</si>
  <si>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</si>
  <si>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</si>
  <si>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</si>
  <si>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</si>
  <si>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</si>
  <si>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</si>
  <si>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</si>
  <si>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</si>
  <si>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</si>
  <si>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</si>
  <si>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</si>
  <si>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</si>
  <si>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</si>
  <si>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</si>
  <si>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</si>
  <si>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</si>
  <si>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</si>
  <si>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</si>
  <si>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</si>
  <si>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</si>
  <si>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</si>
  <si>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</si>
  <si>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</si>
  <si>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</si>
  <si>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</si>
  <si>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</si>
  <si>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</si>
  <si>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</si>
  <si>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</si>
  <si>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</si>
  <si>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</si>
  <si>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</si>
  <si>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</si>
  <si>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</si>
  <si>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</si>
  <si>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</si>
  <si>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</si>
  <si>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</si>
  <si>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</si>
  <si>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</si>
  <si>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</si>
  <si>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</si>
  <si>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</si>
  <si>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</si>
  <si>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</si>
  <si>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</si>
  <si>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</si>
  <si>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</si>
  <si>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</si>
  <si>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</si>
  <si>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</si>
  <si>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</si>
  <si>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</si>
  <si>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</si>
  <si>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</si>
  <si>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</si>
  <si>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</si>
  <si>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</si>
  <si>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</si>
  <si>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</si>
  <si>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</si>
  <si>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</si>
  <si>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</si>
  <si>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</si>
  <si>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</si>
  <si>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</si>
  <si>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</si>
  <si>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</si>
  <si>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</si>
  <si>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</si>
  <si>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</si>
  <si>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</si>
  <si>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</si>
  <si>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</si>
  <si>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</si>
  <si>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</si>
  <si>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</si>
  <si>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</si>
  <si>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</si>
  <si>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</si>
  <si>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</si>
  <si>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</si>
  <si>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</si>
  <si>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</si>
  <si>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</si>
  <si>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</si>
  <si>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</si>
  <si>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</si>
  <si>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</si>
  <si>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</si>
  <si>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</si>
  <si>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</si>
  <si>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</si>
  <si>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</si>
  <si>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</si>
  <si>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</si>
  <si>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</si>
  <si>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</si>
  <si>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</si>
  <si>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</si>
  <si>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</si>
  <si>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</si>
  <si>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</si>
  <si>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</si>
  <si>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</si>
  <si>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</si>
  <si>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</si>
  <si>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</si>
  <si>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</si>
  <si>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</si>
  <si>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</si>
  <si>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</si>
  <si>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</si>
  <si>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</si>
  <si>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</si>
  <si>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</si>
  <si>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</si>
  <si>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</si>
  <si>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</si>
  <si>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</si>
  <si>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</si>
  <si>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</si>
  <si>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</si>
  <si>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</si>
  <si>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</si>
  <si>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</si>
  <si>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</si>
  <si>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</si>
  <si>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</si>
  <si>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</si>
  <si>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</si>
  <si>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</si>
  <si>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</si>
  <si>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</si>
  <si>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</si>
  <si>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</si>
  <si>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</si>
  <si>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</si>
  <si>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</si>
  <si>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</si>
  <si>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</si>
  <si>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</si>
  <si>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</si>
  <si>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</si>
  <si>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</si>
  <si>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</si>
  <si>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</si>
  <si>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</si>
  <si>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</si>
  <si>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</si>
  <si>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</si>
  <si>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</si>
  <si>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</si>
  <si>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</si>
  <si>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</si>
  <si>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</si>
  <si>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</si>
  <si>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</si>
  <si>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</si>
  <si>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</si>
  <si>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</si>
  <si>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</si>
  <si>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</si>
  <si>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</si>
  <si>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</si>
  <si>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</si>
  <si>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</si>
  <si>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</si>
  <si>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</si>
  <si>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</si>
  <si>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</si>
  <si>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</si>
  <si>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</si>
  <si>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</si>
  <si>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</si>
  <si>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</si>
  <si>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</si>
  <si>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</si>
  <si>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</si>
  <si>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</si>
  <si>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</si>
  <si>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</si>
  <si>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</si>
  <si>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</si>
  <si>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</si>
  <si>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</si>
  <si>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</si>
  <si>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</si>
  <si>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</si>
  <si>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</si>
  <si>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</si>
  <si>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</si>
  <si>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</si>
  <si>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</si>
  <si>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</si>
  <si>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</si>
  <si>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</si>
  <si>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</si>
  <si>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</si>
  <si>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</si>
  <si>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</si>
  <si>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</si>
  <si>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</si>
  <si>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</si>
  <si>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</si>
  <si>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</si>
  <si>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</si>
  <si>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</si>
  <si>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</si>
  <si>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</si>
  <si>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</si>
  <si>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</si>
  <si>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</si>
  <si>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</si>
  <si>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</si>
  <si>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</si>
  <si>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</si>
  <si>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</si>
  <si>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</si>
  <si>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</si>
  <si>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</si>
  <si>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</si>
  <si>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</si>
  <si>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</si>
  <si>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</si>
  <si>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</si>
  <si>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</si>
  <si>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</si>
  <si>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</si>
  <si>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</si>
  <si>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</si>
  <si>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</si>
  <si>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</si>
  <si>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</si>
  <si>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</si>
  <si>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</si>
  <si>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</si>
  <si>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</si>
  <si>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</si>
  <si>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</si>
  <si>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</si>
  <si>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</si>
  <si>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</si>
  <si>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</si>
  <si>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</si>
  <si>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</si>
  <si>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</si>
  <si>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</si>
  <si>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</si>
  <si>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</si>
  <si>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</si>
  <si>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</si>
  <si>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</si>
  <si>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</si>
  <si>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</si>
  <si>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</si>
  <si>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</si>
  <si>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</si>
  <si>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</si>
  <si>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</si>
  <si>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</si>
  <si>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</si>
  <si>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</si>
  <si>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</si>
  <si>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</si>
  <si>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</si>
  <si>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</si>
  <si>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</si>
  <si>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</si>
  <si>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</si>
  <si>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</si>
  <si>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</si>
  <si>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</si>
  <si>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</si>
  <si>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</si>
  <si>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</si>
  <si>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</si>
  <si>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</si>
  <si>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</si>
  <si>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</si>
  <si>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</si>
  <si>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</si>
  <si>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</si>
  <si>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</si>
  <si>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</si>
  <si>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</si>
  <si>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</si>
  <si>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</si>
  <si>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</si>
  <si>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</si>
  <si>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</si>
  <si>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</si>
  <si>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</si>
  <si>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</si>
  <si>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</si>
  <si>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</si>
  <si>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</si>
  <si>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</si>
  <si>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</si>
  <si>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</si>
  <si>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</si>
  <si>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</si>
  <si>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</si>
  <si>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</si>
  <si>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</si>
  <si>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</si>
  <si>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</si>
  <si>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</si>
  <si>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</si>
  <si>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</si>
  <si>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</si>
  <si>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</si>
  <si>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</si>
  <si>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</si>
  <si>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</si>
  <si>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</si>
  <si>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</si>
  <si>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</si>
  <si>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</si>
  <si>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</si>
  <si>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phoneticPr fontId="5"/>
  </si>
  <si>
    <t>-</t>
    <phoneticPr fontId="5"/>
  </si>
  <si>
    <t>-</t>
    <phoneticPr fontId="5"/>
  </si>
  <si>
    <t>-</t>
    <phoneticPr fontId="5"/>
  </si>
  <si>
    <t>‐</t>
  </si>
  <si>
    <t>外部有識者による点検対象外</t>
    <rPh sb="0" eb="2">
      <t>ガイブ</t>
    </rPh>
    <rPh sb="2" eb="5">
      <t>ユウシキシャ</t>
    </rPh>
    <rPh sb="8" eb="10">
      <t>テンケン</t>
    </rPh>
    <rPh sb="10" eb="12">
      <t>タイショウ</t>
    </rPh>
    <rPh sb="12" eb="13">
      <t>ガイ</t>
    </rPh>
    <phoneticPr fontId="5"/>
  </si>
  <si>
    <t>事業目的の達成に向け、より適切なアウトカムの設定について引き続き検討するとともに、効率的な予算執行を図り、費用対効果の向上に努めること。</t>
    <rPh sb="0" eb="2">
      <t>ジギョウ</t>
    </rPh>
    <rPh sb="2" eb="4">
      <t>モクテキ</t>
    </rPh>
    <rPh sb="5" eb="7">
      <t>タッセイ</t>
    </rPh>
    <rPh sb="8" eb="9">
      <t>ム</t>
    </rPh>
    <rPh sb="13" eb="15">
      <t>テキセツ</t>
    </rPh>
    <rPh sb="22" eb="24">
      <t>セッテイ</t>
    </rPh>
    <rPh sb="28" eb="29">
      <t>ヒ</t>
    </rPh>
    <rPh sb="30" eb="31">
      <t>ツヅ</t>
    </rPh>
    <rPh sb="32" eb="34">
      <t>ケントウ</t>
    </rPh>
    <rPh sb="41" eb="44">
      <t>コウリツテキ</t>
    </rPh>
    <rPh sb="45" eb="47">
      <t>ヨサン</t>
    </rPh>
    <rPh sb="47" eb="49">
      <t>シッコウ</t>
    </rPh>
    <rPh sb="50" eb="51">
      <t>ハカ</t>
    </rPh>
    <rPh sb="53" eb="58">
      <t>ヒヨウタイコウカ</t>
    </rPh>
    <rPh sb="59" eb="61">
      <t>コウジョウ</t>
    </rPh>
    <rPh sb="62" eb="63">
      <t>ツト</t>
    </rPh>
    <phoneticPr fontId="5"/>
  </si>
  <si>
    <t>無</t>
  </si>
  <si>
    <t>芸術家・文化人等による日本文化発信・相互交流事業</t>
    <rPh sb="0" eb="3">
      <t>ゲイジュツカ</t>
    </rPh>
    <rPh sb="4" eb="7">
      <t>ブンカジン</t>
    </rPh>
    <rPh sb="7" eb="8">
      <t>トウ</t>
    </rPh>
    <rPh sb="11" eb="13">
      <t>ニホン</t>
    </rPh>
    <rPh sb="13" eb="15">
      <t>ブンカ</t>
    </rPh>
    <rPh sb="15" eb="17">
      <t>ハッシン</t>
    </rPh>
    <rPh sb="18" eb="20">
      <t>ソウゴ</t>
    </rPh>
    <rPh sb="20" eb="22">
      <t>コウリュウ</t>
    </rPh>
    <rPh sb="22" eb="24">
      <t>ジギョウ</t>
    </rPh>
    <phoneticPr fontId="5"/>
  </si>
  <si>
    <t>世界に対し日本文化の紹介・発信を目的に、第一線で活躍する我が国の芸術家・文化人等を「文化交流使」として指名し、一定期間諸外国において、それぞれの専門分野における活動を行う。また、芸術家・文化人等の相互交流及び長期的な視野における日本文化発信を目的として、諸外国の文化政策を担当する行政官及び海外で活躍する外国人芸術家・文化財専門家を招へいし、我が国関係者との意見交換・共同制作・共同研究・研究成果の発表等の諸活動を行う。</t>
    <phoneticPr fontId="5"/>
  </si>
  <si>
    <t>文化芸術推進基本計画（第1期）（平成30年3月6日閣議決定）</t>
    <phoneticPr fontId="5"/>
  </si>
  <si>
    <t>文化庁</t>
    <rPh sb="0" eb="3">
      <t>ブンカチョウ</t>
    </rPh>
    <phoneticPr fontId="5"/>
  </si>
  <si>
    <t>国際課長 大野　彰子</t>
    <phoneticPr fontId="5"/>
  </si>
  <si>
    <t>長官官房国際課</t>
    <rPh sb="0" eb="2">
      <t>チョウカン</t>
    </rPh>
    <rPh sb="2" eb="4">
      <t>カンボウ</t>
    </rPh>
    <rPh sb="4" eb="7">
      <t>コクサイカ</t>
    </rPh>
    <phoneticPr fontId="5"/>
  </si>
  <si>
    <t>（１）日本文化発信事業（文化交流使）
　世界の幅広い地域に対する、我が国が有する多様な文化芸術への理解促進を目的としつつ、特に外国人が「クール」と捉える日本固有の魅力等我が国の優れた文化芸術を発信し、対日理解の醸成に努める。
　（２）芸術家・文化人等の相互交流事業
　芸術家・文化人等の相互交流及び長期的な視野による日本文化の発信を目的として、諸外国の文化政策を担当する行政官及び海外で活躍する外国人芸術家・文化財専門家を招へいし、我が国関係者との意見交換・共同制作・共同研究・研究成果の発表等を実施し、芸術家・文化人のネットワークの強化を図るのみならず、将来に向けて日本文化を紹介する海外展や日本と外国の共同展覧会等の開催等のきっかけとなるよう長期的な日本文化発信の土壌形成を図る。</t>
    <phoneticPr fontId="5"/>
  </si>
  <si>
    <t>新規派遣国数</t>
    <rPh sb="0" eb="2">
      <t>シンキ</t>
    </rPh>
    <rPh sb="2" eb="4">
      <t>ハケン</t>
    </rPh>
    <rPh sb="4" eb="5">
      <t>コク</t>
    </rPh>
    <rPh sb="5" eb="6">
      <t>スウ</t>
    </rPh>
    <phoneticPr fontId="5"/>
  </si>
  <si>
    <t>招へい外国人招へい者数</t>
    <rPh sb="0" eb="1">
      <t>ショウ</t>
    </rPh>
    <rPh sb="3" eb="5">
      <t>ガイコク</t>
    </rPh>
    <rPh sb="5" eb="6">
      <t>ジン</t>
    </rPh>
    <rPh sb="6" eb="7">
      <t>ショウ</t>
    </rPh>
    <rPh sb="9" eb="10">
      <t>シャ</t>
    </rPh>
    <rPh sb="10" eb="11">
      <t>スウ</t>
    </rPh>
    <phoneticPr fontId="5"/>
  </si>
  <si>
    <t>執行額／招へい外国人数　</t>
    <rPh sb="0" eb="2">
      <t>シッコウ</t>
    </rPh>
    <rPh sb="2" eb="3">
      <t>ガク</t>
    </rPh>
    <rPh sb="4" eb="5">
      <t>ショウ</t>
    </rPh>
    <rPh sb="7" eb="9">
      <t>ガイコク</t>
    </rPh>
    <rPh sb="9" eb="10">
      <t>ジン</t>
    </rPh>
    <rPh sb="10" eb="11">
      <t>スウ</t>
    </rPh>
    <phoneticPr fontId="5"/>
  </si>
  <si>
    <t>平成40年度までに被招へい者の半数以上が招へい後に日本を紹介する各種イベントを実施する。</t>
    <rPh sb="0" eb="2">
      <t>ヘイセイ</t>
    </rPh>
    <rPh sb="4" eb="6">
      <t>ネンド</t>
    </rPh>
    <rPh sb="9" eb="10">
      <t>ヒ</t>
    </rPh>
    <rPh sb="10" eb="11">
      <t>ショウ</t>
    </rPh>
    <rPh sb="13" eb="14">
      <t>シャ</t>
    </rPh>
    <rPh sb="15" eb="17">
      <t>ハンスウ</t>
    </rPh>
    <rPh sb="17" eb="19">
      <t>イジョウ</t>
    </rPh>
    <rPh sb="20" eb="21">
      <t>ショウ</t>
    </rPh>
    <rPh sb="23" eb="24">
      <t>ゴ</t>
    </rPh>
    <rPh sb="25" eb="27">
      <t>ニホン</t>
    </rPh>
    <rPh sb="28" eb="30">
      <t>ショウカイ</t>
    </rPh>
    <rPh sb="32" eb="34">
      <t>カクシュ</t>
    </rPh>
    <rPh sb="39" eb="41">
      <t>ジッシ</t>
    </rPh>
    <phoneticPr fontId="5"/>
  </si>
  <si>
    <t>文化交流使指名者数</t>
    <rPh sb="0" eb="2">
      <t>ブンカ</t>
    </rPh>
    <rPh sb="2" eb="4">
      <t>コウリュウ</t>
    </rPh>
    <rPh sb="4" eb="5">
      <t>シ</t>
    </rPh>
    <rPh sb="5" eb="7">
      <t>シメイ</t>
    </rPh>
    <rPh sb="7" eb="8">
      <t>シャ</t>
    </rPh>
    <rPh sb="8" eb="9">
      <t>スウ</t>
    </rPh>
    <phoneticPr fontId="5"/>
  </si>
  <si>
    <t>執行額／文化交流使指名者数　　　　　　　　　　　　　</t>
    <rPh sb="4" eb="6">
      <t>ブンカ</t>
    </rPh>
    <rPh sb="6" eb="8">
      <t>コウリュウ</t>
    </rPh>
    <rPh sb="8" eb="9">
      <t>ツカ</t>
    </rPh>
    <rPh sb="9" eb="11">
      <t>シメイ</t>
    </rPh>
    <rPh sb="11" eb="12">
      <t>シャ</t>
    </rPh>
    <rPh sb="12" eb="13">
      <t>スウ</t>
    </rPh>
    <phoneticPr fontId="5"/>
  </si>
  <si>
    <t>被招へい者が招へい後に開催した各種イベント数</t>
    <rPh sb="0" eb="1">
      <t>ヒ</t>
    </rPh>
    <rPh sb="1" eb="2">
      <t>ショウ</t>
    </rPh>
    <rPh sb="4" eb="5">
      <t>シャ</t>
    </rPh>
    <rPh sb="6" eb="7">
      <t>ショウ</t>
    </rPh>
    <rPh sb="9" eb="10">
      <t>ゴ</t>
    </rPh>
    <rPh sb="11" eb="13">
      <t>カイサイ</t>
    </rPh>
    <rPh sb="15" eb="17">
      <t>カクシュ</t>
    </rPh>
    <rPh sb="21" eb="22">
      <t>スウ</t>
    </rPh>
    <phoneticPr fontId="5"/>
  </si>
  <si>
    <t>日本の文化を世界の幅広い地域に発信するため、平成40年度までに80か国に文化交流使を派遣する。</t>
    <rPh sb="0" eb="2">
      <t>ニホン</t>
    </rPh>
    <rPh sb="3" eb="5">
      <t>ブンカ</t>
    </rPh>
    <rPh sb="6" eb="8">
      <t>セカイ</t>
    </rPh>
    <rPh sb="9" eb="11">
      <t>ハバヒロ</t>
    </rPh>
    <rPh sb="12" eb="14">
      <t>チイキ</t>
    </rPh>
    <rPh sb="15" eb="17">
      <t>ハッシン</t>
    </rPh>
    <rPh sb="22" eb="24">
      <t>ヘイセイ</t>
    </rPh>
    <rPh sb="26" eb="28">
      <t>ネンド</t>
    </rPh>
    <rPh sb="34" eb="35">
      <t>コク</t>
    </rPh>
    <rPh sb="36" eb="38">
      <t>ブンカ</t>
    </rPh>
    <rPh sb="38" eb="40">
      <t>コウリュウ</t>
    </rPh>
    <rPh sb="40" eb="41">
      <t>ツカ</t>
    </rPh>
    <rPh sb="42" eb="44">
      <t>ハケン</t>
    </rPh>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</si>
  <si>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</si>
  <si>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</si>
  <si>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</si>
  <si>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</si>
  <si>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</si>
  <si>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</si>
  <si>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</si>
  <si>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</si>
  <si>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</si>
  <si>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</si>
  <si>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</si>
  <si>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</si>
  <si>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</si>
  <si>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か国</t>
    <rPh sb="1" eb="2">
      <t>クニ</t>
    </rPh>
    <phoneticPr fontId="5"/>
  </si>
  <si>
    <t>回</t>
    <rPh sb="0" eb="1">
      <t>カイ</t>
    </rPh>
    <phoneticPr fontId="5"/>
  </si>
  <si>
    <t>人</t>
    <rPh sb="0" eb="1">
      <t>ニン</t>
    </rPh>
    <phoneticPr fontId="5"/>
  </si>
  <si>
    <t>-</t>
    <phoneticPr fontId="5"/>
  </si>
  <si>
    <t>-</t>
    <phoneticPr fontId="5"/>
  </si>
  <si>
    <t>文化交流使フォーラム報告書</t>
    <rPh sb="0" eb="2">
      <t>ブンカ</t>
    </rPh>
    <rPh sb="2" eb="4">
      <t>コウリュウ</t>
    </rPh>
    <rPh sb="4" eb="5">
      <t>ツカ</t>
    </rPh>
    <rPh sb="10" eb="13">
      <t>ホウコクショ</t>
    </rPh>
    <phoneticPr fontId="5"/>
  </si>
  <si>
    <t>被招へい者の報告による</t>
    <rPh sb="0" eb="1">
      <t>ヒ</t>
    </rPh>
    <rPh sb="1" eb="2">
      <t>ショウ</t>
    </rPh>
    <rPh sb="4" eb="5">
      <t>シャ</t>
    </rPh>
    <rPh sb="6" eb="8">
      <t>ホウコク</t>
    </rPh>
    <phoneticPr fontId="5"/>
  </si>
  <si>
    <t>12　文化による心豊かな社会の実現</t>
  </si>
  <si>
    <t>12-4　日本文化の発信及び国際文化交流の推進</t>
    <phoneticPr fontId="5"/>
  </si>
  <si>
    <t>百万円</t>
    <rPh sb="0" eb="3">
      <t>ヒャクマンエン</t>
    </rPh>
    <phoneticPr fontId="5"/>
  </si>
  <si>
    <t>　百万円　/　人</t>
    <rPh sb="1" eb="4">
      <t>ヒャクマンエン</t>
    </rPh>
    <rPh sb="7" eb="8">
      <t>ニン</t>
    </rPh>
    <phoneticPr fontId="5"/>
  </si>
  <si>
    <t>　　百万円　/　人</t>
    <rPh sb="2" eb="5">
      <t>ヒャクマンエン</t>
    </rPh>
    <rPh sb="8" eb="9">
      <t>ニン</t>
    </rPh>
    <phoneticPr fontId="5"/>
  </si>
  <si>
    <t>第一線で活躍する文化人・芸術家等による多様な日本文化の海外発信は、我が国の文化的イメージの向上、諸外国との国際文化交流を推進する上で国が実施する必要がある事業である。また、事業実施に当たっては、文化庁内及び文化関連団体及び海外のニーズを調査し、事業に反映させている。</t>
    <rPh sb="86" eb="88">
      <t>ジギョウ</t>
    </rPh>
    <rPh sb="88" eb="90">
      <t>ジッシ</t>
    </rPh>
    <rPh sb="91" eb="92">
      <t>ア</t>
    </rPh>
    <rPh sb="97" eb="100">
      <t>ブンカチョウ</t>
    </rPh>
    <rPh sb="100" eb="101">
      <t>ナイ</t>
    </rPh>
    <rPh sb="101" eb="102">
      <t>オヨ</t>
    </rPh>
    <rPh sb="103" eb="105">
      <t>ブンカ</t>
    </rPh>
    <rPh sb="105" eb="107">
      <t>カンレン</t>
    </rPh>
    <rPh sb="107" eb="109">
      <t>ダンタイ</t>
    </rPh>
    <rPh sb="109" eb="110">
      <t>オヨ</t>
    </rPh>
    <rPh sb="111" eb="113">
      <t>カイガイ</t>
    </rPh>
    <rPh sb="118" eb="120">
      <t>チョウサ</t>
    </rPh>
    <rPh sb="122" eb="124">
      <t>ジギョウ</t>
    </rPh>
    <rPh sb="125" eb="127">
      <t>ハンエイ</t>
    </rPh>
    <phoneticPr fontId="5"/>
  </si>
  <si>
    <t>あらゆる日本文化の海外への発信事業であるため、特定の対象地域や営利を目的としていなく、地方自治体及び民間等に事業を委ねるのは適切ではない。国が指名して派遣することにより、派遣国での受入れ、活動範囲が広がるため、国が主体となるべき事業である。</t>
    <rPh sb="4" eb="6">
      <t>ニホン</t>
    </rPh>
    <rPh sb="6" eb="8">
      <t>ブンカ</t>
    </rPh>
    <rPh sb="9" eb="11">
      <t>カイガイ</t>
    </rPh>
    <rPh sb="13" eb="15">
      <t>ハッシン</t>
    </rPh>
    <rPh sb="15" eb="17">
      <t>ジギョウ</t>
    </rPh>
    <rPh sb="23" eb="25">
      <t>トクテイ</t>
    </rPh>
    <rPh sb="26" eb="28">
      <t>タイショウ</t>
    </rPh>
    <rPh sb="28" eb="30">
      <t>チイキ</t>
    </rPh>
    <rPh sb="31" eb="33">
      <t>エイリ</t>
    </rPh>
    <rPh sb="34" eb="36">
      <t>モクテキ</t>
    </rPh>
    <rPh sb="43" eb="45">
      <t>チホウ</t>
    </rPh>
    <rPh sb="45" eb="48">
      <t>ジチタイ</t>
    </rPh>
    <rPh sb="48" eb="49">
      <t>オヨ</t>
    </rPh>
    <rPh sb="50" eb="52">
      <t>ミンカン</t>
    </rPh>
    <rPh sb="52" eb="53">
      <t>トウ</t>
    </rPh>
    <rPh sb="54" eb="56">
      <t>ジギョウ</t>
    </rPh>
    <rPh sb="57" eb="58">
      <t>ユダ</t>
    </rPh>
    <rPh sb="62" eb="64">
      <t>テキセツ</t>
    </rPh>
    <phoneticPr fontId="5"/>
  </si>
  <si>
    <t>-</t>
    <phoneticPr fontId="5"/>
  </si>
  <si>
    <t>-</t>
    <phoneticPr fontId="5"/>
  </si>
  <si>
    <t>-</t>
    <phoneticPr fontId="5"/>
  </si>
  <si>
    <t>-</t>
    <phoneticPr fontId="5"/>
  </si>
  <si>
    <t>-</t>
    <phoneticPr fontId="5"/>
  </si>
  <si>
    <t>第一線で活躍する文化人・芸術家等を、長期（1か月～12か月）派遣することは、日本文化を直に海外で伝えられる点において日本文化発信の裨益効果が高い事業であり、優先度は高い。また、招へい事業においても、国際芸術祭・海外展・共同展覧会等の開催のために必須であることから、優先度は高い。</t>
    <rPh sb="38" eb="40">
      <t>ニホン</t>
    </rPh>
    <rPh sb="40" eb="42">
      <t>ブンカ</t>
    </rPh>
    <rPh sb="43" eb="44">
      <t>ジカ</t>
    </rPh>
    <rPh sb="45" eb="47">
      <t>カイガイ</t>
    </rPh>
    <rPh sb="48" eb="49">
      <t>ツタ</t>
    </rPh>
    <rPh sb="53" eb="54">
      <t>テン</t>
    </rPh>
    <rPh sb="58" eb="60">
      <t>ニホン</t>
    </rPh>
    <rPh sb="60" eb="62">
      <t>ブンカ</t>
    </rPh>
    <rPh sb="62" eb="64">
      <t>ハッシン</t>
    </rPh>
    <rPh sb="65" eb="67">
      <t>ヒエキ</t>
    </rPh>
    <rPh sb="67" eb="69">
      <t>コウカ</t>
    </rPh>
    <rPh sb="70" eb="71">
      <t>タカ</t>
    </rPh>
    <rPh sb="88" eb="89">
      <t>ショウ</t>
    </rPh>
    <rPh sb="91" eb="93">
      <t>ジギョウ</t>
    </rPh>
    <rPh sb="99" eb="101">
      <t>コクサイ</t>
    </rPh>
    <rPh sb="101" eb="104">
      <t>ゲイジュツサイ</t>
    </rPh>
    <rPh sb="105" eb="107">
      <t>カイガイ</t>
    </rPh>
    <rPh sb="107" eb="108">
      <t>テン</t>
    </rPh>
    <rPh sb="109" eb="111">
      <t>キョウドウ</t>
    </rPh>
    <rPh sb="111" eb="114">
      <t>テンランカイ</t>
    </rPh>
    <rPh sb="114" eb="115">
      <t>トウ</t>
    </rPh>
    <rPh sb="116" eb="118">
      <t>カイサイ</t>
    </rPh>
    <rPh sb="122" eb="124">
      <t>ヒッス</t>
    </rPh>
    <rPh sb="132" eb="135">
      <t>ユウセンド</t>
    </rPh>
    <rPh sb="136" eb="137">
      <t>タカ</t>
    </rPh>
    <phoneticPr fontId="5"/>
  </si>
  <si>
    <t>事務局受託事業者は公募による企画競争により選定を予定している。</t>
    <rPh sb="9" eb="11">
      <t>コウボ</t>
    </rPh>
    <rPh sb="21" eb="23">
      <t>センテイ</t>
    </rPh>
    <rPh sb="24" eb="26">
      <t>ヨテイ</t>
    </rPh>
    <phoneticPr fontId="5"/>
  </si>
  <si>
    <t>経費支出に当たっては、国家公務員の旅費に関する法律等を踏まえて渡航費・現地滞在費を支給する等、水準は妥当である。</t>
    <rPh sb="0" eb="2">
      <t>ケイヒ</t>
    </rPh>
    <rPh sb="2" eb="4">
      <t>シシュツ</t>
    </rPh>
    <rPh sb="5" eb="6">
      <t>ア</t>
    </rPh>
    <rPh sb="31" eb="34">
      <t>トコウヒ</t>
    </rPh>
    <phoneticPr fontId="5"/>
  </si>
  <si>
    <t>事業実施要項等に定め、活動を行う上で真に必要なものに限定している。</t>
    <phoneticPr fontId="5"/>
  </si>
  <si>
    <t>-</t>
    <phoneticPr fontId="5"/>
  </si>
  <si>
    <t>指名された文化交流使が、より多くの地域で活動を行っていることで、日本文化の発信及び国際文化交流の推進に寄与している。また、招へい外国人についても、招へい後に日本文化の発信に資する活動を実施することで、長期的な日本文化の発信に寄与している。</t>
    <rPh sb="14" eb="15">
      <t>オオ</t>
    </rPh>
    <rPh sb="17" eb="19">
      <t>チイキ</t>
    </rPh>
    <rPh sb="61" eb="62">
      <t>ショウ</t>
    </rPh>
    <rPh sb="64" eb="66">
      <t>ガイコク</t>
    </rPh>
    <rPh sb="66" eb="67">
      <t>ジン</t>
    </rPh>
    <rPh sb="73" eb="74">
      <t>ショウ</t>
    </rPh>
    <rPh sb="76" eb="77">
      <t>ゴ</t>
    </rPh>
    <rPh sb="78" eb="80">
      <t>ニホン</t>
    </rPh>
    <rPh sb="80" eb="82">
      <t>ブンカ</t>
    </rPh>
    <rPh sb="83" eb="85">
      <t>ハッシン</t>
    </rPh>
    <rPh sb="86" eb="87">
      <t>シ</t>
    </rPh>
    <rPh sb="89" eb="91">
      <t>カツドウ</t>
    </rPh>
    <rPh sb="92" eb="94">
      <t>ジッシ</t>
    </rPh>
    <rPh sb="100" eb="103">
      <t>チョウキテキ</t>
    </rPh>
    <rPh sb="104" eb="106">
      <t>ニホン</t>
    </rPh>
    <rPh sb="106" eb="108">
      <t>ブンカ</t>
    </rPh>
    <rPh sb="109" eb="111">
      <t>ハッシン</t>
    </rPh>
    <rPh sb="112" eb="114">
      <t>キヨ</t>
    </rPh>
    <phoneticPr fontId="5"/>
  </si>
  <si>
    <t>旅費</t>
    <rPh sb="0" eb="2">
      <t>リョヒ</t>
    </rPh>
    <phoneticPr fontId="5"/>
  </si>
  <si>
    <t>諸謝金</t>
    <rPh sb="0" eb="3">
      <t>ショシャキン</t>
    </rPh>
    <phoneticPr fontId="5"/>
  </si>
  <si>
    <t>海外渡航費、招へい旅費、滞在費（日当・宿泊費）</t>
    <rPh sb="0" eb="2">
      <t>カイガイ</t>
    </rPh>
    <rPh sb="2" eb="5">
      <t>トコウヒ</t>
    </rPh>
    <rPh sb="6" eb="7">
      <t>ショウ</t>
    </rPh>
    <rPh sb="9" eb="11">
      <t>リョヒ</t>
    </rPh>
    <rPh sb="12" eb="15">
      <t>タイザイヒ</t>
    </rPh>
    <rPh sb="16" eb="18">
      <t>ニットウ</t>
    </rPh>
    <rPh sb="19" eb="22">
      <t>シュクハクヒ</t>
    </rPh>
    <phoneticPr fontId="5"/>
  </si>
  <si>
    <t>派遣先の活動に係る経費・出演料・招へい者の講演料等</t>
    <rPh sb="0" eb="2">
      <t>ハケン</t>
    </rPh>
    <rPh sb="2" eb="3">
      <t>サキ</t>
    </rPh>
    <rPh sb="4" eb="6">
      <t>カツドウ</t>
    </rPh>
    <rPh sb="7" eb="8">
      <t>カカワ</t>
    </rPh>
    <rPh sb="9" eb="11">
      <t>ケイヒ</t>
    </rPh>
    <rPh sb="12" eb="14">
      <t>シュツエン</t>
    </rPh>
    <rPh sb="14" eb="15">
      <t>リョウ</t>
    </rPh>
    <rPh sb="16" eb="17">
      <t>ショウ</t>
    </rPh>
    <rPh sb="19" eb="20">
      <t>シャ</t>
    </rPh>
    <rPh sb="21" eb="24">
      <t>コウエンリョウ</t>
    </rPh>
    <rPh sb="24" eb="25">
      <t>トウ</t>
    </rPh>
    <phoneticPr fontId="5"/>
  </si>
  <si>
    <t>雑役務費</t>
    <rPh sb="0" eb="1">
      <t>ザツ</t>
    </rPh>
    <rPh sb="1" eb="4">
      <t>エキムヒ</t>
    </rPh>
    <phoneticPr fontId="5"/>
  </si>
  <si>
    <t>デザイン費、フォーラム報告会開催経費、通訳料等</t>
    <rPh sb="4" eb="5">
      <t>ヒ</t>
    </rPh>
    <rPh sb="11" eb="14">
      <t>ホウコクカイ</t>
    </rPh>
    <rPh sb="14" eb="16">
      <t>カイサイ</t>
    </rPh>
    <rPh sb="16" eb="18">
      <t>ケイヒ</t>
    </rPh>
    <rPh sb="17" eb="18">
      <t>ヒ</t>
    </rPh>
    <rPh sb="19" eb="21">
      <t>ツウヤク</t>
    </rPh>
    <rPh sb="21" eb="22">
      <t>リョウ</t>
    </rPh>
    <rPh sb="22" eb="23">
      <t>トウ</t>
    </rPh>
    <phoneticPr fontId="5"/>
  </si>
  <si>
    <t>人件費</t>
    <rPh sb="0" eb="3">
      <t>ジンケンヒ</t>
    </rPh>
    <phoneticPr fontId="5"/>
  </si>
  <si>
    <t>その他</t>
    <rPh sb="2" eb="3">
      <t>タ</t>
    </rPh>
    <phoneticPr fontId="5"/>
  </si>
  <si>
    <t>一般管理費</t>
    <rPh sb="0" eb="2">
      <t>イッパン</t>
    </rPh>
    <rPh sb="2" eb="5">
      <t>カンリヒ</t>
    </rPh>
    <phoneticPr fontId="5"/>
  </si>
  <si>
    <t>フォーラム開催・派遣者・招へい者との調整・旅費支給等に要する賃金</t>
    <rPh sb="5" eb="7">
      <t>カイサイ</t>
    </rPh>
    <rPh sb="8" eb="10">
      <t>ハケン</t>
    </rPh>
    <rPh sb="10" eb="11">
      <t>シャ</t>
    </rPh>
    <rPh sb="12" eb="13">
      <t>ショウ</t>
    </rPh>
    <rPh sb="15" eb="16">
      <t>シャ</t>
    </rPh>
    <rPh sb="18" eb="20">
      <t>チョウセイ</t>
    </rPh>
    <rPh sb="21" eb="23">
      <t>リョヒ</t>
    </rPh>
    <rPh sb="23" eb="25">
      <t>シキュウ</t>
    </rPh>
    <rPh sb="25" eb="26">
      <t>トウ</t>
    </rPh>
    <rPh sb="27" eb="28">
      <t>ヨウ</t>
    </rPh>
    <rPh sb="30" eb="32">
      <t>チンギン</t>
    </rPh>
    <phoneticPr fontId="5"/>
  </si>
  <si>
    <t>消費税相当額、報告書印刷費、消耗品費等</t>
    <rPh sb="0" eb="3">
      <t>ショウヒゼイ</t>
    </rPh>
    <rPh sb="3" eb="5">
      <t>ソウトウ</t>
    </rPh>
    <rPh sb="5" eb="6">
      <t>ガク</t>
    </rPh>
    <rPh sb="7" eb="10">
      <t>ホウコクショ</t>
    </rPh>
    <rPh sb="10" eb="12">
      <t>インサツ</t>
    </rPh>
    <rPh sb="12" eb="13">
      <t>ヒ</t>
    </rPh>
    <rPh sb="14" eb="17">
      <t>ショウモウヒン</t>
    </rPh>
    <rPh sb="17" eb="18">
      <t>ヒ</t>
    </rPh>
    <rPh sb="18" eb="19">
      <t>トウ</t>
    </rPh>
    <phoneticPr fontId="5"/>
  </si>
  <si>
    <t>海外渡航費、滞在費（日当・宿泊費）</t>
    <rPh sb="0" eb="2">
      <t>カイガイ</t>
    </rPh>
    <rPh sb="2" eb="5">
      <t>トコウヒ</t>
    </rPh>
    <rPh sb="6" eb="9">
      <t>タイザイヒ</t>
    </rPh>
    <rPh sb="10" eb="12">
      <t>ニットウ</t>
    </rPh>
    <rPh sb="13" eb="16">
      <t>シュクハクヒ</t>
    </rPh>
    <phoneticPr fontId="5"/>
  </si>
  <si>
    <t>活動経費</t>
    <rPh sb="0" eb="2">
      <t>カツドウ</t>
    </rPh>
    <rPh sb="2" eb="4">
      <t>ケイヒ</t>
    </rPh>
    <phoneticPr fontId="5"/>
  </si>
  <si>
    <t>招へい旅費、招へい滞在費（日当・宿泊費）</t>
    <rPh sb="0" eb="1">
      <t>ショウ</t>
    </rPh>
    <rPh sb="3" eb="5">
      <t>リョヒ</t>
    </rPh>
    <rPh sb="6" eb="7">
      <t>ショウ</t>
    </rPh>
    <rPh sb="9" eb="12">
      <t>タイザイヒ</t>
    </rPh>
    <rPh sb="13" eb="15">
      <t>ニットウ</t>
    </rPh>
    <rPh sb="16" eb="19">
      <t>シュクハクヒ</t>
    </rPh>
    <phoneticPr fontId="5"/>
  </si>
  <si>
    <t>A.　委託事業者</t>
    <rPh sb="3" eb="5">
      <t>イタク</t>
    </rPh>
    <rPh sb="5" eb="8">
      <t>ジギョウシャ</t>
    </rPh>
    <phoneticPr fontId="5"/>
  </si>
  <si>
    <t>C.　招へい外国人</t>
    <rPh sb="3" eb="4">
      <t>ショウ</t>
    </rPh>
    <rPh sb="6" eb="8">
      <t>ガイコク</t>
    </rPh>
    <rPh sb="8" eb="9">
      <t>ジン</t>
    </rPh>
    <phoneticPr fontId="5"/>
  </si>
  <si>
    <t>B.　文化交流使</t>
    <rPh sb="3" eb="5">
      <t>ブンカ</t>
    </rPh>
    <rPh sb="5" eb="7">
      <t>コウリュウ</t>
    </rPh>
    <rPh sb="7" eb="8">
      <t>ツカ</t>
    </rPh>
    <phoneticPr fontId="5"/>
  </si>
  <si>
    <t>第一線で活躍する文化人・芸術家等による多様な日本文化の海外発信は、我が国の文化的イメージの向上、諸外国との国際文化交流を推進する上で国が実施すべき事業である。</t>
    <phoneticPr fontId="5"/>
  </si>
  <si>
    <t>本事業は31年度新規事業であり、事業の実施にあたっては、事業実施要項等で費目・使途を真に必要なものに限定し、コスト削減に努める。</t>
    <phoneticPr fontId="5"/>
  </si>
  <si>
    <t>文化芸術振興委託費等</t>
    <rPh sb="0" eb="2">
      <t>ブンカ</t>
    </rPh>
    <rPh sb="2" eb="4">
      <t>ゲイジュツ</t>
    </rPh>
    <rPh sb="4" eb="6">
      <t>シンコウ</t>
    </rPh>
    <rPh sb="6" eb="8">
      <t>イタク</t>
    </rPh>
    <rPh sb="8" eb="9">
      <t>ヒ</t>
    </rPh>
    <rPh sb="9" eb="10">
      <t>トウ</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</si>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</sst>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3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0</xdr:colOff>
      <xdr:row>742</xdr:row>
      <xdr:rowOff>0</xdr:rowOff>
    </xdr:from>
    <xdr:to>
      <xdr:col>31</xdr:col>
      <xdr:colOff>12700</xdr:colOff>
      <xdr:row>744</xdr:row>
      <xdr:rowOff>107950</xdr:rowOff>
    </xdr:to>
    <xdr:sp macro="" textlink="">
      <xdr:nvSpPr>
        <xdr:cNvPr id="2" name="正方形/長方形 1">
          <a:extLst>
            <a:ext uri="{FF2B5EF4-FFF2-40B4-BE49-F238E27FC236}">
              <a16:creationId xmlns:a16="http://schemas.microsoft.com/office/drawing/2014/main" id="{0294DB55-E6B5-4F6D-8A2D-1BEF90EF1CC2}"/>
            </a:ext>
          </a:extLst>
        </xdr:cNvPr>
        <xdr:cNvSpPr/>
      </xdr:nvSpPr>
      <xdr:spPr>
        <a:xfrm>
          <a:off x="4673600" y="37020500"/>
          <a:ext cx="1638300" cy="819150"/>
        </a:xfrm>
        <a:prstGeom prst="rect">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endParaRPr kumimoji="1" lang="en-US" altLang="ja-JP" sz="1100"/>
        </a:p>
        <a:p>
          <a:pPr algn="ctr"/>
          <a:r>
            <a:rPr kumimoji="1" lang="ja-JP" altLang="en-US" sz="1100"/>
            <a:t>文化庁</a:t>
          </a:r>
          <a:endParaRPr kumimoji="1" lang="en-US" altLang="ja-JP" sz="1100"/>
        </a:p>
        <a:p>
          <a:pPr algn="ctr"/>
          <a:r>
            <a:rPr kumimoji="1" lang="en-US" altLang="ja-JP" sz="1100"/>
            <a:t>100</a:t>
          </a:r>
          <a:r>
            <a:rPr kumimoji="1" lang="ja-JP" altLang="en-US" sz="1100"/>
            <a:t>百万円</a:t>
          </a:r>
        </a:p>
      </xdr:txBody>
    </xdr:sp>
    <xdr:clientData/>
  </xdr:twoCellAnchor>
  <xdr:twoCellAnchor>
    <xdr:from>
      <xdr:col>19</xdr:col>
      <xdr:colOff>190500</xdr:colOff>
      <xdr:row>747</xdr:row>
      <xdr:rowOff>38100</xdr:rowOff>
    </xdr:from>
    <xdr:to>
      <xdr:col>33</xdr:col>
      <xdr:colOff>200025</xdr:colOff>
      <xdr:row>749</xdr:row>
      <xdr:rowOff>47625</xdr:rowOff>
    </xdr:to>
    <xdr:sp macro="" textlink="">
      <xdr:nvSpPr>
        <xdr:cNvPr id="4" name="正方形/長方形 3">
          <a:extLst>
            <a:ext uri="{FF2B5EF4-FFF2-40B4-BE49-F238E27FC236}">
              <a16:creationId xmlns:a16="http://schemas.microsoft.com/office/drawing/2014/main" id="{F5B6DA21-046B-4DD1-887F-63940FAC76F8}"/>
            </a:ext>
          </a:extLst>
        </xdr:cNvPr>
        <xdr:cNvSpPr/>
      </xdr:nvSpPr>
      <xdr:spPr>
        <a:xfrm>
          <a:off x="4051300" y="38836600"/>
          <a:ext cx="2854325" cy="720725"/>
        </a:xfrm>
        <a:prstGeom prst="rect">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endParaRPr kumimoji="1" lang="en-US" altLang="ja-JP" sz="1100"/>
        </a:p>
        <a:p>
          <a:pPr algn="ctr"/>
          <a:r>
            <a:rPr kumimoji="1" lang="en-US" altLang="ja-JP" sz="1100"/>
            <a:t>A.</a:t>
          </a:r>
          <a:r>
            <a:rPr kumimoji="1" lang="ja-JP" altLang="en-US" sz="1100"/>
            <a:t>委託事業者</a:t>
          </a:r>
          <a:endParaRPr kumimoji="1" lang="en-US" altLang="ja-JP" sz="1100"/>
        </a:p>
        <a:p>
          <a:pPr algn="ctr"/>
          <a:r>
            <a:rPr kumimoji="1" lang="en-US" altLang="ja-JP" sz="1100"/>
            <a:t>100</a:t>
          </a:r>
          <a:r>
            <a:rPr kumimoji="1" lang="ja-JP" altLang="en-US" sz="1100"/>
            <a:t>百万円（予定）</a:t>
          </a:r>
        </a:p>
      </xdr:txBody>
    </xdr:sp>
    <xdr:clientData/>
  </xdr:twoCellAnchor>
  <xdr:twoCellAnchor>
    <xdr:from>
      <xdr:col>19</xdr:col>
      <xdr:colOff>190500</xdr:colOff>
      <xdr:row>749</xdr:row>
      <xdr:rowOff>165100</xdr:rowOff>
    </xdr:from>
    <xdr:to>
      <xdr:col>33</xdr:col>
      <xdr:colOff>177800</xdr:colOff>
      <xdr:row>752</xdr:row>
      <xdr:rowOff>88900</xdr:rowOff>
    </xdr:to>
    <xdr:sp macro="" textlink="">
      <xdr:nvSpPr>
        <xdr:cNvPr id="6" name="大かっこ 5">
          <a:extLst>
            <a:ext uri="{FF2B5EF4-FFF2-40B4-BE49-F238E27FC236}">
              <a16:creationId xmlns:a16="http://schemas.microsoft.com/office/drawing/2014/main" id="{4FE278E6-E1F4-4832-9BD7-C6F927839E82}"/>
            </a:ext>
          </a:extLst>
        </xdr:cNvPr>
        <xdr:cNvSpPr/>
      </xdr:nvSpPr>
      <xdr:spPr>
        <a:xfrm>
          <a:off x="4051300" y="39674800"/>
          <a:ext cx="2832100" cy="9906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152400</xdr:colOff>
      <xdr:row>749</xdr:row>
      <xdr:rowOff>165100</xdr:rowOff>
    </xdr:from>
    <xdr:to>
      <xdr:col>33</xdr:col>
      <xdr:colOff>66675</xdr:colOff>
      <xdr:row>752</xdr:row>
      <xdr:rowOff>254000</xdr:rowOff>
    </xdr:to>
    <xdr:sp macro="" textlink="">
      <xdr:nvSpPr>
        <xdr:cNvPr id="9" name="正方形/長方形 8">
          <a:extLst>
            <a:ext uri="{FF2B5EF4-FFF2-40B4-BE49-F238E27FC236}">
              <a16:creationId xmlns:a16="http://schemas.microsoft.com/office/drawing/2014/main" id="{EA7E089C-B709-4299-AC03-CC665F00E82E}"/>
            </a:ext>
          </a:extLst>
        </xdr:cNvPr>
        <xdr:cNvSpPr/>
      </xdr:nvSpPr>
      <xdr:spPr>
        <a:xfrm>
          <a:off x="4216400" y="39674800"/>
          <a:ext cx="2555875" cy="1155700"/>
        </a:xfrm>
        <a:prstGeom prst="rect">
          <a:avLst/>
        </a:prstGeom>
        <a:ln w="635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派遣・招へい事業の事務局として、派遣者への旅費・滞在費・活動経費を支給するとともに、招へい者の招へい費・滞在費等を支給する。また、フォーラム開催等を実施する。</a:t>
          </a:r>
        </a:p>
      </xdr:txBody>
    </xdr:sp>
    <xdr:clientData/>
  </xdr:twoCellAnchor>
  <xdr:twoCellAnchor>
    <xdr:from>
      <xdr:col>18</xdr:col>
      <xdr:colOff>190500</xdr:colOff>
      <xdr:row>746</xdr:row>
      <xdr:rowOff>63500</xdr:rowOff>
    </xdr:from>
    <xdr:to>
      <xdr:col>26</xdr:col>
      <xdr:colOff>76200</xdr:colOff>
      <xdr:row>746</xdr:row>
      <xdr:rowOff>300038</xdr:rowOff>
    </xdr:to>
    <xdr:sp macro="" textlink="">
      <xdr:nvSpPr>
        <xdr:cNvPr id="11" name="正方形/長方形 10">
          <a:extLst>
            <a:ext uri="{FF2B5EF4-FFF2-40B4-BE49-F238E27FC236}">
              <a16:creationId xmlns:a16="http://schemas.microsoft.com/office/drawing/2014/main" id="{8906965F-34C0-4C3F-9970-23E3E60DF313}"/>
            </a:ext>
          </a:extLst>
        </xdr:cNvPr>
        <xdr:cNvSpPr/>
      </xdr:nvSpPr>
      <xdr:spPr>
        <a:xfrm>
          <a:off x="3848100" y="38506400"/>
          <a:ext cx="1511300" cy="236538"/>
        </a:xfrm>
        <a:prstGeom prst="rect">
          <a:avLst/>
        </a:prstGeom>
        <a:ln w="635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委託</a:t>
          </a:r>
          <a:r>
            <a:rPr kumimoji="1" lang="en-US" altLang="ja-JP" sz="1100"/>
            <a:t>【</a:t>
          </a:r>
          <a:r>
            <a:rPr kumimoji="1" lang="ja-JP" altLang="en-US" sz="1100"/>
            <a:t>調達方法未定</a:t>
          </a:r>
          <a:r>
            <a:rPr kumimoji="1" lang="en-US" altLang="ja-JP" sz="1100"/>
            <a:t>】</a:t>
          </a:r>
          <a:endParaRPr kumimoji="1" lang="ja-JP" altLang="en-US" sz="1100"/>
        </a:p>
      </xdr:txBody>
    </xdr:sp>
    <xdr:clientData/>
  </xdr:twoCellAnchor>
  <xdr:twoCellAnchor>
    <xdr:from>
      <xdr:col>10</xdr:col>
      <xdr:colOff>114300</xdr:colOff>
      <xdr:row>754</xdr:row>
      <xdr:rowOff>101600</xdr:rowOff>
    </xdr:from>
    <xdr:to>
      <xdr:col>24</xdr:col>
      <xdr:colOff>123825</xdr:colOff>
      <xdr:row>756</xdr:row>
      <xdr:rowOff>111125</xdr:rowOff>
    </xdr:to>
    <xdr:sp macro="" textlink="">
      <xdr:nvSpPr>
        <xdr:cNvPr id="13" name="正方形/長方形 12">
          <a:extLst>
            <a:ext uri="{FF2B5EF4-FFF2-40B4-BE49-F238E27FC236}">
              <a16:creationId xmlns:a16="http://schemas.microsoft.com/office/drawing/2014/main" id="{B97B9E76-319C-4738-BC91-D803CF2AE4A6}"/>
            </a:ext>
          </a:extLst>
        </xdr:cNvPr>
        <xdr:cNvSpPr/>
      </xdr:nvSpPr>
      <xdr:spPr>
        <a:xfrm>
          <a:off x="2102126" y="52215774"/>
          <a:ext cx="2792482" cy="721829"/>
        </a:xfrm>
        <a:prstGeom prst="rect">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endParaRPr kumimoji="1" lang="en-US" altLang="ja-JP" sz="1100"/>
        </a:p>
        <a:p>
          <a:pPr algn="ctr"/>
          <a:r>
            <a:rPr kumimoji="1" lang="en-US" altLang="ja-JP" sz="1100"/>
            <a:t>B.</a:t>
          </a:r>
          <a:r>
            <a:rPr kumimoji="1" lang="ja-JP" altLang="en-US" sz="1100"/>
            <a:t>文化交流使（</a:t>
          </a:r>
          <a:r>
            <a:rPr kumimoji="1" lang="en-US" altLang="ja-JP" sz="1100"/>
            <a:t>11</a:t>
          </a:r>
          <a:r>
            <a:rPr kumimoji="1" lang="ja-JP" altLang="en-US" sz="1100"/>
            <a:t>名予定）</a:t>
          </a:r>
          <a:endParaRPr kumimoji="1" lang="en-US" altLang="ja-JP" sz="1100"/>
        </a:p>
        <a:p>
          <a:pPr algn="ctr"/>
          <a:r>
            <a:rPr kumimoji="1" lang="en-US" altLang="ja-JP" sz="1100"/>
            <a:t>70</a:t>
          </a:r>
          <a:r>
            <a:rPr kumimoji="1" lang="ja-JP" altLang="en-US" sz="1100"/>
            <a:t>百万円（予定）</a:t>
          </a:r>
          <a:endParaRPr kumimoji="1" lang="en-US" altLang="ja-JP" sz="1100"/>
        </a:p>
      </xdr:txBody>
    </xdr:sp>
    <xdr:clientData/>
  </xdr:twoCellAnchor>
  <xdr:twoCellAnchor>
    <xdr:from>
      <xdr:col>28</xdr:col>
      <xdr:colOff>38100</xdr:colOff>
      <xdr:row>754</xdr:row>
      <xdr:rowOff>101600</xdr:rowOff>
    </xdr:from>
    <xdr:to>
      <xdr:col>42</xdr:col>
      <xdr:colOff>47625</xdr:colOff>
      <xdr:row>756</xdr:row>
      <xdr:rowOff>111125</xdr:rowOff>
    </xdr:to>
    <xdr:sp macro="" textlink="">
      <xdr:nvSpPr>
        <xdr:cNvPr id="14" name="正方形/長方形 13">
          <a:extLst>
            <a:ext uri="{FF2B5EF4-FFF2-40B4-BE49-F238E27FC236}">
              <a16:creationId xmlns:a16="http://schemas.microsoft.com/office/drawing/2014/main" id="{96553FEA-29AA-427C-BA75-86972E07B525}"/>
            </a:ext>
          </a:extLst>
        </xdr:cNvPr>
        <xdr:cNvSpPr/>
      </xdr:nvSpPr>
      <xdr:spPr>
        <a:xfrm>
          <a:off x="5727700" y="41389300"/>
          <a:ext cx="2854325" cy="720725"/>
        </a:xfrm>
        <a:prstGeom prst="rect">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endParaRPr kumimoji="1" lang="en-US" altLang="ja-JP" sz="1100"/>
        </a:p>
        <a:p>
          <a:pPr algn="ctr"/>
          <a:r>
            <a:rPr kumimoji="1" lang="en-US" altLang="ja-JP" sz="1100"/>
            <a:t>C.</a:t>
          </a:r>
          <a:r>
            <a:rPr kumimoji="1" lang="ja-JP" altLang="en-US" sz="1100"/>
            <a:t>招へい外国人（</a:t>
          </a:r>
          <a:r>
            <a:rPr kumimoji="1" lang="en-US" altLang="ja-JP" sz="1100"/>
            <a:t>6</a:t>
          </a:r>
          <a:r>
            <a:rPr kumimoji="1" lang="ja-JP" altLang="en-US" sz="1100"/>
            <a:t>名予定）</a:t>
          </a:r>
          <a:endParaRPr kumimoji="1" lang="en-US" altLang="ja-JP" sz="1100"/>
        </a:p>
        <a:p>
          <a:pPr algn="ctr"/>
          <a:r>
            <a:rPr kumimoji="1" lang="en-US" altLang="ja-JP" sz="1100"/>
            <a:t>7</a:t>
          </a:r>
          <a:r>
            <a:rPr kumimoji="1" lang="ja-JP" altLang="en-US" sz="1100"/>
            <a:t>百万円（予定）</a:t>
          </a:r>
          <a:endParaRPr kumimoji="1" lang="en-US" altLang="ja-JP" sz="1100"/>
        </a:p>
      </xdr:txBody>
    </xdr:sp>
    <xdr:clientData/>
  </xdr:twoCellAnchor>
  <xdr:twoCellAnchor>
    <xdr:from>
      <xdr:col>26</xdr:col>
      <xdr:colOff>195263</xdr:colOff>
      <xdr:row>744</xdr:row>
      <xdr:rowOff>107950</xdr:rowOff>
    </xdr:from>
    <xdr:to>
      <xdr:col>27</xdr:col>
      <xdr:colOff>6350</xdr:colOff>
      <xdr:row>747</xdr:row>
      <xdr:rowOff>38100</xdr:rowOff>
    </xdr:to>
    <xdr:cxnSp macro="">
      <xdr:nvCxnSpPr>
        <xdr:cNvPr id="15" name="直線矢印コネクタ 14">
          <a:extLst>
            <a:ext uri="{FF2B5EF4-FFF2-40B4-BE49-F238E27FC236}">
              <a16:creationId xmlns:a16="http://schemas.microsoft.com/office/drawing/2014/main" id="{1495587A-79ED-4AAF-9EE9-6319AB44392B}"/>
            </a:ext>
          </a:extLst>
        </xdr:cNvPr>
        <xdr:cNvCxnSpPr>
          <a:stCxn id="2" idx="2"/>
        </xdr:cNvCxnSpPr>
      </xdr:nvCxnSpPr>
      <xdr:spPr>
        <a:xfrm flipH="1">
          <a:off x="5431292" y="37788850"/>
          <a:ext cx="12472" cy="991507"/>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194553</xdr:colOff>
      <xdr:row>752</xdr:row>
      <xdr:rowOff>275617</xdr:rowOff>
    </xdr:from>
    <xdr:to>
      <xdr:col>31</xdr:col>
      <xdr:colOff>198606</xdr:colOff>
      <xdr:row>754</xdr:row>
      <xdr:rowOff>77011</xdr:rowOff>
    </xdr:to>
    <xdr:cxnSp macro="">
      <xdr:nvCxnSpPr>
        <xdr:cNvPr id="21" name="直線矢印コネクタ 20">
          <a:extLst>
            <a:ext uri="{FF2B5EF4-FFF2-40B4-BE49-F238E27FC236}">
              <a16:creationId xmlns:a16="http://schemas.microsoft.com/office/drawing/2014/main" id="{026F78FE-8616-4A0D-B862-C750F659224F}"/>
            </a:ext>
          </a:extLst>
        </xdr:cNvPr>
        <xdr:cNvCxnSpPr/>
      </xdr:nvCxnSpPr>
      <xdr:spPr>
        <a:xfrm>
          <a:off x="6351351" y="40811585"/>
          <a:ext cx="4053" cy="506649"/>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23239</xdr:colOff>
      <xdr:row>752</xdr:row>
      <xdr:rowOff>278786</xdr:rowOff>
    </xdr:from>
    <xdr:to>
      <xdr:col>20</xdr:col>
      <xdr:colOff>27292</xdr:colOff>
      <xdr:row>754</xdr:row>
      <xdr:rowOff>80180</xdr:rowOff>
    </xdr:to>
    <xdr:cxnSp macro="">
      <xdr:nvCxnSpPr>
        <xdr:cNvPr id="24" name="直線矢印コネクタ 23">
          <a:extLst>
            <a:ext uri="{FF2B5EF4-FFF2-40B4-BE49-F238E27FC236}">
              <a16:creationId xmlns:a16="http://schemas.microsoft.com/office/drawing/2014/main" id="{CF0E39AE-E6EA-4361-93B2-45396D502D82}"/>
            </a:ext>
          </a:extLst>
        </xdr:cNvPr>
        <xdr:cNvCxnSpPr/>
      </xdr:nvCxnSpPr>
      <xdr:spPr>
        <a:xfrm>
          <a:off x="4019093" y="40836701"/>
          <a:ext cx="4053" cy="507638"/>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108857</xdr:colOff>
      <xdr:row>756</xdr:row>
      <xdr:rowOff>231321</xdr:rowOff>
    </xdr:from>
    <xdr:to>
      <xdr:col>24</xdr:col>
      <xdr:colOff>11340</xdr:colOff>
      <xdr:row>757</xdr:row>
      <xdr:rowOff>402771</xdr:rowOff>
    </xdr:to>
    <xdr:sp macro="" textlink="">
      <xdr:nvSpPr>
        <xdr:cNvPr id="25" name="正方形/長方形 24">
          <a:extLst>
            <a:ext uri="{FF2B5EF4-FFF2-40B4-BE49-F238E27FC236}">
              <a16:creationId xmlns:a16="http://schemas.microsoft.com/office/drawing/2014/main" id="{B1E77624-A79C-4F1A-945E-9CE5CAAE6A2A}"/>
            </a:ext>
          </a:extLst>
        </xdr:cNvPr>
        <xdr:cNvSpPr/>
      </xdr:nvSpPr>
      <xdr:spPr>
        <a:xfrm>
          <a:off x="2354036" y="42291000"/>
          <a:ext cx="2555875" cy="838200"/>
        </a:xfrm>
        <a:prstGeom prst="rect">
          <a:avLst/>
        </a:prstGeom>
        <a:ln w="635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文化交流使に対して、渡航費、滞在費、活動経費等を支出。</a:t>
          </a:r>
        </a:p>
      </xdr:txBody>
    </xdr:sp>
    <xdr:clientData/>
  </xdr:twoCellAnchor>
  <xdr:twoCellAnchor>
    <xdr:from>
      <xdr:col>10</xdr:col>
      <xdr:colOff>149678</xdr:colOff>
      <xdr:row>756</xdr:row>
      <xdr:rowOff>190500</xdr:rowOff>
    </xdr:from>
    <xdr:to>
      <xdr:col>24</xdr:col>
      <xdr:colOff>98878</xdr:colOff>
      <xdr:row>757</xdr:row>
      <xdr:rowOff>212725</xdr:rowOff>
    </xdr:to>
    <xdr:sp macro="" textlink="">
      <xdr:nvSpPr>
        <xdr:cNvPr id="26" name="大かっこ 25">
          <a:extLst>
            <a:ext uri="{FF2B5EF4-FFF2-40B4-BE49-F238E27FC236}">
              <a16:creationId xmlns:a16="http://schemas.microsoft.com/office/drawing/2014/main" id="{34FCA811-0E90-4A11-892D-C47DFB3C187B}"/>
            </a:ext>
          </a:extLst>
        </xdr:cNvPr>
        <xdr:cNvSpPr/>
      </xdr:nvSpPr>
      <xdr:spPr>
        <a:xfrm>
          <a:off x="2190749" y="42250179"/>
          <a:ext cx="2806700" cy="6889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40821</xdr:colOff>
      <xdr:row>756</xdr:row>
      <xdr:rowOff>176892</xdr:rowOff>
    </xdr:from>
    <xdr:to>
      <xdr:col>41</xdr:col>
      <xdr:colOff>194128</xdr:colOff>
      <xdr:row>757</xdr:row>
      <xdr:rowOff>199117</xdr:rowOff>
    </xdr:to>
    <xdr:sp macro="" textlink="">
      <xdr:nvSpPr>
        <xdr:cNvPr id="28" name="大かっこ 27">
          <a:extLst>
            <a:ext uri="{FF2B5EF4-FFF2-40B4-BE49-F238E27FC236}">
              <a16:creationId xmlns:a16="http://schemas.microsoft.com/office/drawing/2014/main" id="{5FD80F78-433C-43EA-9AF9-69A968AA0B75}"/>
            </a:ext>
          </a:extLst>
        </xdr:cNvPr>
        <xdr:cNvSpPr/>
      </xdr:nvSpPr>
      <xdr:spPr>
        <a:xfrm>
          <a:off x="5755821" y="42236571"/>
          <a:ext cx="2806700" cy="6889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149678</xdr:colOff>
      <xdr:row>756</xdr:row>
      <xdr:rowOff>244928</xdr:rowOff>
    </xdr:from>
    <xdr:to>
      <xdr:col>41</xdr:col>
      <xdr:colOff>52160</xdr:colOff>
      <xdr:row>757</xdr:row>
      <xdr:rowOff>416378</xdr:rowOff>
    </xdr:to>
    <xdr:sp macro="" textlink="">
      <xdr:nvSpPr>
        <xdr:cNvPr id="30" name="正方形/長方形 29">
          <a:extLst>
            <a:ext uri="{FF2B5EF4-FFF2-40B4-BE49-F238E27FC236}">
              <a16:creationId xmlns:a16="http://schemas.microsoft.com/office/drawing/2014/main" id="{7CB473CA-4882-483E-BCC9-D2BE48F64AC8}"/>
            </a:ext>
          </a:extLst>
        </xdr:cNvPr>
        <xdr:cNvSpPr/>
      </xdr:nvSpPr>
      <xdr:spPr>
        <a:xfrm>
          <a:off x="5864678" y="42304607"/>
          <a:ext cx="2555875" cy="838200"/>
        </a:xfrm>
        <a:prstGeom prst="rect">
          <a:avLst/>
        </a:prstGeom>
        <a:ln w="635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招へい外国人に対して、渡航費、滞在費、通訳費等を支出。</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election activeCell="G9" sqref="G9:AX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3" t="s">
        <v>0</v>
      </c>
      <c r="AK2" s="943"/>
      <c r="AL2" s="943"/>
      <c r="AM2" s="943"/>
      <c r="AN2" s="943"/>
      <c r="AO2" s="944" t="s">
        <v>543</v>
      </c>
      <c r="AP2" s="944"/>
      <c r="AQ2" s="944"/>
      <c r="AR2" s="79" t="str">
        <f>IF(OR(AO2="　", AO2=""), "", "-")</f>
        <v>-</v>
      </c>
      <c r="AS2" s="945">
        <v>30</v>
      </c>
      <c r="AT2" s="945"/>
      <c r="AU2" s="945"/>
      <c r="AV2" s="52" t="str">
        <f>IF(AW2="", "", "-")</f>
        <v/>
      </c>
      <c r="AW2" s="913"/>
      <c r="AX2" s="913"/>
    </row>
    <row r="3" spans="1:50" ht="21" customHeight="1" thickBot="1" x14ac:dyDescent="0.2">
      <c r="A3" s="870" t="s">
        <v>532</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547</v>
      </c>
      <c r="AK3" s="872"/>
      <c r="AL3" s="872"/>
      <c r="AM3" s="872"/>
      <c r="AN3" s="872"/>
      <c r="AO3" s="872"/>
      <c r="AP3" s="872"/>
      <c r="AQ3" s="872"/>
      <c r="AR3" s="872"/>
      <c r="AS3" s="872"/>
      <c r="AT3" s="872"/>
      <c r="AU3" s="872"/>
      <c r="AV3" s="872"/>
      <c r="AW3" s="872"/>
      <c r="AX3" s="24" t="s">
        <v>65</v>
      </c>
    </row>
    <row r="4" spans="1:50" ht="24.75" customHeight="1" x14ac:dyDescent="0.15">
      <c r="A4" s="707" t="s">
        <v>25</v>
      </c>
      <c r="B4" s="708"/>
      <c r="C4" s="708"/>
      <c r="D4" s="708"/>
      <c r="E4" s="708"/>
      <c r="F4" s="708"/>
      <c r="G4" s="685" t="s">
        <v>558</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561</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42" t="s">
        <v>541</v>
      </c>
      <c r="H5" s="843"/>
      <c r="I5" s="843"/>
      <c r="J5" s="843"/>
      <c r="K5" s="843"/>
      <c r="L5" s="843"/>
      <c r="M5" s="844" t="s">
        <v>66</v>
      </c>
      <c r="N5" s="845"/>
      <c r="O5" s="845"/>
      <c r="P5" s="845"/>
      <c r="Q5" s="845"/>
      <c r="R5" s="846"/>
      <c r="S5" s="847" t="s">
        <v>99</v>
      </c>
      <c r="T5" s="843"/>
      <c r="U5" s="843"/>
      <c r="V5" s="843"/>
      <c r="W5" s="843"/>
      <c r="X5" s="848"/>
      <c r="Y5" s="701" t="s">
        <v>3</v>
      </c>
      <c r="Z5" s="539"/>
      <c r="AA5" s="539"/>
      <c r="AB5" s="539"/>
      <c r="AC5" s="539"/>
      <c r="AD5" s="540"/>
      <c r="AE5" s="702" t="s">
        <v>563</v>
      </c>
      <c r="AF5" s="702"/>
      <c r="AG5" s="702"/>
      <c r="AH5" s="702"/>
      <c r="AI5" s="702"/>
      <c r="AJ5" s="702"/>
      <c r="AK5" s="702"/>
      <c r="AL5" s="702"/>
      <c r="AM5" s="702"/>
      <c r="AN5" s="702"/>
      <c r="AO5" s="702"/>
      <c r="AP5" s="703"/>
      <c r="AQ5" s="704" t="s">
        <v>562</v>
      </c>
      <c r="AR5" s="705"/>
      <c r="AS5" s="705"/>
      <c r="AT5" s="705"/>
      <c r="AU5" s="705"/>
      <c r="AV5" s="705"/>
      <c r="AW5" s="705"/>
      <c r="AX5" s="706"/>
    </row>
    <row r="6" spans="1:50" ht="39" customHeight="1" x14ac:dyDescent="0.15">
      <c r="A6" s="709" t="s">
        <v>4</v>
      </c>
      <c r="B6" s="710"/>
      <c r="C6" s="710"/>
      <c r="D6" s="710"/>
      <c r="E6" s="710"/>
      <c r="F6" s="710"/>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574</v>
      </c>
      <c r="H7" s="495"/>
      <c r="I7" s="495"/>
      <c r="J7" s="495"/>
      <c r="K7" s="495"/>
      <c r="L7" s="495"/>
      <c r="M7" s="495"/>
      <c r="N7" s="495"/>
      <c r="O7" s="495"/>
      <c r="P7" s="495"/>
      <c r="Q7" s="495"/>
      <c r="R7" s="495"/>
      <c r="S7" s="495"/>
      <c r="T7" s="495"/>
      <c r="U7" s="495"/>
      <c r="V7" s="495"/>
      <c r="W7" s="495"/>
      <c r="X7" s="496"/>
      <c r="Y7" s="924" t="s">
        <v>545</v>
      </c>
      <c r="Z7" s="439"/>
      <c r="AA7" s="439"/>
      <c r="AB7" s="439"/>
      <c r="AC7" s="439"/>
      <c r="AD7" s="925"/>
      <c r="AE7" s="914" t="s">
        <v>560</v>
      </c>
      <c r="AF7" s="915"/>
      <c r="AG7" s="915"/>
      <c r="AH7" s="915"/>
      <c r="AI7" s="915"/>
      <c r="AJ7" s="915"/>
      <c r="AK7" s="915"/>
      <c r="AL7" s="915"/>
      <c r="AM7" s="915"/>
      <c r="AN7" s="915"/>
      <c r="AO7" s="915"/>
      <c r="AP7" s="915"/>
      <c r="AQ7" s="915"/>
      <c r="AR7" s="915"/>
      <c r="AS7" s="915"/>
      <c r="AT7" s="915"/>
      <c r="AU7" s="915"/>
      <c r="AV7" s="915"/>
      <c r="AW7" s="915"/>
      <c r="AX7" s="916"/>
    </row>
    <row r="8" spans="1:50" ht="53.25" customHeight="1" x14ac:dyDescent="0.15">
      <c r="A8" s="491" t="s">
        <v>389</v>
      </c>
      <c r="B8" s="492"/>
      <c r="C8" s="492"/>
      <c r="D8" s="492"/>
      <c r="E8" s="492"/>
      <c r="F8" s="493"/>
      <c r="G8" s="946" t="str">
        <f>入力規則等!A26</f>
        <v>クールジャパン</v>
      </c>
      <c r="H8" s="723"/>
      <c r="I8" s="723"/>
      <c r="J8" s="723"/>
      <c r="K8" s="723"/>
      <c r="L8" s="723"/>
      <c r="M8" s="723"/>
      <c r="N8" s="723"/>
      <c r="O8" s="723"/>
      <c r="P8" s="723"/>
      <c r="Q8" s="723"/>
      <c r="R8" s="723"/>
      <c r="S8" s="723"/>
      <c r="T8" s="723"/>
      <c r="U8" s="723"/>
      <c r="V8" s="723"/>
      <c r="W8" s="723"/>
      <c r="X8" s="947"/>
      <c r="Y8" s="849" t="s">
        <v>390</v>
      </c>
      <c r="Z8" s="850"/>
      <c r="AA8" s="850"/>
      <c r="AB8" s="850"/>
      <c r="AC8" s="850"/>
      <c r="AD8" s="851"/>
      <c r="AE8" s="722" t="str">
        <f>入力規則等!K13</f>
        <v>その他の事項経費</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52" t="s">
        <v>23</v>
      </c>
      <c r="B9" s="853"/>
      <c r="C9" s="853"/>
      <c r="D9" s="853"/>
      <c r="E9" s="853"/>
      <c r="F9" s="853"/>
      <c r="G9" s="854" t="s">
        <v>559</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130.5" customHeight="1" x14ac:dyDescent="0.15">
      <c r="A10" s="663" t="s">
        <v>30</v>
      </c>
      <c r="B10" s="664"/>
      <c r="C10" s="664"/>
      <c r="D10" s="664"/>
      <c r="E10" s="664"/>
      <c r="F10" s="664"/>
      <c r="G10" s="757" t="s">
        <v>564</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3" t="s">
        <v>5</v>
      </c>
      <c r="B11" s="664"/>
      <c r="C11" s="664"/>
      <c r="D11" s="664"/>
      <c r="E11" s="664"/>
      <c r="F11" s="665"/>
      <c r="G11" s="698" t="str">
        <f>入力規則等!P10</f>
        <v>直接実施、委託・請負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48" t="s">
        <v>24</v>
      </c>
      <c r="B12" s="949"/>
      <c r="C12" s="949"/>
      <c r="D12" s="949"/>
      <c r="E12" s="949"/>
      <c r="F12" s="950"/>
      <c r="G12" s="763"/>
      <c r="H12" s="764"/>
      <c r="I12" s="764"/>
      <c r="J12" s="764"/>
      <c r="K12" s="764"/>
      <c r="L12" s="764"/>
      <c r="M12" s="764"/>
      <c r="N12" s="764"/>
      <c r="O12" s="764"/>
      <c r="P12" s="411" t="s">
        <v>357</v>
      </c>
      <c r="Q12" s="412"/>
      <c r="R12" s="412"/>
      <c r="S12" s="412"/>
      <c r="T12" s="412"/>
      <c r="U12" s="412"/>
      <c r="V12" s="413"/>
      <c r="W12" s="411" t="s">
        <v>363</v>
      </c>
      <c r="X12" s="412"/>
      <c r="Y12" s="412"/>
      <c r="Z12" s="412"/>
      <c r="AA12" s="412"/>
      <c r="AB12" s="412"/>
      <c r="AC12" s="413"/>
      <c r="AD12" s="411" t="s">
        <v>471</v>
      </c>
      <c r="AE12" s="412"/>
      <c r="AF12" s="412"/>
      <c r="AG12" s="412"/>
      <c r="AH12" s="412"/>
      <c r="AI12" s="412"/>
      <c r="AJ12" s="413"/>
      <c r="AK12" s="411" t="s">
        <v>533</v>
      </c>
      <c r="AL12" s="412"/>
      <c r="AM12" s="412"/>
      <c r="AN12" s="412"/>
      <c r="AO12" s="412"/>
      <c r="AP12" s="412"/>
      <c r="AQ12" s="413"/>
      <c r="AR12" s="411" t="s">
        <v>534</v>
      </c>
      <c r="AS12" s="412"/>
      <c r="AT12" s="412"/>
      <c r="AU12" s="412"/>
      <c r="AV12" s="412"/>
      <c r="AW12" s="412"/>
      <c r="AX12" s="725"/>
    </row>
    <row r="13" spans="1:50" ht="21" customHeight="1" x14ac:dyDescent="0.15">
      <c r="A13" s="613"/>
      <c r="B13" s="614"/>
      <c r="C13" s="614"/>
      <c r="D13" s="614"/>
      <c r="E13" s="614"/>
      <c r="F13" s="615"/>
      <c r="G13" s="726" t="s">
        <v>6</v>
      </c>
      <c r="H13" s="727"/>
      <c r="I13" s="767" t="s">
        <v>7</v>
      </c>
      <c r="J13" s="768"/>
      <c r="K13" s="768"/>
      <c r="L13" s="768"/>
      <c r="M13" s="768"/>
      <c r="N13" s="768"/>
      <c r="O13" s="769"/>
      <c r="P13" s="660" t="s">
        <v>550</v>
      </c>
      <c r="Q13" s="661"/>
      <c r="R13" s="661"/>
      <c r="S13" s="661"/>
      <c r="T13" s="661"/>
      <c r="U13" s="661"/>
      <c r="V13" s="662"/>
      <c r="W13" s="660" t="s">
        <v>550</v>
      </c>
      <c r="X13" s="661"/>
      <c r="Y13" s="661"/>
      <c r="Z13" s="661"/>
      <c r="AA13" s="661"/>
      <c r="AB13" s="661"/>
      <c r="AC13" s="662"/>
      <c r="AD13" s="660" t="s">
        <v>550</v>
      </c>
      <c r="AE13" s="661"/>
      <c r="AF13" s="661"/>
      <c r="AG13" s="661"/>
      <c r="AH13" s="661"/>
      <c r="AI13" s="661"/>
      <c r="AJ13" s="662"/>
      <c r="AK13" s="660" t="s">
        <v>465</v>
      </c>
      <c r="AL13" s="661"/>
      <c r="AM13" s="661"/>
      <c r="AN13" s="661"/>
      <c r="AO13" s="661"/>
      <c r="AP13" s="661"/>
      <c r="AQ13" s="662"/>
      <c r="AR13" s="921">
        <v>100</v>
      </c>
      <c r="AS13" s="922"/>
      <c r="AT13" s="922"/>
      <c r="AU13" s="922"/>
      <c r="AV13" s="922"/>
      <c r="AW13" s="922"/>
      <c r="AX13" s="923"/>
    </row>
    <row r="14" spans="1:50" ht="21" customHeight="1" x14ac:dyDescent="0.15">
      <c r="A14" s="613"/>
      <c r="B14" s="614"/>
      <c r="C14" s="614"/>
      <c r="D14" s="614"/>
      <c r="E14" s="614"/>
      <c r="F14" s="615"/>
      <c r="G14" s="728"/>
      <c r="H14" s="729"/>
      <c r="I14" s="714" t="s">
        <v>8</v>
      </c>
      <c r="J14" s="765"/>
      <c r="K14" s="765"/>
      <c r="L14" s="765"/>
      <c r="M14" s="765"/>
      <c r="N14" s="765"/>
      <c r="O14" s="766"/>
      <c r="P14" s="660" t="s">
        <v>552</v>
      </c>
      <c r="Q14" s="661"/>
      <c r="R14" s="661"/>
      <c r="S14" s="661"/>
      <c r="T14" s="661"/>
      <c r="U14" s="661"/>
      <c r="V14" s="662"/>
      <c r="W14" s="660" t="s">
        <v>552</v>
      </c>
      <c r="X14" s="661"/>
      <c r="Y14" s="661"/>
      <c r="Z14" s="661"/>
      <c r="AA14" s="661"/>
      <c r="AB14" s="661"/>
      <c r="AC14" s="662"/>
      <c r="AD14" s="660" t="s">
        <v>552</v>
      </c>
      <c r="AE14" s="661"/>
      <c r="AF14" s="661"/>
      <c r="AG14" s="661"/>
      <c r="AH14" s="661"/>
      <c r="AI14" s="661"/>
      <c r="AJ14" s="662"/>
      <c r="AK14" s="660" t="s">
        <v>552</v>
      </c>
      <c r="AL14" s="661"/>
      <c r="AM14" s="661"/>
      <c r="AN14" s="661"/>
      <c r="AO14" s="661"/>
      <c r="AP14" s="661"/>
      <c r="AQ14" s="662"/>
      <c r="AR14" s="791"/>
      <c r="AS14" s="791"/>
      <c r="AT14" s="791"/>
      <c r="AU14" s="791"/>
      <c r="AV14" s="791"/>
      <c r="AW14" s="791"/>
      <c r="AX14" s="792"/>
    </row>
    <row r="15" spans="1:50" ht="21" customHeight="1" x14ac:dyDescent="0.15">
      <c r="A15" s="613"/>
      <c r="B15" s="614"/>
      <c r="C15" s="614"/>
      <c r="D15" s="614"/>
      <c r="E15" s="614"/>
      <c r="F15" s="615"/>
      <c r="G15" s="728"/>
      <c r="H15" s="729"/>
      <c r="I15" s="714" t="s">
        <v>51</v>
      </c>
      <c r="J15" s="715"/>
      <c r="K15" s="715"/>
      <c r="L15" s="715"/>
      <c r="M15" s="715"/>
      <c r="N15" s="715"/>
      <c r="O15" s="716"/>
      <c r="P15" s="660" t="s">
        <v>550</v>
      </c>
      <c r="Q15" s="661"/>
      <c r="R15" s="661"/>
      <c r="S15" s="661"/>
      <c r="T15" s="661"/>
      <c r="U15" s="661"/>
      <c r="V15" s="662"/>
      <c r="W15" s="660" t="s">
        <v>551</v>
      </c>
      <c r="X15" s="661"/>
      <c r="Y15" s="661"/>
      <c r="Z15" s="661"/>
      <c r="AA15" s="661"/>
      <c r="AB15" s="661"/>
      <c r="AC15" s="662"/>
      <c r="AD15" s="660" t="s">
        <v>552</v>
      </c>
      <c r="AE15" s="661"/>
      <c r="AF15" s="661"/>
      <c r="AG15" s="661"/>
      <c r="AH15" s="661"/>
      <c r="AI15" s="661"/>
      <c r="AJ15" s="662"/>
      <c r="AK15" s="660" t="s">
        <v>552</v>
      </c>
      <c r="AL15" s="661"/>
      <c r="AM15" s="661"/>
      <c r="AN15" s="661"/>
      <c r="AO15" s="661"/>
      <c r="AP15" s="661"/>
      <c r="AQ15" s="662"/>
      <c r="AR15" s="660" t="s">
        <v>553</v>
      </c>
      <c r="AS15" s="661"/>
      <c r="AT15" s="661"/>
      <c r="AU15" s="661"/>
      <c r="AV15" s="661"/>
      <c r="AW15" s="661"/>
      <c r="AX15" s="809"/>
    </row>
    <row r="16" spans="1:50" ht="21" customHeight="1" x14ac:dyDescent="0.15">
      <c r="A16" s="613"/>
      <c r="B16" s="614"/>
      <c r="C16" s="614"/>
      <c r="D16" s="614"/>
      <c r="E16" s="614"/>
      <c r="F16" s="615"/>
      <c r="G16" s="728"/>
      <c r="H16" s="729"/>
      <c r="I16" s="714" t="s">
        <v>52</v>
      </c>
      <c r="J16" s="715"/>
      <c r="K16" s="715"/>
      <c r="L16" s="715"/>
      <c r="M16" s="715"/>
      <c r="N16" s="715"/>
      <c r="O16" s="716"/>
      <c r="P16" s="660" t="s">
        <v>550</v>
      </c>
      <c r="Q16" s="661"/>
      <c r="R16" s="661"/>
      <c r="S16" s="661"/>
      <c r="T16" s="661"/>
      <c r="U16" s="661"/>
      <c r="V16" s="662"/>
      <c r="W16" s="660" t="s">
        <v>552</v>
      </c>
      <c r="X16" s="661"/>
      <c r="Y16" s="661"/>
      <c r="Z16" s="661"/>
      <c r="AA16" s="661"/>
      <c r="AB16" s="661"/>
      <c r="AC16" s="662"/>
      <c r="AD16" s="660" t="s">
        <v>552</v>
      </c>
      <c r="AE16" s="661"/>
      <c r="AF16" s="661"/>
      <c r="AG16" s="661"/>
      <c r="AH16" s="661"/>
      <c r="AI16" s="661"/>
      <c r="AJ16" s="662"/>
      <c r="AK16" s="660" t="s">
        <v>552</v>
      </c>
      <c r="AL16" s="661"/>
      <c r="AM16" s="661"/>
      <c r="AN16" s="661"/>
      <c r="AO16" s="661"/>
      <c r="AP16" s="661"/>
      <c r="AQ16" s="662"/>
      <c r="AR16" s="760"/>
      <c r="AS16" s="761"/>
      <c r="AT16" s="761"/>
      <c r="AU16" s="761"/>
      <c r="AV16" s="761"/>
      <c r="AW16" s="761"/>
      <c r="AX16" s="762"/>
    </row>
    <row r="17" spans="1:50" ht="24.75" customHeight="1" x14ac:dyDescent="0.15">
      <c r="A17" s="613"/>
      <c r="B17" s="614"/>
      <c r="C17" s="614"/>
      <c r="D17" s="614"/>
      <c r="E17" s="614"/>
      <c r="F17" s="615"/>
      <c r="G17" s="728"/>
      <c r="H17" s="729"/>
      <c r="I17" s="714" t="s">
        <v>50</v>
      </c>
      <c r="J17" s="765"/>
      <c r="K17" s="765"/>
      <c r="L17" s="765"/>
      <c r="M17" s="765"/>
      <c r="N17" s="765"/>
      <c r="O17" s="766"/>
      <c r="P17" s="660" t="s">
        <v>552</v>
      </c>
      <c r="Q17" s="661"/>
      <c r="R17" s="661"/>
      <c r="S17" s="661"/>
      <c r="T17" s="661"/>
      <c r="U17" s="661"/>
      <c r="V17" s="662"/>
      <c r="W17" s="660" t="s">
        <v>552</v>
      </c>
      <c r="X17" s="661"/>
      <c r="Y17" s="661"/>
      <c r="Z17" s="661"/>
      <c r="AA17" s="661"/>
      <c r="AB17" s="661"/>
      <c r="AC17" s="662"/>
      <c r="AD17" s="660" t="s">
        <v>552</v>
      </c>
      <c r="AE17" s="661"/>
      <c r="AF17" s="661"/>
      <c r="AG17" s="661"/>
      <c r="AH17" s="661"/>
      <c r="AI17" s="661"/>
      <c r="AJ17" s="662"/>
      <c r="AK17" s="660" t="s">
        <v>552</v>
      </c>
      <c r="AL17" s="661"/>
      <c r="AM17" s="661"/>
      <c r="AN17" s="661"/>
      <c r="AO17" s="661"/>
      <c r="AP17" s="661"/>
      <c r="AQ17" s="662"/>
      <c r="AR17" s="919"/>
      <c r="AS17" s="919"/>
      <c r="AT17" s="919"/>
      <c r="AU17" s="919"/>
      <c r="AV17" s="919"/>
      <c r="AW17" s="919"/>
      <c r="AX17" s="920"/>
    </row>
    <row r="18" spans="1:50" ht="24.75" customHeight="1" x14ac:dyDescent="0.15">
      <c r="A18" s="613"/>
      <c r="B18" s="614"/>
      <c r="C18" s="614"/>
      <c r="D18" s="614"/>
      <c r="E18" s="614"/>
      <c r="F18" s="615"/>
      <c r="G18" s="730"/>
      <c r="H18" s="731"/>
      <c r="I18" s="719" t="s">
        <v>20</v>
      </c>
      <c r="J18" s="720"/>
      <c r="K18" s="720"/>
      <c r="L18" s="720"/>
      <c r="M18" s="720"/>
      <c r="N18" s="720"/>
      <c r="O18" s="721"/>
      <c r="P18" s="881">
        <f>SUM(P13:V17)</f>
        <v>0</v>
      </c>
      <c r="Q18" s="882"/>
      <c r="R18" s="882"/>
      <c r="S18" s="882"/>
      <c r="T18" s="882"/>
      <c r="U18" s="882"/>
      <c r="V18" s="883"/>
      <c r="W18" s="881">
        <f>SUM(W13:AC17)</f>
        <v>0</v>
      </c>
      <c r="X18" s="882"/>
      <c r="Y18" s="882"/>
      <c r="Z18" s="882"/>
      <c r="AA18" s="882"/>
      <c r="AB18" s="882"/>
      <c r="AC18" s="883"/>
      <c r="AD18" s="881">
        <f>SUM(AD13:AJ17)</f>
        <v>0</v>
      </c>
      <c r="AE18" s="882"/>
      <c r="AF18" s="882"/>
      <c r="AG18" s="882"/>
      <c r="AH18" s="882"/>
      <c r="AI18" s="882"/>
      <c r="AJ18" s="883"/>
      <c r="AK18" s="881">
        <f>SUM(AK13:AQ17)</f>
        <v>0</v>
      </c>
      <c r="AL18" s="882"/>
      <c r="AM18" s="882"/>
      <c r="AN18" s="882"/>
      <c r="AO18" s="882"/>
      <c r="AP18" s="882"/>
      <c r="AQ18" s="883"/>
      <c r="AR18" s="881">
        <f>SUM(AR13:AX17)</f>
        <v>100</v>
      </c>
      <c r="AS18" s="882"/>
      <c r="AT18" s="882"/>
      <c r="AU18" s="882"/>
      <c r="AV18" s="882"/>
      <c r="AW18" s="882"/>
      <c r="AX18" s="884"/>
    </row>
    <row r="19" spans="1:50" ht="24.75" customHeight="1" x14ac:dyDescent="0.15">
      <c r="A19" s="613"/>
      <c r="B19" s="614"/>
      <c r="C19" s="614"/>
      <c r="D19" s="614"/>
      <c r="E19" s="614"/>
      <c r="F19" s="615"/>
      <c r="G19" s="879" t="s">
        <v>9</v>
      </c>
      <c r="H19" s="880"/>
      <c r="I19" s="880"/>
      <c r="J19" s="880"/>
      <c r="K19" s="880"/>
      <c r="L19" s="880"/>
      <c r="M19" s="880"/>
      <c r="N19" s="880"/>
      <c r="O19" s="880"/>
      <c r="P19" s="660">
        <v>0</v>
      </c>
      <c r="Q19" s="661"/>
      <c r="R19" s="661"/>
      <c r="S19" s="661"/>
      <c r="T19" s="661"/>
      <c r="U19" s="661"/>
      <c r="V19" s="662"/>
      <c r="W19" s="660">
        <v>0</v>
      </c>
      <c r="X19" s="661"/>
      <c r="Y19" s="661"/>
      <c r="Z19" s="661"/>
      <c r="AA19" s="661"/>
      <c r="AB19" s="661"/>
      <c r="AC19" s="662"/>
      <c r="AD19" s="660">
        <v>0</v>
      </c>
      <c r="AE19" s="661"/>
      <c r="AF19" s="661"/>
      <c r="AG19" s="661"/>
      <c r="AH19" s="661"/>
      <c r="AI19" s="661"/>
      <c r="AJ19" s="662"/>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9" t="s">
        <v>10</v>
      </c>
      <c r="H20" s="880"/>
      <c r="I20" s="880"/>
      <c r="J20" s="880"/>
      <c r="K20" s="880"/>
      <c r="L20" s="880"/>
      <c r="M20" s="880"/>
      <c r="N20" s="880"/>
      <c r="O20" s="880"/>
      <c r="P20" s="311" t="str">
        <f>IF(P18=0, "-", SUM(P19)/P18)</f>
        <v>-</v>
      </c>
      <c r="Q20" s="311"/>
      <c r="R20" s="311"/>
      <c r="S20" s="311"/>
      <c r="T20" s="311"/>
      <c r="U20" s="311"/>
      <c r="V20" s="311"/>
      <c r="W20" s="311" t="str">
        <f t="shared" ref="W20" si="0">IF(W18=0, "-", SUM(W19)/W18)</f>
        <v>-</v>
      </c>
      <c r="X20" s="311"/>
      <c r="Y20" s="311"/>
      <c r="Z20" s="311"/>
      <c r="AA20" s="311"/>
      <c r="AB20" s="311"/>
      <c r="AC20" s="311"/>
      <c r="AD20" s="311" t="str">
        <f t="shared" ref="AD20" si="1">IF(AD18=0, "-", SUM(AD19)/AD18)</f>
        <v>-</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2"/>
      <c r="B21" s="853"/>
      <c r="C21" s="853"/>
      <c r="D21" s="853"/>
      <c r="E21" s="853"/>
      <c r="F21" s="951"/>
      <c r="G21" s="309" t="s">
        <v>496</v>
      </c>
      <c r="H21" s="310"/>
      <c r="I21" s="310"/>
      <c r="J21" s="310"/>
      <c r="K21" s="310"/>
      <c r="L21" s="310"/>
      <c r="M21" s="310"/>
      <c r="N21" s="310"/>
      <c r="O21" s="310"/>
      <c r="P21" s="311" t="str">
        <f>IF(P19=0, "-", SUM(P19)/SUM(P13,P14))</f>
        <v>-</v>
      </c>
      <c r="Q21" s="311"/>
      <c r="R21" s="311"/>
      <c r="S21" s="311"/>
      <c r="T21" s="311"/>
      <c r="U21" s="311"/>
      <c r="V21" s="311"/>
      <c r="W21" s="311" t="str">
        <f t="shared" ref="W21" si="2">IF(W19=0, "-", SUM(W19)/SUM(W13,W14))</f>
        <v>-</v>
      </c>
      <c r="X21" s="311"/>
      <c r="Y21" s="311"/>
      <c r="Z21" s="311"/>
      <c r="AA21" s="311"/>
      <c r="AB21" s="311"/>
      <c r="AC21" s="311"/>
      <c r="AD21" s="311" t="str">
        <f t="shared" ref="AD21" si="3">IF(AD19=0, "-", SUM(AD19)/SUM(AD13,AD14))</f>
        <v>-</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9" t="s">
        <v>537</v>
      </c>
      <c r="B22" s="970"/>
      <c r="C22" s="970"/>
      <c r="D22" s="970"/>
      <c r="E22" s="970"/>
      <c r="F22" s="971"/>
      <c r="G22" s="956" t="s">
        <v>473</v>
      </c>
      <c r="H22" s="215"/>
      <c r="I22" s="215"/>
      <c r="J22" s="215"/>
      <c r="K22" s="215"/>
      <c r="L22" s="215"/>
      <c r="M22" s="215"/>
      <c r="N22" s="215"/>
      <c r="O22" s="216"/>
      <c r="P22" s="941" t="s">
        <v>535</v>
      </c>
      <c r="Q22" s="215"/>
      <c r="R22" s="215"/>
      <c r="S22" s="215"/>
      <c r="T22" s="215"/>
      <c r="U22" s="215"/>
      <c r="V22" s="216"/>
      <c r="W22" s="941" t="s">
        <v>536</v>
      </c>
      <c r="X22" s="215"/>
      <c r="Y22" s="215"/>
      <c r="Z22" s="215"/>
      <c r="AA22" s="215"/>
      <c r="AB22" s="215"/>
      <c r="AC22" s="216"/>
      <c r="AD22" s="941" t="s">
        <v>472</v>
      </c>
      <c r="AE22" s="215"/>
      <c r="AF22" s="215"/>
      <c r="AG22" s="215"/>
      <c r="AH22" s="215"/>
      <c r="AI22" s="215"/>
      <c r="AJ22" s="215"/>
      <c r="AK22" s="215"/>
      <c r="AL22" s="215"/>
      <c r="AM22" s="215"/>
      <c r="AN22" s="215"/>
      <c r="AO22" s="215"/>
      <c r="AP22" s="215"/>
      <c r="AQ22" s="215"/>
      <c r="AR22" s="215"/>
      <c r="AS22" s="215"/>
      <c r="AT22" s="215"/>
      <c r="AU22" s="215"/>
      <c r="AV22" s="215"/>
      <c r="AW22" s="215"/>
      <c r="AX22" s="978"/>
    </row>
    <row r="23" spans="1:50" ht="25.5" customHeight="1" x14ac:dyDescent="0.15">
      <c r="A23" s="972"/>
      <c r="B23" s="973"/>
      <c r="C23" s="973"/>
      <c r="D23" s="973"/>
      <c r="E23" s="973"/>
      <c r="F23" s="974"/>
      <c r="G23" s="957" t="s">
        <v>630</v>
      </c>
      <c r="H23" s="958"/>
      <c r="I23" s="958"/>
      <c r="J23" s="958"/>
      <c r="K23" s="958"/>
      <c r="L23" s="958"/>
      <c r="M23" s="958"/>
      <c r="N23" s="958"/>
      <c r="O23" s="959"/>
      <c r="P23" s="921">
        <v>0</v>
      </c>
      <c r="Q23" s="922"/>
      <c r="R23" s="922"/>
      <c r="S23" s="922"/>
      <c r="T23" s="922"/>
      <c r="U23" s="922"/>
      <c r="V23" s="942"/>
      <c r="W23" s="921">
        <v>100</v>
      </c>
      <c r="X23" s="922"/>
      <c r="Y23" s="922"/>
      <c r="Z23" s="922"/>
      <c r="AA23" s="922"/>
      <c r="AB23" s="922"/>
      <c r="AC23" s="942"/>
      <c r="AD23" s="979"/>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25.5" hidden="1" customHeight="1" x14ac:dyDescent="0.15">
      <c r="A24" s="972"/>
      <c r="B24" s="973"/>
      <c r="C24" s="973"/>
      <c r="D24" s="973"/>
      <c r="E24" s="973"/>
      <c r="F24" s="974"/>
      <c r="G24" s="960"/>
      <c r="H24" s="961"/>
      <c r="I24" s="961"/>
      <c r="J24" s="961"/>
      <c r="K24" s="961"/>
      <c r="L24" s="961"/>
      <c r="M24" s="961"/>
      <c r="N24" s="961"/>
      <c r="O24" s="962"/>
      <c r="P24" s="660"/>
      <c r="Q24" s="661"/>
      <c r="R24" s="661"/>
      <c r="S24" s="661"/>
      <c r="T24" s="661"/>
      <c r="U24" s="661"/>
      <c r="V24" s="662"/>
      <c r="W24" s="660"/>
      <c r="X24" s="661"/>
      <c r="Y24" s="661"/>
      <c r="Z24" s="661"/>
      <c r="AA24" s="661"/>
      <c r="AB24" s="661"/>
      <c r="AC24" s="662"/>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25.5" hidden="1" customHeight="1" x14ac:dyDescent="0.15">
      <c r="A25" s="972"/>
      <c r="B25" s="973"/>
      <c r="C25" s="973"/>
      <c r="D25" s="973"/>
      <c r="E25" s="973"/>
      <c r="F25" s="974"/>
      <c r="G25" s="960"/>
      <c r="H25" s="961"/>
      <c r="I25" s="961"/>
      <c r="J25" s="961"/>
      <c r="K25" s="961"/>
      <c r="L25" s="961"/>
      <c r="M25" s="961"/>
      <c r="N25" s="961"/>
      <c r="O25" s="962"/>
      <c r="P25" s="660"/>
      <c r="Q25" s="661"/>
      <c r="R25" s="661"/>
      <c r="S25" s="661"/>
      <c r="T25" s="661"/>
      <c r="U25" s="661"/>
      <c r="V25" s="662"/>
      <c r="W25" s="660"/>
      <c r="X25" s="661"/>
      <c r="Y25" s="661"/>
      <c r="Z25" s="661"/>
      <c r="AA25" s="661"/>
      <c r="AB25" s="661"/>
      <c r="AC25" s="662"/>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hidden="1" customHeight="1" x14ac:dyDescent="0.15">
      <c r="A26" s="972"/>
      <c r="B26" s="973"/>
      <c r="C26" s="973"/>
      <c r="D26" s="973"/>
      <c r="E26" s="973"/>
      <c r="F26" s="974"/>
      <c r="G26" s="960"/>
      <c r="H26" s="961"/>
      <c r="I26" s="961"/>
      <c r="J26" s="961"/>
      <c r="K26" s="961"/>
      <c r="L26" s="961"/>
      <c r="M26" s="961"/>
      <c r="N26" s="961"/>
      <c r="O26" s="962"/>
      <c r="P26" s="660"/>
      <c r="Q26" s="661"/>
      <c r="R26" s="661"/>
      <c r="S26" s="661"/>
      <c r="T26" s="661"/>
      <c r="U26" s="661"/>
      <c r="V26" s="662"/>
      <c r="W26" s="660"/>
      <c r="X26" s="661"/>
      <c r="Y26" s="661"/>
      <c r="Z26" s="661"/>
      <c r="AA26" s="661"/>
      <c r="AB26" s="661"/>
      <c r="AC26" s="662"/>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5.5" hidden="1" customHeight="1" x14ac:dyDescent="0.15">
      <c r="A27" s="972"/>
      <c r="B27" s="973"/>
      <c r="C27" s="973"/>
      <c r="D27" s="973"/>
      <c r="E27" s="973"/>
      <c r="F27" s="974"/>
      <c r="G27" s="960"/>
      <c r="H27" s="961"/>
      <c r="I27" s="961"/>
      <c r="J27" s="961"/>
      <c r="K27" s="961"/>
      <c r="L27" s="961"/>
      <c r="M27" s="961"/>
      <c r="N27" s="961"/>
      <c r="O27" s="962"/>
      <c r="P27" s="660"/>
      <c r="Q27" s="661"/>
      <c r="R27" s="661"/>
      <c r="S27" s="661"/>
      <c r="T27" s="661"/>
      <c r="U27" s="661"/>
      <c r="V27" s="662"/>
      <c r="W27" s="660"/>
      <c r="X27" s="661"/>
      <c r="Y27" s="661"/>
      <c r="Z27" s="661"/>
      <c r="AA27" s="661"/>
      <c r="AB27" s="661"/>
      <c r="AC27" s="662"/>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5.5" hidden="1" customHeight="1" x14ac:dyDescent="0.15">
      <c r="A28" s="972"/>
      <c r="B28" s="973"/>
      <c r="C28" s="973"/>
      <c r="D28" s="973"/>
      <c r="E28" s="973"/>
      <c r="F28" s="974"/>
      <c r="G28" s="963" t="s">
        <v>477</v>
      </c>
      <c r="H28" s="964"/>
      <c r="I28" s="964"/>
      <c r="J28" s="964"/>
      <c r="K28" s="964"/>
      <c r="L28" s="964"/>
      <c r="M28" s="964"/>
      <c r="N28" s="964"/>
      <c r="O28" s="965"/>
      <c r="P28" s="881" t="e">
        <f>P29-SUM(P23:P27)</f>
        <v>#VALUE!</v>
      </c>
      <c r="Q28" s="882"/>
      <c r="R28" s="882"/>
      <c r="S28" s="882"/>
      <c r="T28" s="882"/>
      <c r="U28" s="882"/>
      <c r="V28" s="883"/>
      <c r="W28" s="881">
        <f>W29-SUM(W23:W27)</f>
        <v>0</v>
      </c>
      <c r="X28" s="882"/>
      <c r="Y28" s="882"/>
      <c r="Z28" s="882"/>
      <c r="AA28" s="882"/>
      <c r="AB28" s="882"/>
      <c r="AC28" s="883"/>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5.5" customHeight="1" thickBot="1" x14ac:dyDescent="0.2">
      <c r="A29" s="975"/>
      <c r="B29" s="976"/>
      <c r="C29" s="976"/>
      <c r="D29" s="976"/>
      <c r="E29" s="976"/>
      <c r="F29" s="977"/>
      <c r="G29" s="966" t="s">
        <v>474</v>
      </c>
      <c r="H29" s="967"/>
      <c r="I29" s="967"/>
      <c r="J29" s="967"/>
      <c r="K29" s="967"/>
      <c r="L29" s="967"/>
      <c r="M29" s="967"/>
      <c r="N29" s="967"/>
      <c r="O29" s="968"/>
      <c r="P29" s="938" t="str">
        <f>AK13</f>
        <v>-</v>
      </c>
      <c r="Q29" s="939"/>
      <c r="R29" s="939"/>
      <c r="S29" s="939"/>
      <c r="T29" s="939"/>
      <c r="U29" s="939"/>
      <c r="V29" s="940"/>
      <c r="W29" s="938">
        <f>AR13</f>
        <v>100</v>
      </c>
      <c r="X29" s="939"/>
      <c r="Y29" s="939"/>
      <c r="Z29" s="939"/>
      <c r="AA29" s="939"/>
      <c r="AB29" s="939"/>
      <c r="AC29" s="940"/>
      <c r="AD29" s="985"/>
      <c r="AE29" s="986"/>
      <c r="AF29" s="986"/>
      <c r="AG29" s="986"/>
      <c r="AH29" s="986"/>
      <c r="AI29" s="986"/>
      <c r="AJ29" s="986"/>
      <c r="AK29" s="986"/>
      <c r="AL29" s="986"/>
      <c r="AM29" s="986"/>
      <c r="AN29" s="986"/>
      <c r="AO29" s="986"/>
      <c r="AP29" s="986"/>
      <c r="AQ29" s="986"/>
      <c r="AR29" s="986"/>
      <c r="AS29" s="986"/>
      <c r="AT29" s="986"/>
      <c r="AU29" s="986"/>
      <c r="AV29" s="986"/>
      <c r="AW29" s="986"/>
      <c r="AX29" s="987"/>
    </row>
    <row r="30" spans="1:50" ht="18.75" customHeight="1" x14ac:dyDescent="0.15">
      <c r="A30" s="864" t="s">
        <v>490</v>
      </c>
      <c r="B30" s="865"/>
      <c r="C30" s="865"/>
      <c r="D30" s="865"/>
      <c r="E30" s="865"/>
      <c r="F30" s="866"/>
      <c r="G30" s="776" t="s">
        <v>265</v>
      </c>
      <c r="H30" s="777"/>
      <c r="I30" s="777"/>
      <c r="J30" s="777"/>
      <c r="K30" s="777"/>
      <c r="L30" s="777"/>
      <c r="M30" s="777"/>
      <c r="N30" s="777"/>
      <c r="O30" s="778"/>
      <c r="P30" s="860" t="s">
        <v>59</v>
      </c>
      <c r="Q30" s="777"/>
      <c r="R30" s="777"/>
      <c r="S30" s="777"/>
      <c r="T30" s="777"/>
      <c r="U30" s="777"/>
      <c r="V30" s="777"/>
      <c r="W30" s="777"/>
      <c r="X30" s="778"/>
      <c r="Y30" s="857"/>
      <c r="Z30" s="858"/>
      <c r="AA30" s="859"/>
      <c r="AB30" s="861" t="s">
        <v>11</v>
      </c>
      <c r="AC30" s="862"/>
      <c r="AD30" s="863"/>
      <c r="AE30" s="861" t="s">
        <v>357</v>
      </c>
      <c r="AF30" s="862"/>
      <c r="AG30" s="862"/>
      <c r="AH30" s="863"/>
      <c r="AI30" s="861" t="s">
        <v>363</v>
      </c>
      <c r="AJ30" s="862"/>
      <c r="AK30" s="862"/>
      <c r="AL30" s="863"/>
      <c r="AM30" s="917" t="s">
        <v>471</v>
      </c>
      <c r="AN30" s="917"/>
      <c r="AO30" s="917"/>
      <c r="AP30" s="861"/>
      <c r="AQ30" s="770" t="s">
        <v>355</v>
      </c>
      <c r="AR30" s="771"/>
      <c r="AS30" s="771"/>
      <c r="AT30" s="772"/>
      <c r="AU30" s="777" t="s">
        <v>253</v>
      </c>
      <c r="AV30" s="777"/>
      <c r="AW30" s="777"/>
      <c r="AX30" s="918"/>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576</v>
      </c>
      <c r="AR31" s="193"/>
      <c r="AS31" s="126" t="s">
        <v>356</v>
      </c>
      <c r="AT31" s="127"/>
      <c r="AU31" s="192">
        <v>40</v>
      </c>
      <c r="AV31" s="192"/>
      <c r="AW31" s="394" t="s">
        <v>300</v>
      </c>
      <c r="AX31" s="395"/>
    </row>
    <row r="32" spans="1:50" ht="23.25" customHeight="1" x14ac:dyDescent="0.15">
      <c r="A32" s="399"/>
      <c r="B32" s="397"/>
      <c r="C32" s="397"/>
      <c r="D32" s="397"/>
      <c r="E32" s="397"/>
      <c r="F32" s="398"/>
      <c r="G32" s="560" t="s">
        <v>572</v>
      </c>
      <c r="H32" s="561"/>
      <c r="I32" s="561"/>
      <c r="J32" s="561"/>
      <c r="K32" s="561"/>
      <c r="L32" s="561"/>
      <c r="M32" s="561"/>
      <c r="N32" s="561"/>
      <c r="O32" s="562"/>
      <c r="P32" s="98" t="s">
        <v>565</v>
      </c>
      <c r="Q32" s="98"/>
      <c r="R32" s="98"/>
      <c r="S32" s="98"/>
      <c r="T32" s="98"/>
      <c r="U32" s="98"/>
      <c r="V32" s="98"/>
      <c r="W32" s="98"/>
      <c r="X32" s="99"/>
      <c r="Y32" s="467" t="s">
        <v>12</v>
      </c>
      <c r="Z32" s="527"/>
      <c r="AA32" s="528"/>
      <c r="AB32" s="457" t="s">
        <v>586</v>
      </c>
      <c r="AC32" s="457"/>
      <c r="AD32" s="457"/>
      <c r="AE32" s="211" t="s">
        <v>576</v>
      </c>
      <c r="AF32" s="212"/>
      <c r="AG32" s="212"/>
      <c r="AH32" s="212"/>
      <c r="AI32" s="211" t="s">
        <v>576</v>
      </c>
      <c r="AJ32" s="212"/>
      <c r="AK32" s="212"/>
      <c r="AL32" s="212"/>
      <c r="AM32" s="211" t="s">
        <v>576</v>
      </c>
      <c r="AN32" s="212"/>
      <c r="AO32" s="212"/>
      <c r="AP32" s="212"/>
      <c r="AQ32" s="333" t="s">
        <v>576</v>
      </c>
      <c r="AR32" s="200"/>
      <c r="AS32" s="200"/>
      <c r="AT32" s="334"/>
      <c r="AU32" s="212" t="s">
        <v>576</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586</v>
      </c>
      <c r="AC33" s="519"/>
      <c r="AD33" s="519"/>
      <c r="AE33" s="211" t="s">
        <v>576</v>
      </c>
      <c r="AF33" s="212"/>
      <c r="AG33" s="212"/>
      <c r="AH33" s="212"/>
      <c r="AI33" s="211" t="s">
        <v>576</v>
      </c>
      <c r="AJ33" s="212"/>
      <c r="AK33" s="212"/>
      <c r="AL33" s="212"/>
      <c r="AM33" s="211" t="s">
        <v>576</v>
      </c>
      <c r="AN33" s="212"/>
      <c r="AO33" s="212"/>
      <c r="AP33" s="212"/>
      <c r="AQ33" s="333" t="s">
        <v>576</v>
      </c>
      <c r="AR33" s="200"/>
      <c r="AS33" s="200"/>
      <c r="AT33" s="334"/>
      <c r="AU33" s="212">
        <v>80</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576</v>
      </c>
      <c r="AF34" s="212"/>
      <c r="AG34" s="212"/>
      <c r="AH34" s="212"/>
      <c r="AI34" s="211" t="s">
        <v>576</v>
      </c>
      <c r="AJ34" s="212"/>
      <c r="AK34" s="212"/>
      <c r="AL34" s="212"/>
      <c r="AM34" s="211" t="s">
        <v>576</v>
      </c>
      <c r="AN34" s="212"/>
      <c r="AO34" s="212"/>
      <c r="AP34" s="212"/>
      <c r="AQ34" s="333" t="s">
        <v>574</v>
      </c>
      <c r="AR34" s="200"/>
      <c r="AS34" s="200"/>
      <c r="AT34" s="334"/>
      <c r="AU34" s="212" t="s">
        <v>576</v>
      </c>
      <c r="AV34" s="212"/>
      <c r="AW34" s="212"/>
      <c r="AX34" s="214"/>
    </row>
    <row r="35" spans="1:50" ht="23.25" customHeight="1" x14ac:dyDescent="0.15">
      <c r="A35" s="219" t="s">
        <v>525</v>
      </c>
      <c r="B35" s="220"/>
      <c r="C35" s="220"/>
      <c r="D35" s="220"/>
      <c r="E35" s="220"/>
      <c r="F35" s="221"/>
      <c r="G35" s="225" t="s">
        <v>591</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73" t="s">
        <v>490</v>
      </c>
      <c r="B37" s="774"/>
      <c r="C37" s="774"/>
      <c r="D37" s="774"/>
      <c r="E37" s="774"/>
      <c r="F37" s="775"/>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471</v>
      </c>
      <c r="AN37" s="243"/>
      <c r="AO37" s="243"/>
      <c r="AP37" s="237"/>
      <c r="AQ37" s="144" t="s">
        <v>355</v>
      </c>
      <c r="AR37" s="145"/>
      <c r="AS37" s="145"/>
      <c r="AT37" s="146"/>
      <c r="AU37" s="407" t="s">
        <v>253</v>
      </c>
      <c r="AV37" s="407"/>
      <c r="AW37" s="407"/>
      <c r="AX37" s="912"/>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t="s">
        <v>576</v>
      </c>
      <c r="AR38" s="193"/>
      <c r="AS38" s="126" t="s">
        <v>356</v>
      </c>
      <c r="AT38" s="127"/>
      <c r="AU38" s="192">
        <v>40</v>
      </c>
      <c r="AV38" s="192"/>
      <c r="AW38" s="394" t="s">
        <v>300</v>
      </c>
      <c r="AX38" s="395"/>
    </row>
    <row r="39" spans="1:50" ht="23.25" customHeight="1" x14ac:dyDescent="0.15">
      <c r="A39" s="399"/>
      <c r="B39" s="397"/>
      <c r="C39" s="397"/>
      <c r="D39" s="397"/>
      <c r="E39" s="397"/>
      <c r="F39" s="398"/>
      <c r="G39" s="560" t="s">
        <v>568</v>
      </c>
      <c r="H39" s="561"/>
      <c r="I39" s="561"/>
      <c r="J39" s="561"/>
      <c r="K39" s="561"/>
      <c r="L39" s="561"/>
      <c r="M39" s="561"/>
      <c r="N39" s="561"/>
      <c r="O39" s="562"/>
      <c r="P39" s="118" t="s">
        <v>571</v>
      </c>
      <c r="Q39" s="98"/>
      <c r="R39" s="98"/>
      <c r="S39" s="98"/>
      <c r="T39" s="98"/>
      <c r="U39" s="98"/>
      <c r="V39" s="98"/>
      <c r="W39" s="98"/>
      <c r="X39" s="99"/>
      <c r="Y39" s="467" t="s">
        <v>12</v>
      </c>
      <c r="Z39" s="527"/>
      <c r="AA39" s="528"/>
      <c r="AB39" s="457" t="s">
        <v>587</v>
      </c>
      <c r="AC39" s="457"/>
      <c r="AD39" s="457"/>
      <c r="AE39" s="211" t="s">
        <v>573</v>
      </c>
      <c r="AF39" s="212"/>
      <c r="AG39" s="212"/>
      <c r="AH39" s="212"/>
      <c r="AI39" s="211" t="s">
        <v>573</v>
      </c>
      <c r="AJ39" s="212"/>
      <c r="AK39" s="212"/>
      <c r="AL39" s="212"/>
      <c r="AM39" s="211" t="s">
        <v>573</v>
      </c>
      <c r="AN39" s="212"/>
      <c r="AO39" s="212"/>
      <c r="AP39" s="212"/>
      <c r="AQ39" s="333" t="s">
        <v>573</v>
      </c>
      <c r="AR39" s="200"/>
      <c r="AS39" s="200"/>
      <c r="AT39" s="334"/>
      <c r="AU39" s="212" t="s">
        <v>573</v>
      </c>
      <c r="AV39" s="212"/>
      <c r="AW39" s="212"/>
      <c r="AX39" s="214"/>
    </row>
    <row r="40" spans="1:50" ht="23.25" customHeight="1" x14ac:dyDescent="0.15">
      <c r="A40" s="400"/>
      <c r="B40" s="401"/>
      <c r="C40" s="401"/>
      <c r="D40" s="401"/>
      <c r="E40" s="401"/>
      <c r="F40" s="402"/>
      <c r="G40" s="563"/>
      <c r="H40" s="564"/>
      <c r="I40" s="564"/>
      <c r="J40" s="564"/>
      <c r="K40" s="564"/>
      <c r="L40" s="564"/>
      <c r="M40" s="564"/>
      <c r="N40" s="564"/>
      <c r="O40" s="565"/>
      <c r="P40" s="160"/>
      <c r="Q40" s="101"/>
      <c r="R40" s="101"/>
      <c r="S40" s="101"/>
      <c r="T40" s="101"/>
      <c r="U40" s="101"/>
      <c r="V40" s="101"/>
      <c r="W40" s="101"/>
      <c r="X40" s="102"/>
      <c r="Y40" s="411" t="s">
        <v>54</v>
      </c>
      <c r="Z40" s="412"/>
      <c r="AA40" s="413"/>
      <c r="AB40" s="519" t="s">
        <v>587</v>
      </c>
      <c r="AC40" s="519"/>
      <c r="AD40" s="519"/>
      <c r="AE40" s="211" t="s">
        <v>573</v>
      </c>
      <c r="AF40" s="212"/>
      <c r="AG40" s="212"/>
      <c r="AH40" s="212"/>
      <c r="AI40" s="211" t="s">
        <v>573</v>
      </c>
      <c r="AJ40" s="212"/>
      <c r="AK40" s="212"/>
      <c r="AL40" s="212"/>
      <c r="AM40" s="211" t="s">
        <v>573</v>
      </c>
      <c r="AN40" s="212"/>
      <c r="AO40" s="212"/>
      <c r="AP40" s="212"/>
      <c r="AQ40" s="333" t="s">
        <v>573</v>
      </c>
      <c r="AR40" s="200"/>
      <c r="AS40" s="200"/>
      <c r="AT40" s="334"/>
      <c r="AU40" s="212" t="s">
        <v>577</v>
      </c>
      <c r="AV40" s="212"/>
      <c r="AW40" s="212"/>
      <c r="AX40" s="214"/>
    </row>
    <row r="41" spans="1:50" ht="23.25" customHeight="1" x14ac:dyDescent="0.15">
      <c r="A41" s="403"/>
      <c r="B41" s="404"/>
      <c r="C41" s="404"/>
      <c r="D41" s="404"/>
      <c r="E41" s="404"/>
      <c r="F41" s="405"/>
      <c r="G41" s="566"/>
      <c r="H41" s="567"/>
      <c r="I41" s="567"/>
      <c r="J41" s="567"/>
      <c r="K41" s="567"/>
      <c r="L41" s="567"/>
      <c r="M41" s="567"/>
      <c r="N41" s="567"/>
      <c r="O41" s="568"/>
      <c r="P41" s="120"/>
      <c r="Q41" s="104"/>
      <c r="R41" s="104"/>
      <c r="S41" s="104"/>
      <c r="T41" s="104"/>
      <c r="U41" s="104"/>
      <c r="V41" s="104"/>
      <c r="W41" s="104"/>
      <c r="X41" s="105"/>
      <c r="Y41" s="411" t="s">
        <v>13</v>
      </c>
      <c r="Z41" s="412"/>
      <c r="AA41" s="413"/>
      <c r="AB41" s="552" t="s">
        <v>301</v>
      </c>
      <c r="AC41" s="552"/>
      <c r="AD41" s="552"/>
      <c r="AE41" s="211" t="s">
        <v>573</v>
      </c>
      <c r="AF41" s="212"/>
      <c r="AG41" s="212"/>
      <c r="AH41" s="212"/>
      <c r="AI41" s="211" t="s">
        <v>573</v>
      </c>
      <c r="AJ41" s="212"/>
      <c r="AK41" s="212"/>
      <c r="AL41" s="212"/>
      <c r="AM41" s="211" t="s">
        <v>573</v>
      </c>
      <c r="AN41" s="212"/>
      <c r="AO41" s="212"/>
      <c r="AP41" s="212"/>
      <c r="AQ41" s="333" t="s">
        <v>573</v>
      </c>
      <c r="AR41" s="200"/>
      <c r="AS41" s="200"/>
      <c r="AT41" s="334"/>
      <c r="AU41" s="212" t="s">
        <v>573</v>
      </c>
      <c r="AV41" s="212"/>
      <c r="AW41" s="212"/>
      <c r="AX41" s="214"/>
    </row>
    <row r="42" spans="1:50" ht="23.25" customHeight="1" x14ac:dyDescent="0.15">
      <c r="A42" s="219" t="s">
        <v>525</v>
      </c>
      <c r="B42" s="220"/>
      <c r="C42" s="220"/>
      <c r="D42" s="220"/>
      <c r="E42" s="220"/>
      <c r="F42" s="221"/>
      <c r="G42" s="225" t="s">
        <v>592</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3" t="s">
        <v>490</v>
      </c>
      <c r="B44" s="774"/>
      <c r="C44" s="774"/>
      <c r="D44" s="774"/>
      <c r="E44" s="774"/>
      <c r="F44" s="775"/>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471</v>
      </c>
      <c r="AN44" s="243"/>
      <c r="AO44" s="243"/>
      <c r="AP44" s="237"/>
      <c r="AQ44" s="144" t="s">
        <v>355</v>
      </c>
      <c r="AR44" s="145"/>
      <c r="AS44" s="145"/>
      <c r="AT44" s="146"/>
      <c r="AU44" s="407" t="s">
        <v>253</v>
      </c>
      <c r="AV44" s="407"/>
      <c r="AW44" s="407"/>
      <c r="AX44" s="912"/>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11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60"/>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20"/>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525</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490</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471</v>
      </c>
      <c r="AN51" s="243"/>
      <c r="AO51" s="243"/>
      <c r="AP51" s="237"/>
      <c r="AQ51" s="144" t="s">
        <v>355</v>
      </c>
      <c r="AR51" s="145"/>
      <c r="AS51" s="145"/>
      <c r="AT51" s="146"/>
      <c r="AU51" s="926" t="s">
        <v>253</v>
      </c>
      <c r="AV51" s="926"/>
      <c r="AW51" s="926"/>
      <c r="AX51" s="927"/>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525</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490</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471</v>
      </c>
      <c r="AN58" s="243"/>
      <c r="AO58" s="243"/>
      <c r="AP58" s="237"/>
      <c r="AQ58" s="144" t="s">
        <v>355</v>
      </c>
      <c r="AR58" s="145"/>
      <c r="AS58" s="145"/>
      <c r="AT58" s="146"/>
      <c r="AU58" s="926" t="s">
        <v>253</v>
      </c>
      <c r="AV58" s="926"/>
      <c r="AW58" s="926"/>
      <c r="AX58" s="927"/>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525</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491</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486</v>
      </c>
      <c r="X65" s="484"/>
      <c r="Y65" s="487"/>
      <c r="Z65" s="487"/>
      <c r="AA65" s="488"/>
      <c r="AB65" s="231" t="s">
        <v>11</v>
      </c>
      <c r="AC65" s="232"/>
      <c r="AD65" s="233"/>
      <c r="AE65" s="237" t="s">
        <v>357</v>
      </c>
      <c r="AF65" s="238"/>
      <c r="AG65" s="238"/>
      <c r="AH65" s="239"/>
      <c r="AI65" s="237" t="s">
        <v>363</v>
      </c>
      <c r="AJ65" s="238"/>
      <c r="AK65" s="238"/>
      <c r="AL65" s="239"/>
      <c r="AM65" s="243" t="s">
        <v>471</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489</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515</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515</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516</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497</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514</v>
      </c>
      <c r="X70" s="304"/>
      <c r="Y70" s="263" t="s">
        <v>12</v>
      </c>
      <c r="Z70" s="263"/>
      <c r="AA70" s="264"/>
      <c r="AB70" s="265" t="s">
        <v>515</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515</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516</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491</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471</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3"/>
      <c r="AF77" s="894"/>
      <c r="AG77" s="894"/>
      <c r="AH77" s="894"/>
      <c r="AI77" s="893"/>
      <c r="AJ77" s="894"/>
      <c r="AK77" s="894"/>
      <c r="AL77" s="894"/>
      <c r="AM77" s="893"/>
      <c r="AN77" s="894"/>
      <c r="AO77" s="894"/>
      <c r="AP77" s="894"/>
      <c r="AQ77" s="333"/>
      <c r="AR77" s="200"/>
      <c r="AS77" s="200"/>
      <c r="AT77" s="334"/>
      <c r="AU77" s="212"/>
      <c r="AV77" s="212"/>
      <c r="AW77" s="212"/>
      <c r="AX77" s="214"/>
    </row>
    <row r="78" spans="1:50" ht="69.75" hidden="1" customHeight="1" x14ac:dyDescent="0.15">
      <c r="A78" s="328" t="s">
        <v>528</v>
      </c>
      <c r="B78" s="329"/>
      <c r="C78" s="329"/>
      <c r="D78" s="329"/>
      <c r="E78" s="326" t="s">
        <v>464</v>
      </c>
      <c r="F78" s="327"/>
      <c r="G78" s="57" t="s">
        <v>365</v>
      </c>
      <c r="H78" s="586"/>
      <c r="I78" s="587"/>
      <c r="J78" s="587"/>
      <c r="K78" s="587"/>
      <c r="L78" s="587"/>
      <c r="M78" s="587"/>
      <c r="N78" s="587"/>
      <c r="O78" s="588"/>
      <c r="P78" s="140"/>
      <c r="Q78" s="140"/>
      <c r="R78" s="140"/>
      <c r="S78" s="140"/>
      <c r="T78" s="140"/>
      <c r="U78" s="140"/>
      <c r="V78" s="140"/>
      <c r="W78" s="140"/>
      <c r="X78" s="140"/>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customHeight="1" thickBot="1" x14ac:dyDescent="0.2">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485</v>
      </c>
      <c r="AP79" s="272"/>
      <c r="AQ79" s="272"/>
      <c r="AR79" s="81" t="s">
        <v>483</v>
      </c>
      <c r="AS79" s="271"/>
      <c r="AT79" s="272"/>
      <c r="AU79" s="272"/>
      <c r="AV79" s="272"/>
      <c r="AW79" s="272"/>
      <c r="AX79" s="952"/>
    </row>
    <row r="80" spans="1:50" ht="18.75" hidden="1" customHeight="1" x14ac:dyDescent="0.15">
      <c r="A80" s="867" t="s">
        <v>266</v>
      </c>
      <c r="B80" s="520" t="s">
        <v>482</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546</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8"/>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8"/>
      <c r="B82" s="523"/>
      <c r="C82" s="424"/>
      <c r="D82" s="424"/>
      <c r="E82" s="424"/>
      <c r="F82" s="425"/>
      <c r="G82" s="679"/>
      <c r="H82" s="679"/>
      <c r="I82" s="679"/>
      <c r="J82" s="679"/>
      <c r="K82" s="679"/>
      <c r="L82" s="679"/>
      <c r="M82" s="679"/>
      <c r="N82" s="679"/>
      <c r="O82" s="679"/>
      <c r="P82" s="679"/>
      <c r="Q82" s="679"/>
      <c r="R82" s="679"/>
      <c r="S82" s="679"/>
      <c r="T82" s="679"/>
      <c r="U82" s="679"/>
      <c r="V82" s="679"/>
      <c r="W82" s="679"/>
      <c r="X82" s="679"/>
      <c r="Y82" s="679"/>
      <c r="Z82" s="679"/>
      <c r="AA82" s="680"/>
      <c r="AB82" s="887"/>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8"/>
    </row>
    <row r="83" spans="1:60" ht="22.5" hidden="1" customHeight="1" x14ac:dyDescent="0.15">
      <c r="A83" s="868"/>
      <c r="B83" s="523"/>
      <c r="C83" s="424"/>
      <c r="D83" s="424"/>
      <c r="E83" s="424"/>
      <c r="F83" s="425"/>
      <c r="G83" s="681"/>
      <c r="H83" s="681"/>
      <c r="I83" s="681"/>
      <c r="J83" s="681"/>
      <c r="K83" s="681"/>
      <c r="L83" s="681"/>
      <c r="M83" s="681"/>
      <c r="N83" s="681"/>
      <c r="O83" s="681"/>
      <c r="P83" s="681"/>
      <c r="Q83" s="681"/>
      <c r="R83" s="681"/>
      <c r="S83" s="681"/>
      <c r="T83" s="681"/>
      <c r="U83" s="681"/>
      <c r="V83" s="681"/>
      <c r="W83" s="681"/>
      <c r="X83" s="681"/>
      <c r="Y83" s="681"/>
      <c r="Z83" s="681"/>
      <c r="AA83" s="682"/>
      <c r="AB83" s="889"/>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0"/>
    </row>
    <row r="84" spans="1:60" ht="19.5" hidden="1" customHeight="1" x14ac:dyDescent="0.15">
      <c r="A84" s="868"/>
      <c r="B84" s="524"/>
      <c r="C84" s="525"/>
      <c r="D84" s="525"/>
      <c r="E84" s="525"/>
      <c r="F84" s="526"/>
      <c r="G84" s="683"/>
      <c r="H84" s="683"/>
      <c r="I84" s="683"/>
      <c r="J84" s="683"/>
      <c r="K84" s="683"/>
      <c r="L84" s="683"/>
      <c r="M84" s="683"/>
      <c r="N84" s="683"/>
      <c r="O84" s="683"/>
      <c r="P84" s="683"/>
      <c r="Q84" s="683"/>
      <c r="R84" s="683"/>
      <c r="S84" s="683"/>
      <c r="T84" s="683"/>
      <c r="U84" s="683"/>
      <c r="V84" s="683"/>
      <c r="W84" s="683"/>
      <c r="X84" s="683"/>
      <c r="Y84" s="683"/>
      <c r="Z84" s="683"/>
      <c r="AA84" s="684"/>
      <c r="AB84" s="891"/>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2"/>
    </row>
    <row r="85" spans="1:60" ht="18.75" hidden="1" customHeight="1" x14ac:dyDescent="0.15">
      <c r="A85" s="868"/>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471</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8"/>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8"/>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8"/>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8"/>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8"/>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471</v>
      </c>
      <c r="AN90" s="243"/>
      <c r="AO90" s="243"/>
      <c r="AP90" s="237"/>
      <c r="AQ90" s="152" t="s">
        <v>355</v>
      </c>
      <c r="AR90" s="123"/>
      <c r="AS90" s="123"/>
      <c r="AT90" s="124"/>
      <c r="AU90" s="529" t="s">
        <v>253</v>
      </c>
      <c r="AV90" s="529"/>
      <c r="AW90" s="529"/>
      <c r="AX90" s="530"/>
    </row>
    <row r="91" spans="1:60" ht="18.75" hidden="1" customHeight="1" x14ac:dyDescent="0.15">
      <c r="A91" s="868"/>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8"/>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8"/>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8"/>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8"/>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471</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8"/>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8"/>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8"/>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9"/>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8" t="s">
        <v>13</v>
      </c>
      <c r="Z99" s="899"/>
      <c r="AA99" s="900"/>
      <c r="AB99" s="895" t="s">
        <v>14</v>
      </c>
      <c r="AC99" s="896"/>
      <c r="AD99" s="897"/>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492</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7"/>
      <c r="Z100" s="858"/>
      <c r="AA100" s="859"/>
      <c r="AB100" s="477" t="s">
        <v>11</v>
      </c>
      <c r="AC100" s="477"/>
      <c r="AD100" s="477"/>
      <c r="AE100" s="535" t="s">
        <v>357</v>
      </c>
      <c r="AF100" s="536"/>
      <c r="AG100" s="536"/>
      <c r="AH100" s="537"/>
      <c r="AI100" s="535" t="s">
        <v>363</v>
      </c>
      <c r="AJ100" s="536"/>
      <c r="AK100" s="536"/>
      <c r="AL100" s="537"/>
      <c r="AM100" s="535" t="s">
        <v>471</v>
      </c>
      <c r="AN100" s="536"/>
      <c r="AO100" s="536"/>
      <c r="AP100" s="537"/>
      <c r="AQ100" s="313" t="s">
        <v>493</v>
      </c>
      <c r="AR100" s="314"/>
      <c r="AS100" s="314"/>
      <c r="AT100" s="315"/>
      <c r="AU100" s="313" t="s">
        <v>538</v>
      </c>
      <c r="AV100" s="314"/>
      <c r="AW100" s="314"/>
      <c r="AX100" s="316"/>
    </row>
    <row r="101" spans="1:60" ht="23.25" customHeight="1" x14ac:dyDescent="0.15">
      <c r="A101" s="418"/>
      <c r="B101" s="419"/>
      <c r="C101" s="419"/>
      <c r="D101" s="419"/>
      <c r="E101" s="419"/>
      <c r="F101" s="420"/>
      <c r="G101" s="98" t="s">
        <v>569</v>
      </c>
      <c r="H101" s="98"/>
      <c r="I101" s="98"/>
      <c r="J101" s="98"/>
      <c r="K101" s="98"/>
      <c r="L101" s="98"/>
      <c r="M101" s="98"/>
      <c r="N101" s="98"/>
      <c r="O101" s="98"/>
      <c r="P101" s="98"/>
      <c r="Q101" s="98"/>
      <c r="R101" s="98"/>
      <c r="S101" s="98"/>
      <c r="T101" s="98"/>
      <c r="U101" s="98"/>
      <c r="V101" s="98"/>
      <c r="W101" s="98"/>
      <c r="X101" s="99"/>
      <c r="Y101" s="538" t="s">
        <v>55</v>
      </c>
      <c r="Z101" s="539"/>
      <c r="AA101" s="540"/>
      <c r="AB101" s="457" t="s">
        <v>588</v>
      </c>
      <c r="AC101" s="457"/>
      <c r="AD101" s="457"/>
      <c r="AE101" s="211" t="s">
        <v>573</v>
      </c>
      <c r="AF101" s="212"/>
      <c r="AG101" s="212"/>
      <c r="AH101" s="213"/>
      <c r="AI101" s="211" t="s">
        <v>573</v>
      </c>
      <c r="AJ101" s="212"/>
      <c r="AK101" s="212"/>
      <c r="AL101" s="213"/>
      <c r="AM101" s="211" t="s">
        <v>573</v>
      </c>
      <c r="AN101" s="212"/>
      <c r="AO101" s="212"/>
      <c r="AP101" s="213"/>
      <c r="AQ101" s="211" t="s">
        <v>573</v>
      </c>
      <c r="AR101" s="212"/>
      <c r="AS101" s="212"/>
      <c r="AT101" s="213"/>
      <c r="AU101" s="211" t="s">
        <v>589</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588</v>
      </c>
      <c r="AC102" s="457"/>
      <c r="AD102" s="457"/>
      <c r="AE102" s="414" t="s">
        <v>573</v>
      </c>
      <c r="AF102" s="414"/>
      <c r="AG102" s="414"/>
      <c r="AH102" s="414"/>
      <c r="AI102" s="414" t="s">
        <v>573</v>
      </c>
      <c r="AJ102" s="414"/>
      <c r="AK102" s="414"/>
      <c r="AL102" s="414"/>
      <c r="AM102" s="414" t="s">
        <v>573</v>
      </c>
      <c r="AN102" s="414"/>
      <c r="AO102" s="414"/>
      <c r="AP102" s="414"/>
      <c r="AQ102" s="266" t="s">
        <v>573</v>
      </c>
      <c r="AR102" s="267"/>
      <c r="AS102" s="267"/>
      <c r="AT102" s="312"/>
      <c r="AU102" s="266">
        <v>9</v>
      </c>
      <c r="AV102" s="267"/>
      <c r="AW102" s="267"/>
      <c r="AX102" s="312"/>
    </row>
    <row r="103" spans="1:60" ht="31.5" customHeight="1" x14ac:dyDescent="0.15">
      <c r="A103" s="415" t="s">
        <v>492</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471</v>
      </c>
      <c r="AN103" s="412"/>
      <c r="AO103" s="412"/>
      <c r="AP103" s="413"/>
      <c r="AQ103" s="277" t="s">
        <v>493</v>
      </c>
      <c r="AR103" s="278"/>
      <c r="AS103" s="278"/>
      <c r="AT103" s="317"/>
      <c r="AU103" s="277" t="s">
        <v>538</v>
      </c>
      <c r="AV103" s="278"/>
      <c r="AW103" s="278"/>
      <c r="AX103" s="279"/>
    </row>
    <row r="104" spans="1:60" ht="23.25" customHeight="1" x14ac:dyDescent="0.15">
      <c r="A104" s="418"/>
      <c r="B104" s="419"/>
      <c r="C104" s="419"/>
      <c r="D104" s="419"/>
      <c r="E104" s="419"/>
      <c r="F104" s="420"/>
      <c r="G104" s="98" t="s">
        <v>566</v>
      </c>
      <c r="H104" s="98"/>
      <c r="I104" s="98"/>
      <c r="J104" s="98"/>
      <c r="K104" s="98"/>
      <c r="L104" s="98"/>
      <c r="M104" s="98"/>
      <c r="N104" s="98"/>
      <c r="O104" s="98"/>
      <c r="P104" s="98"/>
      <c r="Q104" s="98"/>
      <c r="R104" s="98"/>
      <c r="S104" s="98"/>
      <c r="T104" s="98"/>
      <c r="U104" s="98"/>
      <c r="V104" s="98"/>
      <c r="W104" s="98"/>
      <c r="X104" s="99"/>
      <c r="Y104" s="461" t="s">
        <v>55</v>
      </c>
      <c r="Z104" s="462"/>
      <c r="AA104" s="463"/>
      <c r="AB104" s="541" t="s">
        <v>588</v>
      </c>
      <c r="AC104" s="542"/>
      <c r="AD104" s="543"/>
      <c r="AE104" s="211" t="s">
        <v>573</v>
      </c>
      <c r="AF104" s="212"/>
      <c r="AG104" s="212"/>
      <c r="AH104" s="213"/>
      <c r="AI104" s="211" t="s">
        <v>573</v>
      </c>
      <c r="AJ104" s="212"/>
      <c r="AK104" s="212"/>
      <c r="AL104" s="213"/>
      <c r="AM104" s="211" t="s">
        <v>573</v>
      </c>
      <c r="AN104" s="212"/>
      <c r="AO104" s="212"/>
      <c r="AP104" s="213"/>
      <c r="AQ104" s="211" t="s">
        <v>573</v>
      </c>
      <c r="AR104" s="212"/>
      <c r="AS104" s="212"/>
      <c r="AT104" s="213"/>
      <c r="AU104" s="211" t="s">
        <v>590</v>
      </c>
      <c r="AV104" s="212"/>
      <c r="AW104" s="212"/>
      <c r="AX104" s="213"/>
    </row>
    <row r="105" spans="1:60" ht="23.25"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t="s">
        <v>588</v>
      </c>
      <c r="AC105" s="465"/>
      <c r="AD105" s="466"/>
      <c r="AE105" s="414" t="s">
        <v>573</v>
      </c>
      <c r="AF105" s="414"/>
      <c r="AG105" s="414"/>
      <c r="AH105" s="414"/>
      <c r="AI105" s="414" t="s">
        <v>573</v>
      </c>
      <c r="AJ105" s="414"/>
      <c r="AK105" s="414"/>
      <c r="AL105" s="414"/>
      <c r="AM105" s="414" t="s">
        <v>573</v>
      </c>
      <c r="AN105" s="414"/>
      <c r="AO105" s="414"/>
      <c r="AP105" s="414"/>
      <c r="AQ105" s="211" t="s">
        <v>573</v>
      </c>
      <c r="AR105" s="212"/>
      <c r="AS105" s="212"/>
      <c r="AT105" s="213"/>
      <c r="AU105" s="266">
        <v>6</v>
      </c>
      <c r="AV105" s="267"/>
      <c r="AW105" s="267"/>
      <c r="AX105" s="312"/>
    </row>
    <row r="106" spans="1:60" ht="31.5" hidden="1" customHeight="1" x14ac:dyDescent="0.15">
      <c r="A106" s="415" t="s">
        <v>492</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471</v>
      </c>
      <c r="AN106" s="412"/>
      <c r="AO106" s="412"/>
      <c r="AP106" s="413"/>
      <c r="AQ106" s="277" t="s">
        <v>493</v>
      </c>
      <c r="AR106" s="278"/>
      <c r="AS106" s="278"/>
      <c r="AT106" s="317"/>
      <c r="AU106" s="277" t="s">
        <v>538</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492</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471</v>
      </c>
      <c r="AN109" s="412"/>
      <c r="AO109" s="412"/>
      <c r="AP109" s="413"/>
      <c r="AQ109" s="277" t="s">
        <v>493</v>
      </c>
      <c r="AR109" s="278"/>
      <c r="AS109" s="278"/>
      <c r="AT109" s="317"/>
      <c r="AU109" s="277" t="s">
        <v>538</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492</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471</v>
      </c>
      <c r="AN112" s="412"/>
      <c r="AO112" s="412"/>
      <c r="AP112" s="413"/>
      <c r="AQ112" s="277" t="s">
        <v>493</v>
      </c>
      <c r="AR112" s="278"/>
      <c r="AS112" s="278"/>
      <c r="AT112" s="317"/>
      <c r="AU112" s="277" t="s">
        <v>538</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471</v>
      </c>
      <c r="AN115" s="412"/>
      <c r="AO115" s="412"/>
      <c r="AP115" s="413"/>
      <c r="AQ115" s="590" t="s">
        <v>539</v>
      </c>
      <c r="AR115" s="591"/>
      <c r="AS115" s="591"/>
      <c r="AT115" s="591"/>
      <c r="AU115" s="591"/>
      <c r="AV115" s="591"/>
      <c r="AW115" s="591"/>
      <c r="AX115" s="592"/>
    </row>
    <row r="116" spans="1:50" ht="23.25" customHeight="1" x14ac:dyDescent="0.15">
      <c r="A116" s="435"/>
      <c r="B116" s="436"/>
      <c r="C116" s="436"/>
      <c r="D116" s="436"/>
      <c r="E116" s="436"/>
      <c r="F116" s="437"/>
      <c r="G116" s="389" t="s">
        <v>570</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595</v>
      </c>
      <c r="AC116" s="459"/>
      <c r="AD116" s="460"/>
      <c r="AE116" s="414" t="s">
        <v>578</v>
      </c>
      <c r="AF116" s="414"/>
      <c r="AG116" s="414"/>
      <c r="AH116" s="414"/>
      <c r="AI116" s="414" t="s">
        <v>576</v>
      </c>
      <c r="AJ116" s="414"/>
      <c r="AK116" s="414"/>
      <c r="AL116" s="414"/>
      <c r="AM116" s="414" t="s">
        <v>576</v>
      </c>
      <c r="AN116" s="414"/>
      <c r="AO116" s="414"/>
      <c r="AP116" s="414"/>
      <c r="AQ116" s="211" t="s">
        <v>576</v>
      </c>
      <c r="AR116" s="212"/>
      <c r="AS116" s="212"/>
      <c r="AT116" s="212"/>
      <c r="AU116" s="212"/>
      <c r="AV116" s="212"/>
      <c r="AW116" s="212"/>
      <c r="AX116" s="214"/>
    </row>
    <row r="117" spans="1:50" ht="46.5" customHeight="1" x14ac:dyDescent="0.15">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597</v>
      </c>
      <c r="AC117" s="469"/>
      <c r="AD117" s="470"/>
      <c r="AE117" s="547" t="s">
        <v>575</v>
      </c>
      <c r="AF117" s="547"/>
      <c r="AG117" s="547"/>
      <c r="AH117" s="547"/>
      <c r="AI117" s="547" t="s">
        <v>575</v>
      </c>
      <c r="AJ117" s="547"/>
      <c r="AK117" s="547"/>
      <c r="AL117" s="547"/>
      <c r="AM117" s="547" t="s">
        <v>575</v>
      </c>
      <c r="AN117" s="547"/>
      <c r="AO117" s="547"/>
      <c r="AP117" s="547"/>
      <c r="AQ117" s="547" t="s">
        <v>575</v>
      </c>
      <c r="AR117" s="547"/>
      <c r="AS117" s="547"/>
      <c r="AT117" s="547"/>
      <c r="AU117" s="547"/>
      <c r="AV117" s="547"/>
      <c r="AW117" s="547"/>
      <c r="AX117" s="548"/>
    </row>
    <row r="118" spans="1:50" ht="23.25"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471</v>
      </c>
      <c r="AN118" s="412"/>
      <c r="AO118" s="412"/>
      <c r="AP118" s="413"/>
      <c r="AQ118" s="590" t="s">
        <v>539</v>
      </c>
      <c r="AR118" s="591"/>
      <c r="AS118" s="591"/>
      <c r="AT118" s="591"/>
      <c r="AU118" s="591"/>
      <c r="AV118" s="591"/>
      <c r="AW118" s="591"/>
      <c r="AX118" s="592"/>
    </row>
    <row r="119" spans="1:50" ht="23.25" customHeight="1" x14ac:dyDescent="0.15">
      <c r="A119" s="435"/>
      <c r="B119" s="436"/>
      <c r="C119" s="436"/>
      <c r="D119" s="436"/>
      <c r="E119" s="436"/>
      <c r="F119" s="437"/>
      <c r="G119" s="389" t="s">
        <v>567</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t="s">
        <v>595</v>
      </c>
      <c r="AC119" s="459"/>
      <c r="AD119" s="460"/>
      <c r="AE119" s="414" t="s">
        <v>578</v>
      </c>
      <c r="AF119" s="414"/>
      <c r="AG119" s="414"/>
      <c r="AH119" s="414"/>
      <c r="AI119" s="414" t="s">
        <v>576</v>
      </c>
      <c r="AJ119" s="414"/>
      <c r="AK119" s="414"/>
      <c r="AL119" s="414"/>
      <c r="AM119" s="414" t="s">
        <v>576</v>
      </c>
      <c r="AN119" s="414"/>
      <c r="AO119" s="414"/>
      <c r="AP119" s="414"/>
      <c r="AQ119" s="414" t="s">
        <v>576</v>
      </c>
      <c r="AR119" s="414"/>
      <c r="AS119" s="414"/>
      <c r="AT119" s="414"/>
      <c r="AU119" s="414"/>
      <c r="AV119" s="414"/>
      <c r="AW119" s="414"/>
      <c r="AX119" s="546"/>
    </row>
    <row r="120" spans="1:50" ht="46.5" customHeight="1" thickBot="1" x14ac:dyDescent="0.2">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596</v>
      </c>
      <c r="AC120" s="469"/>
      <c r="AD120" s="470"/>
      <c r="AE120" s="547" t="s">
        <v>578</v>
      </c>
      <c r="AF120" s="547"/>
      <c r="AG120" s="547"/>
      <c r="AH120" s="547"/>
      <c r="AI120" s="547" t="s">
        <v>575</v>
      </c>
      <c r="AJ120" s="547"/>
      <c r="AK120" s="547"/>
      <c r="AL120" s="547"/>
      <c r="AM120" s="547" t="s">
        <v>576</v>
      </c>
      <c r="AN120" s="547"/>
      <c r="AO120" s="547"/>
      <c r="AP120" s="547"/>
      <c r="AQ120" s="547" t="s">
        <v>576</v>
      </c>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471</v>
      </c>
      <c r="AN121" s="412"/>
      <c r="AO121" s="412"/>
      <c r="AP121" s="413"/>
      <c r="AQ121" s="590" t="s">
        <v>539</v>
      </c>
      <c r="AR121" s="591"/>
      <c r="AS121" s="591"/>
      <c r="AT121" s="591"/>
      <c r="AU121" s="591"/>
      <c r="AV121" s="591"/>
      <c r="AW121" s="591"/>
      <c r="AX121" s="592"/>
    </row>
    <row r="122" spans="1:50" ht="23.25" hidden="1" customHeight="1" x14ac:dyDescent="0.15">
      <c r="A122" s="435"/>
      <c r="B122" s="436"/>
      <c r="C122" s="436"/>
      <c r="D122" s="436"/>
      <c r="E122" s="436"/>
      <c r="F122" s="437"/>
      <c r="G122" s="389" t="s">
        <v>502</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503</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471</v>
      </c>
      <c r="AN124" s="412"/>
      <c r="AO124" s="412"/>
      <c r="AP124" s="413"/>
      <c r="AQ124" s="590" t="s">
        <v>539</v>
      </c>
      <c r="AR124" s="591"/>
      <c r="AS124" s="591"/>
      <c r="AT124" s="591"/>
      <c r="AU124" s="591"/>
      <c r="AV124" s="591"/>
      <c r="AW124" s="591"/>
      <c r="AX124" s="592"/>
    </row>
    <row r="125" spans="1:50" ht="23.25" hidden="1" customHeight="1" x14ac:dyDescent="0.15">
      <c r="A125" s="435"/>
      <c r="B125" s="436"/>
      <c r="C125" s="436"/>
      <c r="D125" s="436"/>
      <c r="E125" s="436"/>
      <c r="F125" s="437"/>
      <c r="G125" s="389" t="s">
        <v>502</v>
      </c>
      <c r="H125" s="389"/>
      <c r="I125" s="389"/>
      <c r="J125" s="389"/>
      <c r="K125" s="389"/>
      <c r="L125" s="389"/>
      <c r="M125" s="389"/>
      <c r="N125" s="389"/>
      <c r="O125" s="389"/>
      <c r="P125" s="389"/>
      <c r="Q125" s="389"/>
      <c r="R125" s="389"/>
      <c r="S125" s="389"/>
      <c r="T125" s="389"/>
      <c r="U125" s="389"/>
      <c r="V125" s="389"/>
      <c r="W125" s="389"/>
      <c r="X125" s="931"/>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32"/>
      <c r="Y126" s="467" t="s">
        <v>49</v>
      </c>
      <c r="Z126" s="442"/>
      <c r="AA126" s="443"/>
      <c r="AB126" s="468" t="s">
        <v>501</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8"/>
      <c r="Z127" s="929"/>
      <c r="AA127" s="930"/>
      <c r="AB127" s="240" t="s">
        <v>11</v>
      </c>
      <c r="AC127" s="241"/>
      <c r="AD127" s="242"/>
      <c r="AE127" s="411" t="s">
        <v>357</v>
      </c>
      <c r="AF127" s="412"/>
      <c r="AG127" s="412"/>
      <c r="AH127" s="413"/>
      <c r="AI127" s="411" t="s">
        <v>363</v>
      </c>
      <c r="AJ127" s="412"/>
      <c r="AK127" s="412"/>
      <c r="AL127" s="413"/>
      <c r="AM127" s="411" t="s">
        <v>471</v>
      </c>
      <c r="AN127" s="412"/>
      <c r="AO127" s="412"/>
      <c r="AP127" s="413"/>
      <c r="AQ127" s="590" t="s">
        <v>539</v>
      </c>
      <c r="AR127" s="591"/>
      <c r="AS127" s="591"/>
      <c r="AT127" s="591"/>
      <c r="AU127" s="591"/>
      <c r="AV127" s="591"/>
      <c r="AW127" s="591"/>
      <c r="AX127" s="592"/>
    </row>
    <row r="128" spans="1:50" ht="23.25" hidden="1" customHeight="1" x14ac:dyDescent="0.15">
      <c r="A128" s="435"/>
      <c r="B128" s="436"/>
      <c r="C128" s="436"/>
      <c r="D128" s="436"/>
      <c r="E128" s="436"/>
      <c r="F128" s="437"/>
      <c r="G128" s="389" t="s">
        <v>502</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501</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593</v>
      </c>
      <c r="H130" s="934"/>
      <c r="I130" s="934"/>
      <c r="J130" s="934"/>
      <c r="K130" s="934"/>
      <c r="L130" s="934"/>
      <c r="M130" s="934"/>
      <c r="N130" s="934"/>
      <c r="O130" s="934"/>
      <c r="P130" s="934"/>
      <c r="Q130" s="934"/>
      <c r="R130" s="934"/>
      <c r="S130" s="934"/>
      <c r="T130" s="934"/>
      <c r="U130" s="934"/>
      <c r="V130" s="934"/>
      <c r="W130" s="934"/>
      <c r="X130" s="934"/>
      <c r="Y130" s="934"/>
      <c r="Z130" s="934"/>
      <c r="AA130" s="934"/>
      <c r="AB130" s="934"/>
      <c r="AC130" s="934"/>
      <c r="AD130" s="934"/>
      <c r="AE130" s="934"/>
      <c r="AF130" s="934"/>
      <c r="AG130" s="934"/>
      <c r="AH130" s="934"/>
      <c r="AI130" s="934"/>
      <c r="AJ130" s="934"/>
      <c r="AK130" s="934"/>
      <c r="AL130" s="934"/>
      <c r="AM130" s="934"/>
      <c r="AN130" s="934"/>
      <c r="AO130" s="934"/>
      <c r="AP130" s="934"/>
      <c r="AQ130" s="934"/>
      <c r="AR130" s="934"/>
      <c r="AS130" s="934"/>
      <c r="AT130" s="934"/>
      <c r="AU130" s="934"/>
      <c r="AV130" s="934"/>
      <c r="AW130" s="934"/>
      <c r="AX130" s="935"/>
    </row>
    <row r="131" spans="1:50" ht="45" customHeight="1" x14ac:dyDescent="0.15">
      <c r="A131" s="182"/>
      <c r="B131" s="179"/>
      <c r="C131" s="173"/>
      <c r="D131" s="179"/>
      <c r="E131" s="167" t="s">
        <v>398</v>
      </c>
      <c r="F131" s="168"/>
      <c r="G131" s="933" t="s">
        <v>594</v>
      </c>
      <c r="H131" s="587"/>
      <c r="I131" s="587"/>
      <c r="J131" s="587"/>
      <c r="K131" s="587"/>
      <c r="L131" s="587"/>
      <c r="M131" s="587"/>
      <c r="N131" s="587"/>
      <c r="O131" s="587"/>
      <c r="P131" s="587"/>
      <c r="Q131" s="587"/>
      <c r="R131" s="587"/>
      <c r="S131" s="587"/>
      <c r="T131" s="587"/>
      <c r="U131" s="587"/>
      <c r="V131" s="587"/>
      <c r="W131" s="587"/>
      <c r="X131" s="587"/>
      <c r="Y131" s="587"/>
      <c r="Z131" s="587"/>
      <c r="AA131" s="587"/>
      <c r="AB131" s="587"/>
      <c r="AC131" s="587"/>
      <c r="AD131" s="587"/>
      <c r="AE131" s="587"/>
      <c r="AF131" s="587"/>
      <c r="AG131" s="587"/>
      <c r="AH131" s="587"/>
      <c r="AI131" s="587"/>
      <c r="AJ131" s="587"/>
      <c r="AK131" s="587"/>
      <c r="AL131" s="587"/>
      <c r="AM131" s="587"/>
      <c r="AN131" s="587"/>
      <c r="AO131" s="587"/>
      <c r="AP131" s="587"/>
      <c r="AQ131" s="587"/>
      <c r="AR131" s="587"/>
      <c r="AS131" s="587"/>
      <c r="AT131" s="587"/>
      <c r="AU131" s="587"/>
      <c r="AV131" s="587"/>
      <c r="AW131" s="587"/>
      <c r="AX131" s="905"/>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471</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589</v>
      </c>
      <c r="AR133" s="192"/>
      <c r="AS133" s="126" t="s">
        <v>356</v>
      </c>
      <c r="AT133" s="127"/>
      <c r="AU133" s="193" t="s">
        <v>589</v>
      </c>
      <c r="AV133" s="193"/>
      <c r="AW133" s="126" t="s">
        <v>300</v>
      </c>
      <c r="AX133" s="188"/>
    </row>
    <row r="134" spans="1:50" ht="39.75" customHeight="1" x14ac:dyDescent="0.15">
      <c r="A134" s="182"/>
      <c r="B134" s="179"/>
      <c r="C134" s="173"/>
      <c r="D134" s="179"/>
      <c r="E134" s="173"/>
      <c r="F134" s="174"/>
      <c r="G134" s="97" t="s">
        <v>600</v>
      </c>
      <c r="H134" s="98"/>
      <c r="I134" s="98"/>
      <c r="J134" s="98"/>
      <c r="K134" s="98"/>
      <c r="L134" s="98"/>
      <c r="M134" s="98"/>
      <c r="N134" s="98"/>
      <c r="O134" s="98"/>
      <c r="P134" s="98"/>
      <c r="Q134" s="98"/>
      <c r="R134" s="98"/>
      <c r="S134" s="98"/>
      <c r="T134" s="98"/>
      <c r="U134" s="98"/>
      <c r="V134" s="98"/>
      <c r="W134" s="98"/>
      <c r="X134" s="99"/>
      <c r="Y134" s="194" t="s">
        <v>379</v>
      </c>
      <c r="Z134" s="195"/>
      <c r="AA134" s="196"/>
      <c r="AB134" s="197" t="s">
        <v>601</v>
      </c>
      <c r="AC134" s="198"/>
      <c r="AD134" s="198"/>
      <c r="AE134" s="199" t="s">
        <v>602</v>
      </c>
      <c r="AF134" s="200"/>
      <c r="AG134" s="200"/>
      <c r="AH134" s="200"/>
      <c r="AI134" s="199" t="s">
        <v>589</v>
      </c>
      <c r="AJ134" s="200"/>
      <c r="AK134" s="200"/>
      <c r="AL134" s="200"/>
      <c r="AM134" s="199" t="s">
        <v>589</v>
      </c>
      <c r="AN134" s="200"/>
      <c r="AO134" s="200"/>
      <c r="AP134" s="200"/>
      <c r="AQ134" s="199" t="s">
        <v>589</v>
      </c>
      <c r="AR134" s="200"/>
      <c r="AS134" s="200"/>
      <c r="AT134" s="200"/>
      <c r="AU134" s="199" t="s">
        <v>589</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589</v>
      </c>
      <c r="AC135" s="206"/>
      <c r="AD135" s="206"/>
      <c r="AE135" s="199" t="s">
        <v>589</v>
      </c>
      <c r="AF135" s="200"/>
      <c r="AG135" s="200"/>
      <c r="AH135" s="200"/>
      <c r="AI135" s="199" t="s">
        <v>589</v>
      </c>
      <c r="AJ135" s="200"/>
      <c r="AK135" s="200"/>
      <c r="AL135" s="200"/>
      <c r="AM135" s="199" t="s">
        <v>589</v>
      </c>
      <c r="AN135" s="200"/>
      <c r="AO135" s="200"/>
      <c r="AP135" s="200"/>
      <c r="AQ135" s="199" t="s">
        <v>589</v>
      </c>
      <c r="AR135" s="200"/>
      <c r="AS135" s="200"/>
      <c r="AT135" s="200"/>
      <c r="AU135" s="199" t="s">
        <v>589</v>
      </c>
      <c r="AV135" s="200"/>
      <c r="AW135" s="200"/>
      <c r="AX135" s="201"/>
    </row>
    <row r="136" spans="1:50" ht="18.75"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471</v>
      </c>
      <c r="AN136" s="148"/>
      <c r="AO136" s="148"/>
      <c r="AP136" s="144"/>
      <c r="AQ136" s="144" t="s">
        <v>355</v>
      </c>
      <c r="AR136" s="145"/>
      <c r="AS136" s="145"/>
      <c r="AT136" s="146"/>
      <c r="AU136" s="189" t="s">
        <v>380</v>
      </c>
      <c r="AV136" s="189"/>
      <c r="AW136" s="189"/>
      <c r="AX136" s="190"/>
    </row>
    <row r="137" spans="1:50" ht="18.75"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t="s">
        <v>589</v>
      </c>
      <c r="AR137" s="192"/>
      <c r="AS137" s="126" t="s">
        <v>356</v>
      </c>
      <c r="AT137" s="127"/>
      <c r="AU137" s="193" t="s">
        <v>589</v>
      </c>
      <c r="AV137" s="193"/>
      <c r="AW137" s="126" t="s">
        <v>300</v>
      </c>
      <c r="AX137" s="188"/>
    </row>
    <row r="138" spans="1:50" ht="39.75" customHeight="1" x14ac:dyDescent="0.15">
      <c r="A138" s="182"/>
      <c r="B138" s="179"/>
      <c r="C138" s="173"/>
      <c r="D138" s="179"/>
      <c r="E138" s="173"/>
      <c r="F138" s="174"/>
      <c r="G138" s="97" t="s">
        <v>589</v>
      </c>
      <c r="H138" s="98"/>
      <c r="I138" s="98"/>
      <c r="J138" s="98"/>
      <c r="K138" s="98"/>
      <c r="L138" s="98"/>
      <c r="M138" s="98"/>
      <c r="N138" s="98"/>
      <c r="O138" s="98"/>
      <c r="P138" s="98"/>
      <c r="Q138" s="98"/>
      <c r="R138" s="98"/>
      <c r="S138" s="98"/>
      <c r="T138" s="98"/>
      <c r="U138" s="98"/>
      <c r="V138" s="98"/>
      <c r="W138" s="98"/>
      <c r="X138" s="99"/>
      <c r="Y138" s="194" t="s">
        <v>379</v>
      </c>
      <c r="Z138" s="195"/>
      <c r="AA138" s="196"/>
      <c r="AB138" s="197" t="s">
        <v>603</v>
      </c>
      <c r="AC138" s="198"/>
      <c r="AD138" s="198"/>
      <c r="AE138" s="199" t="s">
        <v>589</v>
      </c>
      <c r="AF138" s="200"/>
      <c r="AG138" s="200"/>
      <c r="AH138" s="200"/>
      <c r="AI138" s="199" t="s">
        <v>589</v>
      </c>
      <c r="AJ138" s="200"/>
      <c r="AK138" s="200"/>
      <c r="AL138" s="200"/>
      <c r="AM138" s="199" t="s">
        <v>589</v>
      </c>
      <c r="AN138" s="200"/>
      <c r="AO138" s="200"/>
      <c r="AP138" s="200"/>
      <c r="AQ138" s="199" t="s">
        <v>601</v>
      </c>
      <c r="AR138" s="200"/>
      <c r="AS138" s="200"/>
      <c r="AT138" s="200"/>
      <c r="AU138" s="199" t="s">
        <v>589</v>
      </c>
      <c r="AV138" s="200"/>
      <c r="AW138" s="200"/>
      <c r="AX138" s="201"/>
    </row>
    <row r="139" spans="1:50" ht="39.75"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t="s">
        <v>604</v>
      </c>
      <c r="AC139" s="206"/>
      <c r="AD139" s="206"/>
      <c r="AE139" s="199" t="s">
        <v>589</v>
      </c>
      <c r="AF139" s="200"/>
      <c r="AG139" s="200"/>
      <c r="AH139" s="200"/>
      <c r="AI139" s="199" t="s">
        <v>589</v>
      </c>
      <c r="AJ139" s="200"/>
      <c r="AK139" s="200"/>
      <c r="AL139" s="200"/>
      <c r="AM139" s="199" t="s">
        <v>589</v>
      </c>
      <c r="AN139" s="200"/>
      <c r="AO139" s="200"/>
      <c r="AP139" s="200"/>
      <c r="AQ139" s="199" t="s">
        <v>589</v>
      </c>
      <c r="AR139" s="200"/>
      <c r="AS139" s="200"/>
      <c r="AT139" s="200"/>
      <c r="AU139" s="199" t="s">
        <v>589</v>
      </c>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471</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471</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471</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475</v>
      </c>
      <c r="R152" s="123"/>
      <c r="S152" s="123"/>
      <c r="T152" s="123"/>
      <c r="U152" s="123"/>
      <c r="V152" s="123"/>
      <c r="W152" s="123"/>
      <c r="X152" s="123"/>
      <c r="Y152" s="123"/>
      <c r="Z152" s="123"/>
      <c r="AA152" s="123"/>
      <c r="AB152" s="122" t="s">
        <v>476</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475</v>
      </c>
      <c r="R159" s="123"/>
      <c r="S159" s="123"/>
      <c r="T159" s="123"/>
      <c r="U159" s="123"/>
      <c r="V159" s="123"/>
      <c r="W159" s="123"/>
      <c r="X159" s="123"/>
      <c r="Y159" s="123"/>
      <c r="Z159" s="123"/>
      <c r="AA159" s="123"/>
      <c r="AB159" s="122" t="s">
        <v>476</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475</v>
      </c>
      <c r="R166" s="123"/>
      <c r="S166" s="123"/>
      <c r="T166" s="123"/>
      <c r="U166" s="123"/>
      <c r="V166" s="123"/>
      <c r="W166" s="123"/>
      <c r="X166" s="123"/>
      <c r="Y166" s="123"/>
      <c r="Z166" s="123"/>
      <c r="AA166" s="123"/>
      <c r="AB166" s="122" t="s">
        <v>476</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475</v>
      </c>
      <c r="R173" s="123"/>
      <c r="S173" s="123"/>
      <c r="T173" s="123"/>
      <c r="U173" s="123"/>
      <c r="V173" s="123"/>
      <c r="W173" s="123"/>
      <c r="X173" s="123"/>
      <c r="Y173" s="123"/>
      <c r="Z173" s="123"/>
      <c r="AA173" s="123"/>
      <c r="AB173" s="122" t="s">
        <v>476</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475</v>
      </c>
      <c r="R180" s="123"/>
      <c r="S180" s="123"/>
      <c r="T180" s="123"/>
      <c r="U180" s="123"/>
      <c r="V180" s="123"/>
      <c r="W180" s="123"/>
      <c r="X180" s="123"/>
      <c r="Y180" s="123"/>
      <c r="Z180" s="123"/>
      <c r="AA180" s="123"/>
      <c r="AB180" s="122" t="s">
        <v>476</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hidden="1"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hidden="1" customHeight="1" x14ac:dyDescent="0.15">
      <c r="A188" s="182"/>
      <c r="B188" s="179"/>
      <c r="C188" s="173"/>
      <c r="D188" s="179"/>
      <c r="E188" s="118"/>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hidden="1"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471</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471</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471</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471</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471</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475</v>
      </c>
      <c r="R212" s="123"/>
      <c r="S212" s="123"/>
      <c r="T212" s="123"/>
      <c r="U212" s="123"/>
      <c r="V212" s="123"/>
      <c r="W212" s="123"/>
      <c r="X212" s="123"/>
      <c r="Y212" s="123"/>
      <c r="Z212" s="123"/>
      <c r="AA212" s="123"/>
      <c r="AB212" s="122" t="s">
        <v>476</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475</v>
      </c>
      <c r="R219" s="123"/>
      <c r="S219" s="123"/>
      <c r="T219" s="123"/>
      <c r="U219" s="123"/>
      <c r="V219" s="123"/>
      <c r="W219" s="123"/>
      <c r="X219" s="123"/>
      <c r="Y219" s="123"/>
      <c r="Z219" s="123"/>
      <c r="AA219" s="123"/>
      <c r="AB219" s="122" t="s">
        <v>476</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475</v>
      </c>
      <c r="R226" s="123"/>
      <c r="S226" s="123"/>
      <c r="T226" s="123"/>
      <c r="U226" s="123"/>
      <c r="V226" s="123"/>
      <c r="W226" s="123"/>
      <c r="X226" s="123"/>
      <c r="Y226" s="123"/>
      <c r="Z226" s="123"/>
      <c r="AA226" s="123"/>
      <c r="AB226" s="122" t="s">
        <v>476</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475</v>
      </c>
      <c r="R233" s="123"/>
      <c r="S233" s="123"/>
      <c r="T233" s="123"/>
      <c r="U233" s="123"/>
      <c r="V233" s="123"/>
      <c r="W233" s="123"/>
      <c r="X233" s="123"/>
      <c r="Y233" s="123"/>
      <c r="Z233" s="123"/>
      <c r="AA233" s="123"/>
      <c r="AB233" s="122" t="s">
        <v>476</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475</v>
      </c>
      <c r="R240" s="123"/>
      <c r="S240" s="123"/>
      <c r="T240" s="123"/>
      <c r="U240" s="123"/>
      <c r="V240" s="123"/>
      <c r="W240" s="123"/>
      <c r="X240" s="123"/>
      <c r="Y240" s="123"/>
      <c r="Z240" s="123"/>
      <c r="AA240" s="123"/>
      <c r="AB240" s="122" t="s">
        <v>476</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customHeight="1" x14ac:dyDescent="0.15">
      <c r="A248" s="182"/>
      <c r="B248" s="179"/>
      <c r="C248" s="173"/>
      <c r="D248" s="179"/>
      <c r="E248" s="118" t="s">
        <v>610</v>
      </c>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customHeight="1" x14ac:dyDescent="0.15">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471</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471</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471</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471</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471</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475</v>
      </c>
      <c r="R272" s="123"/>
      <c r="S272" s="123"/>
      <c r="T272" s="123"/>
      <c r="U272" s="123"/>
      <c r="V272" s="123"/>
      <c r="W272" s="123"/>
      <c r="X272" s="123"/>
      <c r="Y272" s="123"/>
      <c r="Z272" s="123"/>
      <c r="AA272" s="123"/>
      <c r="AB272" s="122" t="s">
        <v>476</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475</v>
      </c>
      <c r="R279" s="123"/>
      <c r="S279" s="123"/>
      <c r="T279" s="123"/>
      <c r="U279" s="123"/>
      <c r="V279" s="123"/>
      <c r="W279" s="123"/>
      <c r="X279" s="123"/>
      <c r="Y279" s="123"/>
      <c r="Z279" s="123"/>
      <c r="AA279" s="123"/>
      <c r="AB279" s="122" t="s">
        <v>476</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475</v>
      </c>
      <c r="R286" s="123"/>
      <c r="S286" s="123"/>
      <c r="T286" s="123"/>
      <c r="U286" s="123"/>
      <c r="V286" s="123"/>
      <c r="W286" s="123"/>
      <c r="X286" s="123"/>
      <c r="Y286" s="123"/>
      <c r="Z286" s="123"/>
      <c r="AA286" s="123"/>
      <c r="AB286" s="122" t="s">
        <v>476</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475</v>
      </c>
      <c r="R293" s="123"/>
      <c r="S293" s="123"/>
      <c r="T293" s="123"/>
      <c r="U293" s="123"/>
      <c r="V293" s="123"/>
      <c r="W293" s="123"/>
      <c r="X293" s="123"/>
      <c r="Y293" s="123"/>
      <c r="Z293" s="123"/>
      <c r="AA293" s="123"/>
      <c r="AB293" s="122" t="s">
        <v>476</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475</v>
      </c>
      <c r="R300" s="123"/>
      <c r="S300" s="123"/>
      <c r="T300" s="123"/>
      <c r="U300" s="123"/>
      <c r="V300" s="123"/>
      <c r="W300" s="123"/>
      <c r="X300" s="123"/>
      <c r="Y300" s="123"/>
      <c r="Z300" s="123"/>
      <c r="AA300" s="123"/>
      <c r="AB300" s="122" t="s">
        <v>476</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471</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471</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471</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471</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471</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475</v>
      </c>
      <c r="R332" s="123"/>
      <c r="S332" s="123"/>
      <c r="T332" s="123"/>
      <c r="U332" s="123"/>
      <c r="V332" s="123"/>
      <c r="W332" s="123"/>
      <c r="X332" s="123"/>
      <c r="Y332" s="123"/>
      <c r="Z332" s="123"/>
      <c r="AA332" s="123"/>
      <c r="AB332" s="122" t="s">
        <v>476</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475</v>
      </c>
      <c r="R339" s="123"/>
      <c r="S339" s="123"/>
      <c r="T339" s="123"/>
      <c r="U339" s="123"/>
      <c r="V339" s="123"/>
      <c r="W339" s="123"/>
      <c r="X339" s="123"/>
      <c r="Y339" s="123"/>
      <c r="Z339" s="123"/>
      <c r="AA339" s="123"/>
      <c r="AB339" s="122" t="s">
        <v>476</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475</v>
      </c>
      <c r="R346" s="123"/>
      <c r="S346" s="123"/>
      <c r="T346" s="123"/>
      <c r="U346" s="123"/>
      <c r="V346" s="123"/>
      <c r="W346" s="123"/>
      <c r="X346" s="123"/>
      <c r="Y346" s="123"/>
      <c r="Z346" s="123"/>
      <c r="AA346" s="123"/>
      <c r="AB346" s="122" t="s">
        <v>476</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475</v>
      </c>
      <c r="R353" s="123"/>
      <c r="S353" s="123"/>
      <c r="T353" s="123"/>
      <c r="U353" s="123"/>
      <c r="V353" s="123"/>
      <c r="W353" s="123"/>
      <c r="X353" s="123"/>
      <c r="Y353" s="123"/>
      <c r="Z353" s="123"/>
      <c r="AA353" s="123"/>
      <c r="AB353" s="122" t="s">
        <v>476</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475</v>
      </c>
      <c r="R360" s="123"/>
      <c r="S360" s="123"/>
      <c r="T360" s="123"/>
      <c r="U360" s="123"/>
      <c r="V360" s="123"/>
      <c r="W360" s="123"/>
      <c r="X360" s="123"/>
      <c r="Y360" s="123"/>
      <c r="Z360" s="123"/>
      <c r="AA360" s="123"/>
      <c r="AB360" s="122" t="s">
        <v>476</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471</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471</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471</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471</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471</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475</v>
      </c>
      <c r="R392" s="123"/>
      <c r="S392" s="123"/>
      <c r="T392" s="123"/>
      <c r="U392" s="123"/>
      <c r="V392" s="123"/>
      <c r="W392" s="123"/>
      <c r="X392" s="123"/>
      <c r="Y392" s="123"/>
      <c r="Z392" s="123"/>
      <c r="AA392" s="123"/>
      <c r="AB392" s="122" t="s">
        <v>476</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475</v>
      </c>
      <c r="R399" s="123"/>
      <c r="S399" s="123"/>
      <c r="T399" s="123"/>
      <c r="U399" s="123"/>
      <c r="V399" s="123"/>
      <c r="W399" s="123"/>
      <c r="X399" s="123"/>
      <c r="Y399" s="123"/>
      <c r="Z399" s="123"/>
      <c r="AA399" s="123"/>
      <c r="AB399" s="122" t="s">
        <v>476</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475</v>
      </c>
      <c r="R406" s="123"/>
      <c r="S406" s="123"/>
      <c r="T406" s="123"/>
      <c r="U406" s="123"/>
      <c r="V406" s="123"/>
      <c r="W406" s="123"/>
      <c r="X406" s="123"/>
      <c r="Y406" s="123"/>
      <c r="Z406" s="123"/>
      <c r="AA406" s="123"/>
      <c r="AB406" s="122" t="s">
        <v>476</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475</v>
      </c>
      <c r="R413" s="123"/>
      <c r="S413" s="123"/>
      <c r="T413" s="123"/>
      <c r="U413" s="123"/>
      <c r="V413" s="123"/>
      <c r="W413" s="123"/>
      <c r="X413" s="123"/>
      <c r="Y413" s="123"/>
      <c r="Z413" s="123"/>
      <c r="AA413" s="123"/>
      <c r="AB413" s="122" t="s">
        <v>476</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475</v>
      </c>
      <c r="R420" s="123"/>
      <c r="S420" s="123"/>
      <c r="T420" s="123"/>
      <c r="U420" s="123"/>
      <c r="V420" s="123"/>
      <c r="W420" s="123"/>
      <c r="X420" s="123"/>
      <c r="Y420" s="123"/>
      <c r="Z420" s="123"/>
      <c r="AA420" s="123"/>
      <c r="AB420" s="122" t="s">
        <v>476</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6"/>
      <c r="E430" s="167" t="s">
        <v>388</v>
      </c>
      <c r="F430" s="168"/>
      <c r="G430" s="901" t="s">
        <v>384</v>
      </c>
      <c r="H430" s="116"/>
      <c r="I430" s="116"/>
      <c r="J430" s="902" t="s">
        <v>579</v>
      </c>
      <c r="K430" s="903"/>
      <c r="L430" s="903"/>
      <c r="M430" s="903"/>
      <c r="N430" s="903"/>
      <c r="O430" s="903"/>
      <c r="P430" s="903"/>
      <c r="Q430" s="903"/>
      <c r="R430" s="903"/>
      <c r="S430" s="903"/>
      <c r="T430" s="904"/>
      <c r="U430" s="587" t="s">
        <v>580</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5"/>
    </row>
    <row r="431" spans="1:50" ht="18.75" hidden="1"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471</v>
      </c>
      <c r="AJ431" s="210"/>
      <c r="AK431" s="210"/>
      <c r="AL431" s="152"/>
      <c r="AM431" s="210" t="s">
        <v>533</v>
      </c>
      <c r="AN431" s="210"/>
      <c r="AO431" s="210"/>
      <c r="AP431" s="152"/>
      <c r="AQ431" s="152" t="s">
        <v>355</v>
      </c>
      <c r="AR431" s="123"/>
      <c r="AS431" s="123"/>
      <c r="AT431" s="124"/>
      <c r="AU431" s="129" t="s">
        <v>253</v>
      </c>
      <c r="AV431" s="129"/>
      <c r="AW431" s="129"/>
      <c r="AX431" s="130"/>
    </row>
    <row r="432" spans="1:50" ht="18.75" hidden="1"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c r="AR432" s="193"/>
      <c r="AS432" s="126" t="s">
        <v>356</v>
      </c>
      <c r="AT432" s="127"/>
      <c r="AU432" s="193"/>
      <c r="AV432" s="193"/>
      <c r="AW432" s="126" t="s">
        <v>300</v>
      </c>
      <c r="AX432" s="188"/>
    </row>
    <row r="433" spans="1:50" ht="23.25" hidden="1" customHeight="1" x14ac:dyDescent="0.15">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hidden="1"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hidden="1"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471</v>
      </c>
      <c r="AJ436" s="210"/>
      <c r="AK436" s="210"/>
      <c r="AL436" s="152"/>
      <c r="AM436" s="210" t="s">
        <v>533</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471</v>
      </c>
      <c r="AJ441" s="210"/>
      <c r="AK441" s="210"/>
      <c r="AL441" s="152"/>
      <c r="AM441" s="210" t="s">
        <v>533</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471</v>
      </c>
      <c r="AJ446" s="210"/>
      <c r="AK446" s="210"/>
      <c r="AL446" s="152"/>
      <c r="AM446" s="210" t="s">
        <v>533</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471</v>
      </c>
      <c r="AJ451" s="210"/>
      <c r="AK451" s="210"/>
      <c r="AL451" s="152"/>
      <c r="AM451" s="210" t="s">
        <v>533</v>
      </c>
      <c r="AN451" s="210"/>
      <c r="AO451" s="210"/>
      <c r="AP451" s="152"/>
      <c r="AQ451" s="152" t="s">
        <v>355</v>
      </c>
      <c r="AR451" s="123"/>
      <c r="AS451" s="123"/>
      <c r="AT451" s="124"/>
      <c r="AU451" s="129" t="s">
        <v>253</v>
      </c>
      <c r="AV451" s="129"/>
      <c r="AW451" s="129"/>
      <c r="AX451" s="130"/>
    </row>
    <row r="452" spans="1:50" ht="18.75"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t="s">
        <v>580</v>
      </c>
      <c r="AF452" s="193"/>
      <c r="AG452" s="126" t="s">
        <v>356</v>
      </c>
      <c r="AH452" s="127"/>
      <c r="AI452" s="149"/>
      <c r="AJ452" s="149"/>
      <c r="AK452" s="149"/>
      <c r="AL452" s="147"/>
      <c r="AM452" s="149"/>
      <c r="AN452" s="149"/>
      <c r="AO452" s="149"/>
      <c r="AP452" s="147"/>
      <c r="AQ452" s="589" t="s">
        <v>581</v>
      </c>
      <c r="AR452" s="193"/>
      <c r="AS452" s="126" t="s">
        <v>356</v>
      </c>
      <c r="AT452" s="127"/>
      <c r="AU452" s="193" t="s">
        <v>584</v>
      </c>
      <c r="AV452" s="193"/>
      <c r="AW452" s="126" t="s">
        <v>300</v>
      </c>
      <c r="AX452" s="188"/>
    </row>
    <row r="453" spans="1:50" ht="23.25" customHeight="1" x14ac:dyDescent="0.15">
      <c r="A453" s="182"/>
      <c r="B453" s="179"/>
      <c r="C453" s="173"/>
      <c r="D453" s="179"/>
      <c r="E453" s="335"/>
      <c r="F453" s="336"/>
      <c r="G453" s="97" t="s">
        <v>580</v>
      </c>
      <c r="H453" s="98"/>
      <c r="I453" s="98"/>
      <c r="J453" s="98"/>
      <c r="K453" s="98"/>
      <c r="L453" s="98"/>
      <c r="M453" s="98"/>
      <c r="N453" s="98"/>
      <c r="O453" s="98"/>
      <c r="P453" s="98"/>
      <c r="Q453" s="98"/>
      <c r="R453" s="98"/>
      <c r="S453" s="98"/>
      <c r="T453" s="98"/>
      <c r="U453" s="98"/>
      <c r="V453" s="98"/>
      <c r="W453" s="98"/>
      <c r="X453" s="99"/>
      <c r="Y453" s="194" t="s">
        <v>12</v>
      </c>
      <c r="Z453" s="195"/>
      <c r="AA453" s="196"/>
      <c r="AB453" s="206" t="s">
        <v>579</v>
      </c>
      <c r="AC453" s="206"/>
      <c r="AD453" s="206"/>
      <c r="AE453" s="333" t="s">
        <v>580</v>
      </c>
      <c r="AF453" s="200"/>
      <c r="AG453" s="200"/>
      <c r="AH453" s="200"/>
      <c r="AI453" s="333" t="s">
        <v>573</v>
      </c>
      <c r="AJ453" s="200"/>
      <c r="AK453" s="200"/>
      <c r="AL453" s="200"/>
      <c r="AM453" s="333" t="s">
        <v>573</v>
      </c>
      <c r="AN453" s="200"/>
      <c r="AO453" s="200"/>
      <c r="AP453" s="334"/>
      <c r="AQ453" s="333" t="s">
        <v>573</v>
      </c>
      <c r="AR453" s="200"/>
      <c r="AS453" s="200"/>
      <c r="AT453" s="334"/>
      <c r="AU453" s="200" t="s">
        <v>573</v>
      </c>
      <c r="AV453" s="200"/>
      <c r="AW453" s="200"/>
      <c r="AX453" s="201"/>
    </row>
    <row r="454" spans="1:50" ht="23.25"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t="s">
        <v>582</v>
      </c>
      <c r="AC454" s="198"/>
      <c r="AD454" s="198"/>
      <c r="AE454" s="333" t="s">
        <v>581</v>
      </c>
      <c r="AF454" s="200"/>
      <c r="AG454" s="200"/>
      <c r="AH454" s="334"/>
      <c r="AI454" s="333" t="s">
        <v>573</v>
      </c>
      <c r="AJ454" s="200"/>
      <c r="AK454" s="200"/>
      <c r="AL454" s="200"/>
      <c r="AM454" s="333" t="s">
        <v>573</v>
      </c>
      <c r="AN454" s="200"/>
      <c r="AO454" s="200"/>
      <c r="AP454" s="334"/>
      <c r="AQ454" s="333" t="s">
        <v>573</v>
      </c>
      <c r="AR454" s="200"/>
      <c r="AS454" s="200"/>
      <c r="AT454" s="334"/>
      <c r="AU454" s="200" t="s">
        <v>573</v>
      </c>
      <c r="AV454" s="200"/>
      <c r="AW454" s="200"/>
      <c r="AX454" s="201"/>
    </row>
    <row r="455" spans="1:50" ht="23.25"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t="s">
        <v>580</v>
      </c>
      <c r="AF455" s="200"/>
      <c r="AG455" s="200"/>
      <c r="AH455" s="334"/>
      <c r="AI455" s="333" t="s">
        <v>573</v>
      </c>
      <c r="AJ455" s="200"/>
      <c r="AK455" s="200"/>
      <c r="AL455" s="200"/>
      <c r="AM455" s="333" t="s">
        <v>573</v>
      </c>
      <c r="AN455" s="200"/>
      <c r="AO455" s="200"/>
      <c r="AP455" s="334"/>
      <c r="AQ455" s="333" t="s">
        <v>573</v>
      </c>
      <c r="AR455" s="200"/>
      <c r="AS455" s="200"/>
      <c r="AT455" s="334"/>
      <c r="AU455" s="200" t="s">
        <v>573</v>
      </c>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471</v>
      </c>
      <c r="AJ456" s="210"/>
      <c r="AK456" s="210"/>
      <c r="AL456" s="152"/>
      <c r="AM456" s="210" t="s">
        <v>533</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580</v>
      </c>
      <c r="AF457" s="193"/>
      <c r="AG457" s="126" t="s">
        <v>356</v>
      </c>
      <c r="AH457" s="127"/>
      <c r="AI457" s="149"/>
      <c r="AJ457" s="149"/>
      <c r="AK457" s="149"/>
      <c r="AL457" s="147"/>
      <c r="AM457" s="149"/>
      <c r="AN457" s="149"/>
      <c r="AO457" s="149"/>
      <c r="AP457" s="147"/>
      <c r="AQ457" s="589" t="s">
        <v>585</v>
      </c>
      <c r="AR457" s="193"/>
      <c r="AS457" s="126" t="s">
        <v>356</v>
      </c>
      <c r="AT457" s="127"/>
      <c r="AU457" s="193" t="s">
        <v>580</v>
      </c>
      <c r="AV457" s="193"/>
      <c r="AW457" s="126" t="s">
        <v>300</v>
      </c>
      <c r="AX457" s="188"/>
    </row>
    <row r="458" spans="1:50" ht="23.25" customHeight="1" x14ac:dyDescent="0.15">
      <c r="A458" s="182"/>
      <c r="B458" s="179"/>
      <c r="C458" s="173"/>
      <c r="D458" s="179"/>
      <c r="E458" s="335"/>
      <c r="F458" s="336"/>
      <c r="G458" s="97" t="s">
        <v>579</v>
      </c>
      <c r="H458" s="98"/>
      <c r="I458" s="98"/>
      <c r="J458" s="98"/>
      <c r="K458" s="98"/>
      <c r="L458" s="98"/>
      <c r="M458" s="98"/>
      <c r="N458" s="98"/>
      <c r="O458" s="98"/>
      <c r="P458" s="98"/>
      <c r="Q458" s="98"/>
      <c r="R458" s="98"/>
      <c r="S458" s="98"/>
      <c r="T458" s="98"/>
      <c r="U458" s="98"/>
      <c r="V458" s="98"/>
      <c r="W458" s="98"/>
      <c r="X458" s="99"/>
      <c r="Y458" s="194" t="s">
        <v>12</v>
      </c>
      <c r="Z458" s="195"/>
      <c r="AA458" s="196"/>
      <c r="AB458" s="206" t="s">
        <v>579</v>
      </c>
      <c r="AC458" s="206"/>
      <c r="AD458" s="206"/>
      <c r="AE458" s="333" t="s">
        <v>573</v>
      </c>
      <c r="AF458" s="200"/>
      <c r="AG458" s="200"/>
      <c r="AH458" s="200"/>
      <c r="AI458" s="333" t="s">
        <v>573</v>
      </c>
      <c r="AJ458" s="200"/>
      <c r="AK458" s="200"/>
      <c r="AL458" s="200"/>
      <c r="AM458" s="333" t="s">
        <v>573</v>
      </c>
      <c r="AN458" s="200"/>
      <c r="AO458" s="200"/>
      <c r="AP458" s="334"/>
      <c r="AQ458" s="333" t="s">
        <v>573</v>
      </c>
      <c r="AR458" s="200"/>
      <c r="AS458" s="200"/>
      <c r="AT458" s="334"/>
      <c r="AU458" s="200" t="s">
        <v>573</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579</v>
      </c>
      <c r="AC459" s="198"/>
      <c r="AD459" s="198"/>
      <c r="AE459" s="333" t="s">
        <v>573</v>
      </c>
      <c r="AF459" s="200"/>
      <c r="AG459" s="200"/>
      <c r="AH459" s="334"/>
      <c r="AI459" s="333" t="s">
        <v>573</v>
      </c>
      <c r="AJ459" s="200"/>
      <c r="AK459" s="200"/>
      <c r="AL459" s="200"/>
      <c r="AM459" s="333" t="s">
        <v>573</v>
      </c>
      <c r="AN459" s="200"/>
      <c r="AO459" s="200"/>
      <c r="AP459" s="334"/>
      <c r="AQ459" s="333" t="s">
        <v>573</v>
      </c>
      <c r="AR459" s="200"/>
      <c r="AS459" s="200"/>
      <c r="AT459" s="334"/>
      <c r="AU459" s="200" t="s">
        <v>573</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573</v>
      </c>
      <c r="AF460" s="200"/>
      <c r="AG460" s="200"/>
      <c r="AH460" s="334"/>
      <c r="AI460" s="333" t="s">
        <v>573</v>
      </c>
      <c r="AJ460" s="200"/>
      <c r="AK460" s="200"/>
      <c r="AL460" s="200"/>
      <c r="AM460" s="333" t="s">
        <v>573</v>
      </c>
      <c r="AN460" s="200"/>
      <c r="AO460" s="200"/>
      <c r="AP460" s="334"/>
      <c r="AQ460" s="333" t="s">
        <v>573</v>
      </c>
      <c r="AR460" s="200"/>
      <c r="AS460" s="200"/>
      <c r="AT460" s="334"/>
      <c r="AU460" s="200" t="s">
        <v>573</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471</v>
      </c>
      <c r="AJ461" s="210"/>
      <c r="AK461" s="210"/>
      <c r="AL461" s="152"/>
      <c r="AM461" s="210" t="s">
        <v>533</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471</v>
      </c>
      <c r="AJ466" s="210"/>
      <c r="AK466" s="210"/>
      <c r="AL466" s="152"/>
      <c r="AM466" s="210" t="s">
        <v>533</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471</v>
      </c>
      <c r="AJ471" s="210"/>
      <c r="AK471" s="210"/>
      <c r="AL471" s="152"/>
      <c r="AM471" s="210" t="s">
        <v>533</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471</v>
      </c>
      <c r="AJ476" s="210"/>
      <c r="AK476" s="210"/>
      <c r="AL476" s="152"/>
      <c r="AM476" s="210" t="s">
        <v>533</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583</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1" t="s">
        <v>384</v>
      </c>
      <c r="H484" s="116"/>
      <c r="I484" s="116"/>
      <c r="J484" s="902"/>
      <c r="K484" s="903"/>
      <c r="L484" s="903"/>
      <c r="M484" s="903"/>
      <c r="N484" s="903"/>
      <c r="O484" s="903"/>
      <c r="P484" s="903"/>
      <c r="Q484" s="903"/>
      <c r="R484" s="903"/>
      <c r="S484" s="903"/>
      <c r="T484" s="904"/>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5"/>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471</v>
      </c>
      <c r="AJ485" s="210"/>
      <c r="AK485" s="210"/>
      <c r="AL485" s="152"/>
      <c r="AM485" s="210" t="s">
        <v>533</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471</v>
      </c>
      <c r="AJ490" s="210"/>
      <c r="AK490" s="210"/>
      <c r="AL490" s="152"/>
      <c r="AM490" s="210" t="s">
        <v>533</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471</v>
      </c>
      <c r="AJ495" s="210"/>
      <c r="AK495" s="210"/>
      <c r="AL495" s="152"/>
      <c r="AM495" s="210" t="s">
        <v>533</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471</v>
      </c>
      <c r="AJ500" s="210"/>
      <c r="AK500" s="210"/>
      <c r="AL500" s="152"/>
      <c r="AM500" s="210" t="s">
        <v>533</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471</v>
      </c>
      <c r="AJ505" s="210"/>
      <c r="AK505" s="210"/>
      <c r="AL505" s="152"/>
      <c r="AM505" s="210" t="s">
        <v>533</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471</v>
      </c>
      <c r="AJ510" s="210"/>
      <c r="AK510" s="210"/>
      <c r="AL510" s="152"/>
      <c r="AM510" s="210" t="s">
        <v>533</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471</v>
      </c>
      <c r="AJ515" s="210"/>
      <c r="AK515" s="210"/>
      <c r="AL515" s="152"/>
      <c r="AM515" s="210" t="s">
        <v>533</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471</v>
      </c>
      <c r="AJ520" s="210"/>
      <c r="AK520" s="210"/>
      <c r="AL520" s="152"/>
      <c r="AM520" s="210" t="s">
        <v>533</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471</v>
      </c>
      <c r="AJ525" s="210"/>
      <c r="AK525" s="210"/>
      <c r="AL525" s="152"/>
      <c r="AM525" s="210" t="s">
        <v>533</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471</v>
      </c>
      <c r="AJ530" s="210"/>
      <c r="AK530" s="210"/>
      <c r="AL530" s="152"/>
      <c r="AM530" s="210" t="s">
        <v>533</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1" t="s">
        <v>384</v>
      </c>
      <c r="H538" s="116"/>
      <c r="I538" s="116"/>
      <c r="J538" s="902"/>
      <c r="K538" s="903"/>
      <c r="L538" s="903"/>
      <c r="M538" s="903"/>
      <c r="N538" s="903"/>
      <c r="O538" s="903"/>
      <c r="P538" s="903"/>
      <c r="Q538" s="903"/>
      <c r="R538" s="903"/>
      <c r="S538" s="903"/>
      <c r="T538" s="904"/>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5"/>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471</v>
      </c>
      <c r="AJ539" s="210"/>
      <c r="AK539" s="210"/>
      <c r="AL539" s="152"/>
      <c r="AM539" s="210" t="s">
        <v>533</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471</v>
      </c>
      <c r="AJ544" s="210"/>
      <c r="AK544" s="210"/>
      <c r="AL544" s="152"/>
      <c r="AM544" s="210" t="s">
        <v>533</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471</v>
      </c>
      <c r="AJ549" s="210"/>
      <c r="AK549" s="210"/>
      <c r="AL549" s="152"/>
      <c r="AM549" s="210" t="s">
        <v>533</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471</v>
      </c>
      <c r="AJ554" s="210"/>
      <c r="AK554" s="210"/>
      <c r="AL554" s="152"/>
      <c r="AM554" s="210" t="s">
        <v>533</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471</v>
      </c>
      <c r="AJ559" s="210"/>
      <c r="AK559" s="210"/>
      <c r="AL559" s="152"/>
      <c r="AM559" s="210" t="s">
        <v>533</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471</v>
      </c>
      <c r="AJ564" s="210"/>
      <c r="AK564" s="210"/>
      <c r="AL564" s="152"/>
      <c r="AM564" s="210" t="s">
        <v>533</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471</v>
      </c>
      <c r="AJ569" s="210"/>
      <c r="AK569" s="210"/>
      <c r="AL569" s="152"/>
      <c r="AM569" s="210" t="s">
        <v>533</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471</v>
      </c>
      <c r="AJ574" s="210"/>
      <c r="AK574" s="210"/>
      <c r="AL574" s="152"/>
      <c r="AM574" s="210" t="s">
        <v>533</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471</v>
      </c>
      <c r="AJ579" s="210"/>
      <c r="AK579" s="210"/>
      <c r="AL579" s="152"/>
      <c r="AM579" s="210" t="s">
        <v>533</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471</v>
      </c>
      <c r="AJ584" s="210"/>
      <c r="AK584" s="210"/>
      <c r="AL584" s="152"/>
      <c r="AM584" s="210" t="s">
        <v>533</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1" t="s">
        <v>384</v>
      </c>
      <c r="H592" s="116"/>
      <c r="I592" s="116"/>
      <c r="J592" s="902"/>
      <c r="K592" s="903"/>
      <c r="L592" s="903"/>
      <c r="M592" s="903"/>
      <c r="N592" s="903"/>
      <c r="O592" s="903"/>
      <c r="P592" s="903"/>
      <c r="Q592" s="903"/>
      <c r="R592" s="903"/>
      <c r="S592" s="903"/>
      <c r="T592" s="904"/>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5"/>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471</v>
      </c>
      <c r="AJ593" s="210"/>
      <c r="AK593" s="210"/>
      <c r="AL593" s="152"/>
      <c r="AM593" s="210" t="s">
        <v>533</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471</v>
      </c>
      <c r="AJ598" s="210"/>
      <c r="AK598" s="210"/>
      <c r="AL598" s="152"/>
      <c r="AM598" s="210" t="s">
        <v>533</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471</v>
      </c>
      <c r="AJ603" s="210"/>
      <c r="AK603" s="210"/>
      <c r="AL603" s="152"/>
      <c r="AM603" s="210" t="s">
        <v>533</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471</v>
      </c>
      <c r="AJ608" s="210"/>
      <c r="AK608" s="210"/>
      <c r="AL608" s="152"/>
      <c r="AM608" s="210" t="s">
        <v>533</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471</v>
      </c>
      <c r="AJ613" s="210"/>
      <c r="AK613" s="210"/>
      <c r="AL613" s="152"/>
      <c r="AM613" s="210" t="s">
        <v>533</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471</v>
      </c>
      <c r="AJ618" s="210"/>
      <c r="AK618" s="210"/>
      <c r="AL618" s="152"/>
      <c r="AM618" s="210" t="s">
        <v>533</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471</v>
      </c>
      <c r="AJ623" s="210"/>
      <c r="AK623" s="210"/>
      <c r="AL623" s="152"/>
      <c r="AM623" s="210" t="s">
        <v>533</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471</v>
      </c>
      <c r="AJ628" s="210"/>
      <c r="AK628" s="210"/>
      <c r="AL628" s="152"/>
      <c r="AM628" s="210" t="s">
        <v>533</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471</v>
      </c>
      <c r="AJ633" s="210"/>
      <c r="AK633" s="210"/>
      <c r="AL633" s="152"/>
      <c r="AM633" s="210" t="s">
        <v>533</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471</v>
      </c>
      <c r="AJ638" s="210"/>
      <c r="AK638" s="210"/>
      <c r="AL638" s="152"/>
      <c r="AM638" s="210" t="s">
        <v>533</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1" t="s">
        <v>384</v>
      </c>
      <c r="H646" s="116"/>
      <c r="I646" s="116"/>
      <c r="J646" s="902"/>
      <c r="K646" s="903"/>
      <c r="L646" s="903"/>
      <c r="M646" s="903"/>
      <c r="N646" s="903"/>
      <c r="O646" s="903"/>
      <c r="P646" s="903"/>
      <c r="Q646" s="903"/>
      <c r="R646" s="903"/>
      <c r="S646" s="903"/>
      <c r="T646" s="904"/>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5"/>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471</v>
      </c>
      <c r="AJ647" s="210"/>
      <c r="AK647" s="210"/>
      <c r="AL647" s="152"/>
      <c r="AM647" s="210" t="s">
        <v>533</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471</v>
      </c>
      <c r="AJ652" s="210"/>
      <c r="AK652" s="210"/>
      <c r="AL652" s="152"/>
      <c r="AM652" s="210" t="s">
        <v>533</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471</v>
      </c>
      <c r="AJ657" s="210"/>
      <c r="AK657" s="210"/>
      <c r="AL657" s="152"/>
      <c r="AM657" s="210" t="s">
        <v>533</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471</v>
      </c>
      <c r="AJ662" s="210"/>
      <c r="AK662" s="210"/>
      <c r="AL662" s="152"/>
      <c r="AM662" s="210" t="s">
        <v>533</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471</v>
      </c>
      <c r="AJ667" s="210"/>
      <c r="AK667" s="210"/>
      <c r="AL667" s="152"/>
      <c r="AM667" s="210" t="s">
        <v>533</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471</v>
      </c>
      <c r="AJ672" s="210"/>
      <c r="AK672" s="210"/>
      <c r="AL672" s="152"/>
      <c r="AM672" s="210" t="s">
        <v>533</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471</v>
      </c>
      <c r="AJ677" s="210"/>
      <c r="AK677" s="210"/>
      <c r="AL677" s="152"/>
      <c r="AM677" s="210" t="s">
        <v>533</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471</v>
      </c>
      <c r="AJ682" s="210"/>
      <c r="AK682" s="210"/>
      <c r="AL682" s="152"/>
      <c r="AM682" s="210" t="s">
        <v>533</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471</v>
      </c>
      <c r="AJ687" s="210"/>
      <c r="AK687" s="210"/>
      <c r="AL687" s="152"/>
      <c r="AM687" s="210" t="s">
        <v>533</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471</v>
      </c>
      <c r="AJ692" s="210"/>
      <c r="AK692" s="210"/>
      <c r="AL692" s="152"/>
      <c r="AM692" s="210" t="s">
        <v>533</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7"/>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7" t="s">
        <v>31</v>
      </c>
      <c r="AH701" s="378"/>
      <c r="AI701" s="378"/>
      <c r="AJ701" s="378"/>
      <c r="AK701" s="378"/>
      <c r="AL701" s="378"/>
      <c r="AM701" s="378"/>
      <c r="AN701" s="378"/>
      <c r="AO701" s="378"/>
      <c r="AP701" s="378"/>
      <c r="AQ701" s="378"/>
      <c r="AR701" s="378"/>
      <c r="AS701" s="378"/>
      <c r="AT701" s="378"/>
      <c r="AU701" s="378"/>
      <c r="AV701" s="378"/>
      <c r="AW701" s="378"/>
      <c r="AX701" s="828"/>
    </row>
    <row r="702" spans="1:50" ht="84.75" customHeight="1" x14ac:dyDescent="0.15">
      <c r="A702" s="873" t="s">
        <v>259</v>
      </c>
      <c r="B702" s="874"/>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38" t="s">
        <v>548</v>
      </c>
      <c r="AE702" s="339"/>
      <c r="AF702" s="339"/>
      <c r="AG702" s="381" t="s">
        <v>598</v>
      </c>
      <c r="AH702" s="382"/>
      <c r="AI702" s="382"/>
      <c r="AJ702" s="382"/>
      <c r="AK702" s="382"/>
      <c r="AL702" s="382"/>
      <c r="AM702" s="382"/>
      <c r="AN702" s="382"/>
      <c r="AO702" s="382"/>
      <c r="AP702" s="382"/>
      <c r="AQ702" s="382"/>
      <c r="AR702" s="382"/>
      <c r="AS702" s="382"/>
      <c r="AT702" s="382"/>
      <c r="AU702" s="382"/>
      <c r="AV702" s="382"/>
      <c r="AW702" s="382"/>
      <c r="AX702" s="383"/>
    </row>
    <row r="703" spans="1:50" ht="76.5" customHeight="1" x14ac:dyDescent="0.15">
      <c r="A703" s="875"/>
      <c r="B703" s="876"/>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88"/>
      <c r="AD703" s="321" t="s">
        <v>548</v>
      </c>
      <c r="AE703" s="322"/>
      <c r="AF703" s="322"/>
      <c r="AG703" s="94" t="s">
        <v>599</v>
      </c>
      <c r="AH703" s="95"/>
      <c r="AI703" s="95"/>
      <c r="AJ703" s="95"/>
      <c r="AK703" s="95"/>
      <c r="AL703" s="95"/>
      <c r="AM703" s="95"/>
      <c r="AN703" s="95"/>
      <c r="AO703" s="95"/>
      <c r="AP703" s="95"/>
      <c r="AQ703" s="95"/>
      <c r="AR703" s="95"/>
      <c r="AS703" s="95"/>
      <c r="AT703" s="95"/>
      <c r="AU703" s="95"/>
      <c r="AV703" s="95"/>
      <c r="AW703" s="95"/>
      <c r="AX703" s="96"/>
    </row>
    <row r="704" spans="1:50" ht="74.25" customHeight="1" x14ac:dyDescent="0.15">
      <c r="A704" s="877"/>
      <c r="B704" s="878"/>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5" t="s">
        <v>548</v>
      </c>
      <c r="AE704" s="786"/>
      <c r="AF704" s="786"/>
      <c r="AG704" s="160" t="s">
        <v>605</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3" t="s">
        <v>39</v>
      </c>
      <c r="B705" s="644"/>
      <c r="C705" s="824" t="s">
        <v>41</v>
      </c>
      <c r="D705" s="825"/>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6"/>
      <c r="AD705" s="717" t="s">
        <v>548</v>
      </c>
      <c r="AE705" s="718"/>
      <c r="AF705" s="718"/>
      <c r="AG705" s="118" t="s">
        <v>606</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5"/>
      <c r="B706" s="646"/>
      <c r="C706" s="797"/>
      <c r="D706" s="798"/>
      <c r="E706" s="733" t="s">
        <v>526</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1" t="s">
        <v>557</v>
      </c>
      <c r="AE706" s="322"/>
      <c r="AF706" s="666"/>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5"/>
      <c r="B707" s="646"/>
      <c r="C707" s="799"/>
      <c r="D707" s="800"/>
      <c r="E707" s="736" t="s">
        <v>452</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8" t="s">
        <v>557</v>
      </c>
      <c r="AE707" s="839"/>
      <c r="AF707" s="839"/>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5"/>
      <c r="B708" s="647"/>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3" t="s">
        <v>554</v>
      </c>
      <c r="AE708" s="604"/>
      <c r="AF708" s="604"/>
      <c r="AG708" s="745" t="s">
        <v>631</v>
      </c>
      <c r="AH708" s="746"/>
      <c r="AI708" s="746"/>
      <c r="AJ708" s="746"/>
      <c r="AK708" s="746"/>
      <c r="AL708" s="746"/>
      <c r="AM708" s="746"/>
      <c r="AN708" s="746"/>
      <c r="AO708" s="746"/>
      <c r="AP708" s="746"/>
      <c r="AQ708" s="746"/>
      <c r="AR708" s="746"/>
      <c r="AS708" s="746"/>
      <c r="AT708" s="746"/>
      <c r="AU708" s="746"/>
      <c r="AV708" s="746"/>
      <c r="AW708" s="746"/>
      <c r="AX708" s="747"/>
    </row>
    <row r="709" spans="1:50" ht="38.25" customHeight="1" x14ac:dyDescent="0.15">
      <c r="A709" s="645"/>
      <c r="B709" s="647"/>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548</v>
      </c>
      <c r="AE709" s="322"/>
      <c r="AF709" s="322"/>
      <c r="AG709" s="94" t="s">
        <v>607</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5"/>
      <c r="B710" s="647"/>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554</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5"/>
      <c r="B711" s="647"/>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548</v>
      </c>
      <c r="AE711" s="322"/>
      <c r="AF711" s="322"/>
      <c r="AG711" s="94" t="s">
        <v>608</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5"/>
      <c r="B712" s="647"/>
      <c r="C712" s="387" t="s">
        <v>487</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5" t="s">
        <v>554</v>
      </c>
      <c r="AE712" s="786"/>
      <c r="AF712" s="786"/>
      <c r="AG712" s="813" t="s">
        <v>551</v>
      </c>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15">
      <c r="A713" s="645"/>
      <c r="B713" s="647"/>
      <c r="C713" s="953" t="s">
        <v>488</v>
      </c>
      <c r="D713" s="954"/>
      <c r="E713" s="954"/>
      <c r="F713" s="954"/>
      <c r="G713" s="954"/>
      <c r="H713" s="954"/>
      <c r="I713" s="954"/>
      <c r="J713" s="954"/>
      <c r="K713" s="954"/>
      <c r="L713" s="954"/>
      <c r="M713" s="954"/>
      <c r="N713" s="954"/>
      <c r="O713" s="954"/>
      <c r="P713" s="954"/>
      <c r="Q713" s="954"/>
      <c r="R713" s="954"/>
      <c r="S713" s="954"/>
      <c r="T713" s="954"/>
      <c r="U713" s="954"/>
      <c r="V713" s="954"/>
      <c r="W713" s="954"/>
      <c r="X713" s="954"/>
      <c r="Y713" s="954"/>
      <c r="Z713" s="954"/>
      <c r="AA713" s="954"/>
      <c r="AB713" s="954"/>
      <c r="AC713" s="955"/>
      <c r="AD713" s="321" t="s">
        <v>554</v>
      </c>
      <c r="AE713" s="322"/>
      <c r="AF713" s="666"/>
      <c r="AG713" s="94" t="s">
        <v>551</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8"/>
      <c r="B714" s="649"/>
      <c r="C714" s="650" t="s">
        <v>460</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0" t="s">
        <v>554</v>
      </c>
      <c r="AE714" s="811"/>
      <c r="AF714" s="812"/>
      <c r="AG714" s="739" t="s">
        <v>589</v>
      </c>
      <c r="AH714" s="740"/>
      <c r="AI714" s="740"/>
      <c r="AJ714" s="740"/>
      <c r="AK714" s="740"/>
      <c r="AL714" s="740"/>
      <c r="AM714" s="740"/>
      <c r="AN714" s="740"/>
      <c r="AO714" s="740"/>
      <c r="AP714" s="740"/>
      <c r="AQ714" s="740"/>
      <c r="AR714" s="740"/>
      <c r="AS714" s="740"/>
      <c r="AT714" s="740"/>
      <c r="AU714" s="740"/>
      <c r="AV714" s="740"/>
      <c r="AW714" s="740"/>
      <c r="AX714" s="741"/>
    </row>
    <row r="715" spans="1:50" ht="27" customHeight="1" x14ac:dyDescent="0.15">
      <c r="A715" s="643" t="s">
        <v>40</v>
      </c>
      <c r="B715" s="787"/>
      <c r="C715" s="788" t="s">
        <v>461</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3" t="s">
        <v>554</v>
      </c>
      <c r="AE715" s="604"/>
      <c r="AF715" s="659"/>
      <c r="AG715" s="745" t="s">
        <v>603</v>
      </c>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x14ac:dyDescent="0.15">
      <c r="A716" s="645"/>
      <c r="B716" s="647"/>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554</v>
      </c>
      <c r="AE716" s="626"/>
      <c r="AF716" s="626"/>
      <c r="AG716" s="94" t="s">
        <v>609</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5"/>
      <c r="B717" s="647"/>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554</v>
      </c>
      <c r="AE717" s="322"/>
      <c r="AF717" s="322"/>
      <c r="AG717" s="94" t="s">
        <v>603</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8"/>
      <c r="B718" s="649"/>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554</v>
      </c>
      <c r="AE718" s="322"/>
      <c r="AF718" s="322"/>
      <c r="AG718" s="120" t="s">
        <v>550</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9" t="s">
        <v>58</v>
      </c>
      <c r="B719" s="780"/>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554</v>
      </c>
      <c r="AE719" s="604"/>
      <c r="AF719" s="604"/>
      <c r="AG719" s="118" t="s">
        <v>632</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1"/>
      <c r="B720" s="782"/>
      <c r="C720" s="295" t="s">
        <v>479</v>
      </c>
      <c r="D720" s="293"/>
      <c r="E720" s="293"/>
      <c r="F720" s="296"/>
      <c r="G720" s="292" t="s">
        <v>480</v>
      </c>
      <c r="H720" s="293"/>
      <c r="I720" s="293"/>
      <c r="J720" s="293"/>
      <c r="K720" s="293"/>
      <c r="L720" s="293"/>
      <c r="M720" s="293"/>
      <c r="N720" s="292" t="s">
        <v>484</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1"/>
      <c r="B721" s="782"/>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81"/>
      <c r="B722" s="782"/>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81"/>
      <c r="B723" s="782"/>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81"/>
      <c r="B724" s="782"/>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3"/>
      <c r="B725" s="784"/>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3" t="s">
        <v>48</v>
      </c>
      <c r="B726" s="805"/>
      <c r="C726" s="818" t="s">
        <v>53</v>
      </c>
      <c r="D726" s="840"/>
      <c r="E726" s="840"/>
      <c r="F726" s="841"/>
      <c r="G726" s="573" t="s">
        <v>628</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6"/>
      <c r="B727" s="807"/>
      <c r="C727" s="751" t="s">
        <v>57</v>
      </c>
      <c r="D727" s="752"/>
      <c r="E727" s="752"/>
      <c r="F727" s="753"/>
      <c r="G727" s="571" t="s">
        <v>629</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34.5" customHeight="1" thickBot="1" x14ac:dyDescent="0.2">
      <c r="A729" s="637" t="s">
        <v>555</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34.5" customHeight="1" thickBot="1" x14ac:dyDescent="0.2">
      <c r="A731" s="802"/>
      <c r="B731" s="803"/>
      <c r="C731" s="803"/>
      <c r="D731" s="803"/>
      <c r="E731" s="804"/>
      <c r="F731" s="732" t="s">
        <v>556</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27" customHeight="1" thickBot="1" x14ac:dyDescent="0.2">
      <c r="A733" s="676"/>
      <c r="B733" s="677"/>
      <c r="C733" s="677"/>
      <c r="D733" s="677"/>
      <c r="E733" s="678"/>
      <c r="F733" s="640" t="s">
        <v>551</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67.5" customHeight="1" thickBot="1" x14ac:dyDescent="0.2">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3" t="s">
        <v>494</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997" t="s">
        <v>431</v>
      </c>
      <c r="B737" s="203"/>
      <c r="C737" s="203"/>
      <c r="D737" s="204"/>
      <c r="E737" s="993" t="s">
        <v>579</v>
      </c>
      <c r="F737" s="993"/>
      <c r="G737" s="993"/>
      <c r="H737" s="993"/>
      <c r="I737" s="993"/>
      <c r="J737" s="993"/>
      <c r="K737" s="993"/>
      <c r="L737" s="993"/>
      <c r="M737" s="993"/>
      <c r="N737" s="358" t="s">
        <v>358</v>
      </c>
      <c r="O737" s="358"/>
      <c r="P737" s="358"/>
      <c r="Q737" s="358"/>
      <c r="R737" s="993" t="s">
        <v>584</v>
      </c>
      <c r="S737" s="993"/>
      <c r="T737" s="993"/>
      <c r="U737" s="993"/>
      <c r="V737" s="993"/>
      <c r="W737" s="993"/>
      <c r="X737" s="993"/>
      <c r="Y737" s="993"/>
      <c r="Z737" s="993"/>
      <c r="AA737" s="358" t="s">
        <v>359</v>
      </c>
      <c r="AB737" s="358"/>
      <c r="AC737" s="358"/>
      <c r="AD737" s="358"/>
      <c r="AE737" s="993" t="s">
        <v>580</v>
      </c>
      <c r="AF737" s="993"/>
      <c r="AG737" s="993"/>
      <c r="AH737" s="993"/>
      <c r="AI737" s="993"/>
      <c r="AJ737" s="993"/>
      <c r="AK737" s="993"/>
      <c r="AL737" s="993"/>
      <c r="AM737" s="993"/>
      <c r="AN737" s="358" t="s">
        <v>360</v>
      </c>
      <c r="AO737" s="358"/>
      <c r="AP737" s="358"/>
      <c r="AQ737" s="358"/>
      <c r="AR737" s="994" t="s">
        <v>580</v>
      </c>
      <c r="AS737" s="995"/>
      <c r="AT737" s="995"/>
      <c r="AU737" s="995"/>
      <c r="AV737" s="995"/>
      <c r="AW737" s="995"/>
      <c r="AX737" s="996"/>
      <c r="AY737" s="89"/>
      <c r="AZ737" s="89"/>
    </row>
    <row r="738" spans="1:52" ht="24.75" customHeight="1" x14ac:dyDescent="0.15">
      <c r="A738" s="997" t="s">
        <v>361</v>
      </c>
      <c r="B738" s="203"/>
      <c r="C738" s="203"/>
      <c r="D738" s="204"/>
      <c r="E738" s="993" t="s">
        <v>580</v>
      </c>
      <c r="F738" s="993"/>
      <c r="G738" s="993"/>
      <c r="H738" s="993"/>
      <c r="I738" s="993"/>
      <c r="J738" s="993"/>
      <c r="K738" s="993"/>
      <c r="L738" s="993"/>
      <c r="M738" s="993"/>
      <c r="N738" s="358" t="s">
        <v>362</v>
      </c>
      <c r="O738" s="358"/>
      <c r="P738" s="358"/>
      <c r="Q738" s="358"/>
      <c r="R738" s="993" t="s">
        <v>579</v>
      </c>
      <c r="S738" s="993"/>
      <c r="T738" s="993"/>
      <c r="U738" s="993"/>
      <c r="V738" s="993"/>
      <c r="W738" s="993"/>
      <c r="X738" s="993"/>
      <c r="Y738" s="993"/>
      <c r="Z738" s="993"/>
      <c r="AA738" s="358" t="s">
        <v>481</v>
      </c>
      <c r="AB738" s="358"/>
      <c r="AC738" s="358"/>
      <c r="AD738" s="358"/>
      <c r="AE738" s="993" t="s">
        <v>579</v>
      </c>
      <c r="AF738" s="993"/>
      <c r="AG738" s="993"/>
      <c r="AH738" s="993"/>
      <c r="AI738" s="993"/>
      <c r="AJ738" s="993"/>
      <c r="AK738" s="993"/>
      <c r="AL738" s="993"/>
      <c r="AM738" s="993"/>
      <c r="AN738" s="998"/>
      <c r="AO738" s="999"/>
      <c r="AP738" s="999"/>
      <c r="AQ738" s="999"/>
      <c r="AR738" s="999"/>
      <c r="AS738" s="999"/>
      <c r="AT738" s="999"/>
      <c r="AU738" s="999"/>
      <c r="AV738" s="999"/>
      <c r="AW738" s="999"/>
      <c r="AX738" s="1000"/>
    </row>
    <row r="739" spans="1:52" ht="24.75" customHeight="1" thickBot="1" x14ac:dyDescent="0.2">
      <c r="A739" s="1001" t="s">
        <v>540</v>
      </c>
      <c r="B739" s="1002"/>
      <c r="C739" s="1002"/>
      <c r="D739" s="1003"/>
      <c r="E739" s="1004" t="s">
        <v>547</v>
      </c>
      <c r="F739" s="1005"/>
      <c r="G739" s="1005"/>
      <c r="H739" s="91" t="str">
        <f>IF(E739="", "", "(")</f>
        <v>(</v>
      </c>
      <c r="I739" s="988"/>
      <c r="J739" s="988"/>
      <c r="K739" s="91" t="str">
        <f>IF(OR(I739="　", I739=""), "", "-")</f>
        <v/>
      </c>
      <c r="L739" s="989"/>
      <c r="M739" s="989"/>
      <c r="N739" s="92" t="str">
        <f>IF(O739="", "", "-")</f>
        <v/>
      </c>
      <c r="O739" s="93"/>
      <c r="P739" s="92" t="str">
        <f>IF(E739="", "", ")")</f>
        <v>)</v>
      </c>
      <c r="Q739" s="1004"/>
      <c r="R739" s="1005"/>
      <c r="S739" s="1005"/>
      <c r="T739" s="91" t="str">
        <f>IF(Q739="", "", "(")</f>
        <v/>
      </c>
      <c r="U739" s="988"/>
      <c r="V739" s="988"/>
      <c r="W739" s="91" t="str">
        <f>IF(OR(U739="　", U739=""), "", "-")</f>
        <v/>
      </c>
      <c r="X739" s="989"/>
      <c r="Y739" s="989"/>
      <c r="Z739" s="92" t="str">
        <f>IF(AA739="", "", "-")</f>
        <v/>
      </c>
      <c r="AA739" s="93"/>
      <c r="AB739" s="92" t="str">
        <f>IF(Q739="", "", ")")</f>
        <v/>
      </c>
      <c r="AC739" s="1004"/>
      <c r="AD739" s="1005"/>
      <c r="AE739" s="1005"/>
      <c r="AF739" s="91" t="str">
        <f>IF(AC739="", "", "(")</f>
        <v/>
      </c>
      <c r="AG739" s="988"/>
      <c r="AH739" s="988"/>
      <c r="AI739" s="91" t="str">
        <f>IF(OR(AG739="　", AG739=""), "", "-")</f>
        <v/>
      </c>
      <c r="AJ739" s="989"/>
      <c r="AK739" s="989"/>
      <c r="AL739" s="92" t="str">
        <f>IF(AM739="", "", "-")</f>
        <v/>
      </c>
      <c r="AM739" s="93"/>
      <c r="AN739" s="92" t="str">
        <f>IF(AC739="", "", ")")</f>
        <v/>
      </c>
      <c r="AO739" s="990"/>
      <c r="AP739" s="991"/>
      <c r="AQ739" s="991"/>
      <c r="AR739" s="991"/>
      <c r="AS739" s="991"/>
      <c r="AT739" s="991"/>
      <c r="AU739" s="991"/>
      <c r="AV739" s="991"/>
      <c r="AW739" s="991"/>
      <c r="AX739" s="992"/>
    </row>
    <row r="740" spans="1:52" ht="28.35" customHeight="1" x14ac:dyDescent="0.15">
      <c r="A740" s="613" t="s">
        <v>529</v>
      </c>
      <c r="B740" s="614"/>
      <c r="C740" s="614"/>
      <c r="D740" s="614"/>
      <c r="E740" s="614"/>
      <c r="F740" s="615"/>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t="s">
        <v>549</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thickBot="1" x14ac:dyDescent="0.2">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531</v>
      </c>
      <c r="B779" s="628"/>
      <c r="C779" s="628"/>
      <c r="D779" s="628"/>
      <c r="E779" s="628"/>
      <c r="F779" s="629"/>
      <c r="G779" s="594" t="s">
        <v>625</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627</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6"/>
    </row>
    <row r="780" spans="1:50" ht="24.75" customHeight="1" x14ac:dyDescent="0.15">
      <c r="A780" s="630"/>
      <c r="B780" s="631"/>
      <c r="C780" s="631"/>
      <c r="D780" s="631"/>
      <c r="E780" s="631"/>
      <c r="F780" s="632"/>
      <c r="G780" s="818"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801"/>
      <c r="AC780" s="818"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24.75" customHeight="1" x14ac:dyDescent="0.15">
      <c r="A781" s="630"/>
      <c r="B781" s="631"/>
      <c r="C781" s="631"/>
      <c r="D781" s="631"/>
      <c r="E781" s="631"/>
      <c r="F781" s="632"/>
      <c r="G781" s="673" t="s">
        <v>611</v>
      </c>
      <c r="H781" s="674"/>
      <c r="I781" s="674"/>
      <c r="J781" s="674"/>
      <c r="K781" s="675"/>
      <c r="L781" s="667" t="s">
        <v>613</v>
      </c>
      <c r="M781" s="668"/>
      <c r="N781" s="668"/>
      <c r="O781" s="668"/>
      <c r="P781" s="668"/>
      <c r="Q781" s="668"/>
      <c r="R781" s="668"/>
      <c r="S781" s="668"/>
      <c r="T781" s="668"/>
      <c r="U781" s="668"/>
      <c r="V781" s="668"/>
      <c r="W781" s="668"/>
      <c r="X781" s="669"/>
      <c r="Y781" s="384">
        <v>44</v>
      </c>
      <c r="Z781" s="385"/>
      <c r="AA781" s="385"/>
      <c r="AB781" s="808"/>
      <c r="AC781" s="673" t="s">
        <v>611</v>
      </c>
      <c r="AD781" s="674"/>
      <c r="AE781" s="674"/>
      <c r="AF781" s="674"/>
      <c r="AG781" s="675"/>
      <c r="AH781" s="667" t="s">
        <v>622</v>
      </c>
      <c r="AI781" s="668"/>
      <c r="AJ781" s="668"/>
      <c r="AK781" s="668"/>
      <c r="AL781" s="668"/>
      <c r="AM781" s="668"/>
      <c r="AN781" s="668"/>
      <c r="AO781" s="668"/>
      <c r="AP781" s="668"/>
      <c r="AQ781" s="668"/>
      <c r="AR781" s="668"/>
      <c r="AS781" s="668"/>
      <c r="AT781" s="669"/>
      <c r="AU781" s="384">
        <v>37</v>
      </c>
      <c r="AV781" s="385"/>
      <c r="AW781" s="385"/>
      <c r="AX781" s="386"/>
    </row>
    <row r="782" spans="1:50" ht="24.75" customHeight="1" x14ac:dyDescent="0.15">
      <c r="A782" s="630"/>
      <c r="B782" s="631"/>
      <c r="C782" s="631"/>
      <c r="D782" s="631"/>
      <c r="E782" s="631"/>
      <c r="F782" s="632"/>
      <c r="G782" s="605" t="s">
        <v>612</v>
      </c>
      <c r="H782" s="606"/>
      <c r="I782" s="606"/>
      <c r="J782" s="606"/>
      <c r="K782" s="607"/>
      <c r="L782" s="597" t="s">
        <v>614</v>
      </c>
      <c r="M782" s="598"/>
      <c r="N782" s="598"/>
      <c r="O782" s="598"/>
      <c r="P782" s="598"/>
      <c r="Q782" s="598"/>
      <c r="R782" s="598"/>
      <c r="S782" s="598"/>
      <c r="T782" s="598"/>
      <c r="U782" s="598"/>
      <c r="V782" s="598"/>
      <c r="W782" s="598"/>
      <c r="X782" s="599"/>
      <c r="Y782" s="600">
        <v>33</v>
      </c>
      <c r="Z782" s="601"/>
      <c r="AA782" s="601"/>
      <c r="AB782" s="611"/>
      <c r="AC782" s="605" t="s">
        <v>612</v>
      </c>
      <c r="AD782" s="606"/>
      <c r="AE782" s="606"/>
      <c r="AF782" s="606"/>
      <c r="AG782" s="607"/>
      <c r="AH782" s="597" t="s">
        <v>623</v>
      </c>
      <c r="AI782" s="598"/>
      <c r="AJ782" s="598"/>
      <c r="AK782" s="598"/>
      <c r="AL782" s="598"/>
      <c r="AM782" s="598"/>
      <c r="AN782" s="598"/>
      <c r="AO782" s="598"/>
      <c r="AP782" s="598"/>
      <c r="AQ782" s="598"/>
      <c r="AR782" s="598"/>
      <c r="AS782" s="598"/>
      <c r="AT782" s="599"/>
      <c r="AU782" s="600">
        <v>33</v>
      </c>
      <c r="AV782" s="601"/>
      <c r="AW782" s="601"/>
      <c r="AX782" s="602"/>
    </row>
    <row r="783" spans="1:50" ht="24.75" customHeight="1" x14ac:dyDescent="0.15">
      <c r="A783" s="630"/>
      <c r="B783" s="631"/>
      <c r="C783" s="631"/>
      <c r="D783" s="631"/>
      <c r="E783" s="631"/>
      <c r="F783" s="632"/>
      <c r="G783" s="605" t="s">
        <v>619</v>
      </c>
      <c r="H783" s="606"/>
      <c r="I783" s="606"/>
      <c r="J783" s="606"/>
      <c r="K783" s="607"/>
      <c r="L783" s="597" t="s">
        <v>619</v>
      </c>
      <c r="M783" s="598"/>
      <c r="N783" s="598"/>
      <c r="O783" s="598"/>
      <c r="P783" s="598"/>
      <c r="Q783" s="598"/>
      <c r="R783" s="598"/>
      <c r="S783" s="598"/>
      <c r="T783" s="598"/>
      <c r="U783" s="598"/>
      <c r="V783" s="598"/>
      <c r="W783" s="598"/>
      <c r="X783" s="599"/>
      <c r="Y783" s="600">
        <v>9</v>
      </c>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t="s">
        <v>615</v>
      </c>
      <c r="H784" s="606"/>
      <c r="I784" s="606"/>
      <c r="J784" s="606"/>
      <c r="K784" s="607"/>
      <c r="L784" s="597" t="s">
        <v>616</v>
      </c>
      <c r="M784" s="598"/>
      <c r="N784" s="598"/>
      <c r="O784" s="598"/>
      <c r="P784" s="598"/>
      <c r="Q784" s="598"/>
      <c r="R784" s="598"/>
      <c r="S784" s="598"/>
      <c r="T784" s="598"/>
      <c r="U784" s="598"/>
      <c r="V784" s="598"/>
      <c r="W784" s="598"/>
      <c r="X784" s="599"/>
      <c r="Y784" s="600">
        <v>8</v>
      </c>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t="s">
        <v>617</v>
      </c>
      <c r="H785" s="633"/>
      <c r="I785" s="633"/>
      <c r="J785" s="633"/>
      <c r="K785" s="634"/>
      <c r="L785" s="597" t="s">
        <v>620</v>
      </c>
      <c r="M785" s="635"/>
      <c r="N785" s="635"/>
      <c r="O785" s="635"/>
      <c r="P785" s="635"/>
      <c r="Q785" s="635"/>
      <c r="R785" s="635"/>
      <c r="S785" s="635"/>
      <c r="T785" s="635"/>
      <c r="U785" s="635"/>
      <c r="V785" s="635"/>
      <c r="W785" s="635"/>
      <c r="X785" s="636"/>
      <c r="Y785" s="600">
        <v>5</v>
      </c>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0"/>
      <c r="B786" s="631"/>
      <c r="C786" s="631"/>
      <c r="D786" s="631"/>
      <c r="E786" s="631"/>
      <c r="F786" s="632"/>
      <c r="G786" s="605" t="s">
        <v>618</v>
      </c>
      <c r="H786" s="606"/>
      <c r="I786" s="606"/>
      <c r="J786" s="606"/>
      <c r="K786" s="607"/>
      <c r="L786" s="597" t="s">
        <v>621</v>
      </c>
      <c r="M786" s="598"/>
      <c r="N786" s="598"/>
      <c r="O786" s="598"/>
      <c r="P786" s="598"/>
      <c r="Q786" s="598"/>
      <c r="R786" s="598"/>
      <c r="S786" s="598"/>
      <c r="T786" s="598"/>
      <c r="U786" s="598"/>
      <c r="V786" s="598"/>
      <c r="W786" s="598"/>
      <c r="X786" s="599"/>
      <c r="Y786" s="600">
        <v>1</v>
      </c>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thickBot="1" x14ac:dyDescent="0.2">
      <c r="A791" s="630"/>
      <c r="B791" s="631"/>
      <c r="C791" s="631"/>
      <c r="D791" s="631"/>
      <c r="E791" s="631"/>
      <c r="F791" s="632"/>
      <c r="G791" s="829" t="s">
        <v>20</v>
      </c>
      <c r="H791" s="830"/>
      <c r="I791" s="830"/>
      <c r="J791" s="830"/>
      <c r="K791" s="830"/>
      <c r="L791" s="831"/>
      <c r="M791" s="832"/>
      <c r="N791" s="832"/>
      <c r="O791" s="832"/>
      <c r="P791" s="832"/>
      <c r="Q791" s="832"/>
      <c r="R791" s="832"/>
      <c r="S791" s="832"/>
      <c r="T791" s="832"/>
      <c r="U791" s="832"/>
      <c r="V791" s="832"/>
      <c r="W791" s="832"/>
      <c r="X791" s="833"/>
      <c r="Y791" s="834">
        <f>SUM(Y781:AB790)</f>
        <v>100</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70</v>
      </c>
      <c r="AV791" s="835"/>
      <c r="AW791" s="835"/>
      <c r="AX791" s="837"/>
    </row>
    <row r="792" spans="1:50" ht="24.75" customHeight="1" x14ac:dyDescent="0.15">
      <c r="A792" s="630"/>
      <c r="B792" s="631"/>
      <c r="C792" s="631"/>
      <c r="D792" s="631"/>
      <c r="E792" s="631"/>
      <c r="F792" s="632"/>
      <c r="G792" s="594" t="s">
        <v>626</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6"/>
    </row>
    <row r="793" spans="1:50" ht="24.75" customHeight="1" x14ac:dyDescent="0.15">
      <c r="A793" s="630"/>
      <c r="B793" s="631"/>
      <c r="C793" s="631"/>
      <c r="D793" s="631"/>
      <c r="E793" s="631"/>
      <c r="F793" s="632"/>
      <c r="G793" s="818"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801"/>
      <c r="AC793" s="818"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customHeight="1" x14ac:dyDescent="0.15">
      <c r="A794" s="630"/>
      <c r="B794" s="631"/>
      <c r="C794" s="631"/>
      <c r="D794" s="631"/>
      <c r="E794" s="631"/>
      <c r="F794" s="632"/>
      <c r="G794" s="673" t="s">
        <v>611</v>
      </c>
      <c r="H794" s="674"/>
      <c r="I794" s="674"/>
      <c r="J794" s="674"/>
      <c r="K794" s="675"/>
      <c r="L794" s="667" t="s">
        <v>624</v>
      </c>
      <c r="M794" s="668"/>
      <c r="N794" s="668"/>
      <c r="O794" s="668"/>
      <c r="P794" s="668"/>
      <c r="Q794" s="668"/>
      <c r="R794" s="668"/>
      <c r="S794" s="668"/>
      <c r="T794" s="668"/>
      <c r="U794" s="668"/>
      <c r="V794" s="668"/>
      <c r="W794" s="668"/>
      <c r="X794" s="669"/>
      <c r="Y794" s="384">
        <v>7</v>
      </c>
      <c r="Z794" s="385"/>
      <c r="AA794" s="385"/>
      <c r="AB794" s="808"/>
      <c r="AC794" s="673"/>
      <c r="AD794" s="674"/>
      <c r="AE794" s="674"/>
      <c r="AF794" s="674"/>
      <c r="AG794" s="675"/>
      <c r="AH794" s="667"/>
      <c r="AI794" s="668"/>
      <c r="AJ794" s="668"/>
      <c r="AK794" s="668"/>
      <c r="AL794" s="668"/>
      <c r="AM794" s="668"/>
      <c r="AN794" s="668"/>
      <c r="AO794" s="668"/>
      <c r="AP794" s="668"/>
      <c r="AQ794" s="668"/>
      <c r="AR794" s="668"/>
      <c r="AS794" s="668"/>
      <c r="AT794" s="669"/>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customHeight="1" x14ac:dyDescent="0.15">
      <c r="A804" s="630"/>
      <c r="B804" s="631"/>
      <c r="C804" s="631"/>
      <c r="D804" s="631"/>
      <c r="E804" s="631"/>
      <c r="F804" s="632"/>
      <c r="G804" s="829" t="s">
        <v>20</v>
      </c>
      <c r="H804" s="830"/>
      <c r="I804" s="830"/>
      <c r="J804" s="830"/>
      <c r="K804" s="830"/>
      <c r="L804" s="831"/>
      <c r="M804" s="832"/>
      <c r="N804" s="832"/>
      <c r="O804" s="832"/>
      <c r="P804" s="832"/>
      <c r="Q804" s="832"/>
      <c r="R804" s="832"/>
      <c r="S804" s="832"/>
      <c r="T804" s="832"/>
      <c r="U804" s="832"/>
      <c r="V804" s="832"/>
      <c r="W804" s="832"/>
      <c r="X804" s="833"/>
      <c r="Y804" s="834">
        <f>SUM(Y794:AB803)</f>
        <v>7</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0</v>
      </c>
      <c r="AV804" s="835"/>
      <c r="AW804" s="835"/>
      <c r="AX804" s="837"/>
    </row>
    <row r="805" spans="1:50" ht="24.75" hidden="1" customHeight="1" x14ac:dyDescent="0.15">
      <c r="A805" s="630"/>
      <c r="B805" s="631"/>
      <c r="C805" s="631"/>
      <c r="D805" s="631"/>
      <c r="E805" s="631"/>
      <c r="F805" s="632"/>
      <c r="G805" s="594" t="s">
        <v>455</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456</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6"/>
    </row>
    <row r="806" spans="1:50" ht="24.75" hidden="1" customHeight="1" x14ac:dyDescent="0.15">
      <c r="A806" s="630"/>
      <c r="B806" s="631"/>
      <c r="C806" s="631"/>
      <c r="D806" s="631"/>
      <c r="E806" s="631"/>
      <c r="F806" s="632"/>
      <c r="G806" s="818"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801"/>
      <c r="AC806" s="818"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75" hidden="1" customHeight="1" x14ac:dyDescent="0.15">
      <c r="A807" s="630"/>
      <c r="B807" s="631"/>
      <c r="C807" s="631"/>
      <c r="D807" s="631"/>
      <c r="E807" s="631"/>
      <c r="F807" s="632"/>
      <c r="G807" s="673"/>
      <c r="H807" s="674"/>
      <c r="I807" s="674"/>
      <c r="J807" s="674"/>
      <c r="K807" s="675"/>
      <c r="L807" s="667"/>
      <c r="M807" s="668"/>
      <c r="N807" s="668"/>
      <c r="O807" s="668"/>
      <c r="P807" s="668"/>
      <c r="Q807" s="668"/>
      <c r="R807" s="668"/>
      <c r="S807" s="668"/>
      <c r="T807" s="668"/>
      <c r="U807" s="668"/>
      <c r="V807" s="668"/>
      <c r="W807" s="668"/>
      <c r="X807" s="669"/>
      <c r="Y807" s="384"/>
      <c r="Z807" s="385"/>
      <c r="AA807" s="385"/>
      <c r="AB807" s="808"/>
      <c r="AC807" s="673"/>
      <c r="AD807" s="674"/>
      <c r="AE807" s="674"/>
      <c r="AF807" s="674"/>
      <c r="AG807" s="675"/>
      <c r="AH807" s="667"/>
      <c r="AI807" s="668"/>
      <c r="AJ807" s="668"/>
      <c r="AK807" s="668"/>
      <c r="AL807" s="668"/>
      <c r="AM807" s="668"/>
      <c r="AN807" s="668"/>
      <c r="AO807" s="668"/>
      <c r="AP807" s="668"/>
      <c r="AQ807" s="668"/>
      <c r="AR807" s="668"/>
      <c r="AS807" s="668"/>
      <c r="AT807" s="669"/>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9" t="s">
        <v>20</v>
      </c>
      <c r="H817" s="830"/>
      <c r="I817" s="830"/>
      <c r="J817" s="830"/>
      <c r="K817" s="830"/>
      <c r="L817" s="831"/>
      <c r="M817" s="832"/>
      <c r="N817" s="832"/>
      <c r="O817" s="832"/>
      <c r="P817" s="832"/>
      <c r="Q817" s="832"/>
      <c r="R817" s="832"/>
      <c r="S817" s="832"/>
      <c r="T817" s="832"/>
      <c r="U817" s="832"/>
      <c r="V817" s="832"/>
      <c r="W817" s="832"/>
      <c r="X817" s="833"/>
      <c r="Y817" s="834">
        <f>SUM(Y807:AB816)</f>
        <v>0</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0</v>
      </c>
      <c r="AV817" s="835"/>
      <c r="AW817" s="835"/>
      <c r="AX817" s="837"/>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6"/>
    </row>
    <row r="819" spans="1:50" ht="24.75" hidden="1" customHeight="1" x14ac:dyDescent="0.15">
      <c r="A819" s="630"/>
      <c r="B819" s="631"/>
      <c r="C819" s="631"/>
      <c r="D819" s="631"/>
      <c r="E819" s="631"/>
      <c r="F819" s="632"/>
      <c r="G819" s="818"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801"/>
      <c r="AC819" s="818"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hidden="1" customHeight="1" x14ac:dyDescent="0.15">
      <c r="A820" s="630"/>
      <c r="B820" s="631"/>
      <c r="C820" s="631"/>
      <c r="D820" s="631"/>
      <c r="E820" s="631"/>
      <c r="F820" s="632"/>
      <c r="G820" s="673"/>
      <c r="H820" s="674"/>
      <c r="I820" s="674"/>
      <c r="J820" s="674"/>
      <c r="K820" s="675"/>
      <c r="L820" s="667"/>
      <c r="M820" s="668"/>
      <c r="N820" s="668"/>
      <c r="O820" s="668"/>
      <c r="P820" s="668"/>
      <c r="Q820" s="668"/>
      <c r="R820" s="668"/>
      <c r="S820" s="668"/>
      <c r="T820" s="668"/>
      <c r="U820" s="668"/>
      <c r="V820" s="668"/>
      <c r="W820" s="668"/>
      <c r="X820" s="669"/>
      <c r="Y820" s="384"/>
      <c r="Z820" s="385"/>
      <c r="AA820" s="385"/>
      <c r="AB820" s="808"/>
      <c r="AC820" s="673"/>
      <c r="AD820" s="674"/>
      <c r="AE820" s="674"/>
      <c r="AF820" s="674"/>
      <c r="AG820" s="675"/>
      <c r="AH820" s="667"/>
      <c r="AI820" s="668"/>
      <c r="AJ820" s="668"/>
      <c r="AK820" s="668"/>
      <c r="AL820" s="668"/>
      <c r="AM820" s="668"/>
      <c r="AN820" s="668"/>
      <c r="AO820" s="668"/>
      <c r="AP820" s="668"/>
      <c r="AQ820" s="668"/>
      <c r="AR820" s="668"/>
      <c r="AS820" s="668"/>
      <c r="AT820" s="669"/>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9" t="s">
        <v>20</v>
      </c>
      <c r="H830" s="830"/>
      <c r="I830" s="830"/>
      <c r="J830" s="830"/>
      <c r="K830" s="830"/>
      <c r="L830" s="831"/>
      <c r="M830" s="832"/>
      <c r="N830" s="832"/>
      <c r="O830" s="832"/>
      <c r="P830" s="832"/>
      <c r="Q830" s="832"/>
      <c r="R830" s="832"/>
      <c r="S830" s="832"/>
      <c r="T830" s="832"/>
      <c r="U830" s="832"/>
      <c r="V830" s="832"/>
      <c r="W830" s="832"/>
      <c r="X830" s="833"/>
      <c r="Y830" s="834">
        <f>SUM(Y820:AB829)</f>
        <v>0</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0</v>
      </c>
      <c r="AV830" s="835"/>
      <c r="AW830" s="835"/>
      <c r="AX830" s="837"/>
    </row>
    <row r="831" spans="1:50" ht="24.75" customHeight="1" thickBot="1" x14ac:dyDescent="0.2">
      <c r="A831" s="906" t="s">
        <v>267</v>
      </c>
      <c r="B831" s="907"/>
      <c r="C831" s="907"/>
      <c r="D831" s="907"/>
      <c r="E831" s="907"/>
      <c r="F831" s="907"/>
      <c r="G831" s="907"/>
      <c r="H831" s="907"/>
      <c r="I831" s="907"/>
      <c r="J831" s="907"/>
      <c r="K831" s="907"/>
      <c r="L831" s="907"/>
      <c r="M831" s="907"/>
      <c r="N831" s="907"/>
      <c r="O831" s="907"/>
      <c r="P831" s="907"/>
      <c r="Q831" s="907"/>
      <c r="R831" s="907"/>
      <c r="S831" s="907"/>
      <c r="T831" s="907"/>
      <c r="U831" s="907"/>
      <c r="V831" s="907"/>
      <c r="W831" s="907"/>
      <c r="X831" s="907"/>
      <c r="Y831" s="907"/>
      <c r="Z831" s="907"/>
      <c r="AA831" s="907"/>
      <c r="AB831" s="907"/>
      <c r="AC831" s="907"/>
      <c r="AD831" s="907"/>
      <c r="AE831" s="907"/>
      <c r="AF831" s="907"/>
      <c r="AG831" s="907"/>
      <c r="AH831" s="907"/>
      <c r="AI831" s="907"/>
      <c r="AJ831" s="907"/>
      <c r="AK831" s="908"/>
      <c r="AL831" s="273" t="s">
        <v>485</v>
      </c>
      <c r="AM831" s="274"/>
      <c r="AN831" s="274"/>
      <c r="AO831" s="82" t="s">
        <v>483</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478</v>
      </c>
      <c r="AD836" s="142"/>
      <c r="AE836" s="142"/>
      <c r="AF836" s="142"/>
      <c r="AG836" s="142"/>
      <c r="AH836" s="360" t="s">
        <v>512</v>
      </c>
      <c r="AI836" s="357"/>
      <c r="AJ836" s="357"/>
      <c r="AK836" s="357"/>
      <c r="AL836" s="357" t="s">
        <v>21</v>
      </c>
      <c r="AM836" s="357"/>
      <c r="AN836" s="357"/>
      <c r="AO836" s="362"/>
      <c r="AP836" s="363" t="s">
        <v>433</v>
      </c>
      <c r="AQ836" s="363"/>
      <c r="AR836" s="363"/>
      <c r="AS836" s="363"/>
      <c r="AT836" s="363"/>
      <c r="AU836" s="363"/>
      <c r="AV836" s="363"/>
      <c r="AW836" s="363"/>
      <c r="AX836" s="363"/>
    </row>
    <row r="837" spans="1:50" ht="30" hidden="1" customHeight="1" x14ac:dyDescent="0.15">
      <c r="A837" s="372">
        <v>1</v>
      </c>
      <c r="B837" s="372">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56"/>
      <c r="AD837" s="364"/>
      <c r="AE837" s="364"/>
      <c r="AF837" s="364"/>
      <c r="AG837" s="364"/>
      <c r="AH837" s="365"/>
      <c r="AI837" s="366"/>
      <c r="AJ837" s="366"/>
      <c r="AK837" s="366"/>
      <c r="AL837" s="350"/>
      <c r="AM837" s="351"/>
      <c r="AN837" s="351"/>
      <c r="AO837" s="352"/>
      <c r="AP837" s="353"/>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478</v>
      </c>
      <c r="AD869" s="142"/>
      <c r="AE869" s="142"/>
      <c r="AF869" s="142"/>
      <c r="AG869" s="142"/>
      <c r="AH869" s="360" t="s">
        <v>512</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478</v>
      </c>
      <c r="AD902" s="142"/>
      <c r="AE902" s="142"/>
      <c r="AF902" s="142"/>
      <c r="AG902" s="142"/>
      <c r="AH902" s="360" t="s">
        <v>512</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478</v>
      </c>
      <c r="AD935" s="142"/>
      <c r="AE935" s="142"/>
      <c r="AF935" s="142"/>
      <c r="AG935" s="142"/>
      <c r="AH935" s="360" t="s">
        <v>512</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478</v>
      </c>
      <c r="AD968" s="142"/>
      <c r="AE968" s="142"/>
      <c r="AF968" s="142"/>
      <c r="AG968" s="142"/>
      <c r="AH968" s="360" t="s">
        <v>512</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478</v>
      </c>
      <c r="AD1001" s="142"/>
      <c r="AE1001" s="142"/>
      <c r="AF1001" s="142"/>
      <c r="AG1001" s="142"/>
      <c r="AH1001" s="360" t="s">
        <v>512</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478</v>
      </c>
      <c r="AD1034" s="142"/>
      <c r="AE1034" s="142"/>
      <c r="AF1034" s="142"/>
      <c r="AG1034" s="142"/>
      <c r="AH1034" s="360" t="s">
        <v>512</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478</v>
      </c>
      <c r="AD1067" s="142"/>
      <c r="AE1067" s="142"/>
      <c r="AF1067" s="142"/>
      <c r="AG1067" s="142"/>
      <c r="AH1067" s="360" t="s">
        <v>512</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466</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485</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467</v>
      </c>
      <c r="AQ1101" s="363"/>
      <c r="AR1101" s="363"/>
      <c r="AS1101" s="363"/>
      <c r="AT1101" s="363"/>
      <c r="AU1101" s="363"/>
      <c r="AV1101" s="363"/>
      <c r="AW1101" s="363"/>
      <c r="AX1101" s="363"/>
    </row>
    <row r="1102" spans="1:50" ht="30" hidden="1"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05">
      <formula>IF(RIGHT(TEXT(P14,"0.#"),1)=".",FALSE,TRUE)</formula>
    </cfRule>
    <cfRule type="expression" dxfId="2798" priority="14006">
      <formula>IF(RIGHT(TEXT(P14,"0.#"),1)=".",TRUE,FALSE)</formula>
    </cfRule>
  </conditionalFormatting>
  <conditionalFormatting sqref="AE32">
    <cfRule type="expression" dxfId="2797" priority="13995">
      <formula>IF(RIGHT(TEXT(AE32,"0.#"),1)=".",FALSE,TRUE)</formula>
    </cfRule>
    <cfRule type="expression" dxfId="2796" priority="13996">
      <formula>IF(RIGHT(TEXT(AE32,"0.#"),1)=".",TRUE,FALSE)</formula>
    </cfRule>
  </conditionalFormatting>
  <conditionalFormatting sqref="P18:AX18">
    <cfRule type="expression" dxfId="2795" priority="13881">
      <formula>IF(RIGHT(TEXT(P18,"0.#"),1)=".",FALSE,TRUE)</formula>
    </cfRule>
    <cfRule type="expression" dxfId="2794" priority="13882">
      <formula>IF(RIGHT(TEXT(P18,"0.#"),1)=".",TRUE,FALSE)</formula>
    </cfRule>
  </conditionalFormatting>
  <conditionalFormatting sqref="Y782">
    <cfRule type="expression" dxfId="2793" priority="13877">
      <formula>IF(RIGHT(TEXT(Y782,"0.#"),1)=".",FALSE,TRUE)</formula>
    </cfRule>
    <cfRule type="expression" dxfId="2792" priority="13878">
      <formula>IF(RIGHT(TEXT(Y782,"0.#"),1)=".",TRUE,FALSE)</formula>
    </cfRule>
  </conditionalFormatting>
  <conditionalFormatting sqref="Y791">
    <cfRule type="expression" dxfId="2791" priority="13873">
      <formula>IF(RIGHT(TEXT(Y791,"0.#"),1)=".",FALSE,TRUE)</formula>
    </cfRule>
    <cfRule type="expression" dxfId="2790" priority="13874">
      <formula>IF(RIGHT(TEXT(Y791,"0.#"),1)=".",TRUE,FALSE)</formula>
    </cfRule>
  </conditionalFormatting>
  <conditionalFormatting sqref="Y822:Y829 Y820 Y809:Y816 Y807 Y796:Y803 Y794">
    <cfRule type="expression" dxfId="2789" priority="13655">
      <formula>IF(RIGHT(TEXT(Y794,"0.#"),1)=".",FALSE,TRUE)</formula>
    </cfRule>
    <cfRule type="expression" dxfId="2788" priority="13656">
      <formula>IF(RIGHT(TEXT(Y794,"0.#"),1)=".",TRUE,FALSE)</formula>
    </cfRule>
  </conditionalFormatting>
  <conditionalFormatting sqref="P16:AQ17 P15:AX15 P13:AX13">
    <cfRule type="expression" dxfId="2787" priority="13703">
      <formula>IF(RIGHT(TEXT(P13,"0.#"),1)=".",FALSE,TRUE)</formula>
    </cfRule>
    <cfRule type="expression" dxfId="2786" priority="13704">
      <formula>IF(RIGHT(TEXT(P13,"0.#"),1)=".",TRUE,FALSE)</formula>
    </cfRule>
  </conditionalFormatting>
  <conditionalFormatting sqref="P19:AJ19">
    <cfRule type="expression" dxfId="2785" priority="13701">
      <formula>IF(RIGHT(TEXT(P19,"0.#"),1)=".",FALSE,TRUE)</formula>
    </cfRule>
    <cfRule type="expression" dxfId="2784" priority="13702">
      <formula>IF(RIGHT(TEXT(P19,"0.#"),1)=".",TRUE,FALSE)</formula>
    </cfRule>
  </conditionalFormatting>
  <conditionalFormatting sqref="AE101 AQ101">
    <cfRule type="expression" dxfId="2783" priority="13693">
      <formula>IF(RIGHT(TEXT(AE101,"0.#"),1)=".",FALSE,TRUE)</formula>
    </cfRule>
    <cfRule type="expression" dxfId="2782" priority="13694">
      <formula>IF(RIGHT(TEXT(AE101,"0.#"),1)=".",TRUE,FALSE)</formula>
    </cfRule>
  </conditionalFormatting>
  <conditionalFormatting sqref="Y783 Y781 Y786:Y790">
    <cfRule type="expression" dxfId="2781" priority="13679">
      <formula>IF(RIGHT(TEXT(Y781,"0.#"),1)=".",FALSE,TRUE)</formula>
    </cfRule>
    <cfRule type="expression" dxfId="2780" priority="13680">
      <formula>IF(RIGHT(TEXT(Y781,"0.#"),1)=".",TRUE,FALSE)</formula>
    </cfRule>
  </conditionalFormatting>
  <conditionalFormatting sqref="AU782">
    <cfRule type="expression" dxfId="2779" priority="13677">
      <formula>IF(RIGHT(TEXT(AU782,"0.#"),1)=".",FALSE,TRUE)</formula>
    </cfRule>
    <cfRule type="expression" dxfId="2778" priority="13678">
      <formula>IF(RIGHT(TEXT(AU782,"0.#"),1)=".",TRUE,FALSE)</formula>
    </cfRule>
  </conditionalFormatting>
  <conditionalFormatting sqref="AU791">
    <cfRule type="expression" dxfId="2777" priority="13675">
      <formula>IF(RIGHT(TEXT(AU791,"0.#"),1)=".",FALSE,TRUE)</formula>
    </cfRule>
    <cfRule type="expression" dxfId="2776" priority="13676">
      <formula>IF(RIGHT(TEXT(AU791,"0.#"),1)=".",TRUE,FALSE)</formula>
    </cfRule>
  </conditionalFormatting>
  <conditionalFormatting sqref="AU783:AU790 AU781">
    <cfRule type="expression" dxfId="2775" priority="13673">
      <formula>IF(RIGHT(TEXT(AU781,"0.#"),1)=".",FALSE,TRUE)</formula>
    </cfRule>
    <cfRule type="expression" dxfId="2774" priority="13674">
      <formula>IF(RIGHT(TEXT(AU781,"0.#"),1)=".",TRUE,FALSE)</formula>
    </cfRule>
  </conditionalFormatting>
  <conditionalFormatting sqref="Y821 Y808 Y795">
    <cfRule type="expression" dxfId="2773" priority="13659">
      <formula>IF(RIGHT(TEXT(Y795,"0.#"),1)=".",FALSE,TRUE)</formula>
    </cfRule>
    <cfRule type="expression" dxfId="2772" priority="13660">
      <formula>IF(RIGHT(TEXT(Y795,"0.#"),1)=".",TRUE,FALSE)</formula>
    </cfRule>
  </conditionalFormatting>
  <conditionalFormatting sqref="Y830 Y817 Y804">
    <cfRule type="expression" dxfId="2771" priority="13657">
      <formula>IF(RIGHT(TEXT(Y804,"0.#"),1)=".",FALSE,TRUE)</formula>
    </cfRule>
    <cfRule type="expression" dxfId="2770" priority="13658">
      <formula>IF(RIGHT(TEXT(Y804,"0.#"),1)=".",TRUE,FALSE)</formula>
    </cfRule>
  </conditionalFormatting>
  <conditionalFormatting sqref="AU821 AU808 AU795">
    <cfRule type="expression" dxfId="2769" priority="13653">
      <formula>IF(RIGHT(TEXT(AU795,"0.#"),1)=".",FALSE,TRUE)</formula>
    </cfRule>
    <cfRule type="expression" dxfId="2768" priority="13654">
      <formula>IF(RIGHT(TEXT(AU795,"0.#"),1)=".",TRUE,FALSE)</formula>
    </cfRule>
  </conditionalFormatting>
  <conditionalFormatting sqref="AU830 AU817 AU804">
    <cfRule type="expression" dxfId="2767" priority="13651">
      <formula>IF(RIGHT(TEXT(AU804,"0.#"),1)=".",FALSE,TRUE)</formula>
    </cfRule>
    <cfRule type="expression" dxfId="2766" priority="13652">
      <formula>IF(RIGHT(TEXT(AU804,"0.#"),1)=".",TRUE,FALSE)</formula>
    </cfRule>
  </conditionalFormatting>
  <conditionalFormatting sqref="AU822:AU829 AU820 AU809:AU816 AU807 AU796:AU803 AU794">
    <cfRule type="expression" dxfId="2765" priority="13649">
      <formula>IF(RIGHT(TEXT(AU794,"0.#"),1)=".",FALSE,TRUE)</formula>
    </cfRule>
    <cfRule type="expression" dxfId="2764" priority="13650">
      <formula>IF(RIGHT(TEXT(AU794,"0.#"),1)=".",TRUE,FALSE)</formula>
    </cfRule>
  </conditionalFormatting>
  <conditionalFormatting sqref="AM87">
    <cfRule type="expression" dxfId="2763" priority="13303">
      <formula>IF(RIGHT(TEXT(AM87,"0.#"),1)=".",FALSE,TRUE)</formula>
    </cfRule>
    <cfRule type="expression" dxfId="2762" priority="13304">
      <formula>IF(RIGHT(TEXT(AM87,"0.#"),1)=".",TRUE,FALSE)</formula>
    </cfRule>
  </conditionalFormatting>
  <conditionalFormatting sqref="AE55">
    <cfRule type="expression" dxfId="2761" priority="13371">
      <formula>IF(RIGHT(TEXT(AE55,"0.#"),1)=".",FALSE,TRUE)</formula>
    </cfRule>
    <cfRule type="expression" dxfId="2760" priority="13372">
      <formula>IF(RIGHT(TEXT(AE55,"0.#"),1)=".",TRUE,FALSE)</formula>
    </cfRule>
  </conditionalFormatting>
  <conditionalFormatting sqref="AI55">
    <cfRule type="expression" dxfId="2759" priority="13369">
      <formula>IF(RIGHT(TEXT(AI55,"0.#"),1)=".",FALSE,TRUE)</formula>
    </cfRule>
    <cfRule type="expression" dxfId="2758" priority="13370">
      <formula>IF(RIGHT(TEXT(AI55,"0.#"),1)=".",TRUE,FALSE)</formula>
    </cfRule>
  </conditionalFormatting>
  <conditionalFormatting sqref="AM34">
    <cfRule type="expression" dxfId="2757" priority="13449">
      <formula>IF(RIGHT(TEXT(AM34,"0.#"),1)=".",FALSE,TRUE)</formula>
    </cfRule>
    <cfRule type="expression" dxfId="2756" priority="13450">
      <formula>IF(RIGHT(TEXT(AM34,"0.#"),1)=".",TRUE,FALSE)</formula>
    </cfRule>
  </conditionalFormatting>
  <conditionalFormatting sqref="AE33">
    <cfRule type="expression" dxfId="2755" priority="13463">
      <formula>IF(RIGHT(TEXT(AE33,"0.#"),1)=".",FALSE,TRUE)</formula>
    </cfRule>
    <cfRule type="expression" dxfId="2754" priority="13464">
      <formula>IF(RIGHT(TEXT(AE33,"0.#"),1)=".",TRUE,FALSE)</formula>
    </cfRule>
  </conditionalFormatting>
  <conditionalFormatting sqref="AE34">
    <cfRule type="expression" dxfId="2753" priority="13461">
      <formula>IF(RIGHT(TEXT(AE34,"0.#"),1)=".",FALSE,TRUE)</formula>
    </cfRule>
    <cfRule type="expression" dxfId="2752" priority="13462">
      <formula>IF(RIGHT(TEXT(AE34,"0.#"),1)=".",TRUE,FALSE)</formula>
    </cfRule>
  </conditionalFormatting>
  <conditionalFormatting sqref="AI34">
    <cfRule type="expression" dxfId="2751" priority="13459">
      <formula>IF(RIGHT(TEXT(AI34,"0.#"),1)=".",FALSE,TRUE)</formula>
    </cfRule>
    <cfRule type="expression" dxfId="2750" priority="13460">
      <formula>IF(RIGHT(TEXT(AI34,"0.#"),1)=".",TRUE,FALSE)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39:AO866">
    <cfRule type="expression" dxfId="2499" priority="6627">
      <formula>IF(AND(AL839&gt;=0, RIGHT(TEXT(AL839,"0.#"),1)&lt;&gt;"."),TRUE,FALSE)</formula>
    </cfRule>
    <cfRule type="expression" dxfId="2498" priority="6628">
      <formula>IF(AND(AL839&gt;=0, RIGHT(TEXT(AL839,"0.#"),1)="."),TRUE,FALSE)</formula>
    </cfRule>
    <cfRule type="expression" dxfId="2497" priority="6629">
      <formula>IF(AND(AL839&lt;0, RIGHT(TEXT(AL839,"0.#"),1)&lt;&gt;"."),TRUE,FALSE)</formula>
    </cfRule>
    <cfRule type="expression" dxfId="2496" priority="6630">
      <formula>IF(AND(AL839&lt;0, RIGHT(TEXT(AL839,"0.#"),1)="."),TRUE,FALSE)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39:Y866">
    <cfRule type="expression" dxfId="2425" priority="2955">
      <formula>IF(RIGHT(TEXT(Y839,"0.#"),1)=".",FALSE,TRUE)</formula>
    </cfRule>
    <cfRule type="expression" dxfId="2424" priority="2956">
      <formula>IF(RIGHT(TEXT(Y839,"0.#"),1)=".",TRUE,FALSE)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2:AO1131">
    <cfRule type="expression" dxfId="2395" priority="2861">
      <formula>IF(AND(AL1102&gt;=0, RIGHT(TEXT(AL1102,"0.#"),1)&lt;&gt;"."),TRUE,FALSE)</formula>
    </cfRule>
    <cfRule type="expression" dxfId="2394" priority="2862">
      <formula>IF(AND(AL1102&gt;=0, RIGHT(TEXT(AL1102,"0.#"),1)="."),TRUE,FALSE)</formula>
    </cfRule>
    <cfRule type="expression" dxfId="2393" priority="2863">
      <formula>IF(AND(AL1102&lt;0, RIGHT(TEXT(AL1102,"0.#"),1)&lt;&gt;"."),TRUE,FALSE)</formula>
    </cfRule>
    <cfRule type="expression" dxfId="2392" priority="2864">
      <formula>IF(AND(AL1102&lt;0, RIGHT(TEXT(AL1102,"0.#"),1)="."),TRUE,FALSE)</formula>
    </cfRule>
  </conditionalFormatting>
  <conditionalFormatting sqref="Y1102:Y1131">
    <cfRule type="expression" dxfId="2391" priority="2859">
      <formula>IF(RIGHT(TEXT(Y1102,"0.#"),1)=".",FALSE,TRUE)</formula>
    </cfRule>
    <cfRule type="expression" dxfId="2390" priority="2860">
      <formula>IF(RIGHT(TEXT(Y1102,"0.#"),1)=".",TRUE,FALSE)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7:AO838">
    <cfRule type="expression" dxfId="2381" priority="2813">
      <formula>IF(AND(AL837&gt;=0, RIGHT(TEXT(AL837,"0.#"),1)&lt;&gt;"."),TRUE,FALSE)</formula>
    </cfRule>
    <cfRule type="expression" dxfId="2380" priority="2814">
      <formula>IF(AND(AL837&gt;=0, RIGHT(TEXT(AL837,"0.#"),1)="."),TRUE,FALSE)</formula>
    </cfRule>
    <cfRule type="expression" dxfId="2379" priority="2815">
      <formula>IF(AND(AL837&lt;0, RIGHT(TEXT(AL837,"0.#"),1)&lt;&gt;"."),TRUE,FALSE)</formula>
    </cfRule>
    <cfRule type="expression" dxfId="2378" priority="2816">
      <formula>IF(AND(AL837&lt;0, RIGHT(TEXT(AL837,"0.#"),1)="."),TRUE,FALSE)</formula>
    </cfRule>
  </conditionalFormatting>
  <conditionalFormatting sqref="Y837:Y838">
    <cfRule type="expression" dxfId="2377" priority="2811">
      <formula>IF(RIGHT(TEXT(Y837,"0.#"),1)=".",FALSE,TRUE)</formula>
    </cfRule>
    <cfRule type="expression" dxfId="2376" priority="2812">
      <formula>IF(RIGHT(TEXT(Y837,"0.#"),1)=".",TRUE,FALSE)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2:Y899">
    <cfRule type="expression" dxfId="2059" priority="2071">
      <formula>IF(RIGHT(TEXT(Y872,"0.#"),1)=".",FALSE,TRUE)</formula>
    </cfRule>
    <cfRule type="expression" dxfId="2058" priority="2072">
      <formula>IF(RIGHT(TEXT(Y872,"0.#"),1)=".",TRUE,FALSE)</formula>
    </cfRule>
  </conditionalFormatting>
  <conditionalFormatting sqref="Y870:Y871">
    <cfRule type="expression" dxfId="2057" priority="2065">
      <formula>IF(RIGHT(TEXT(Y870,"0.#"),1)=".",FALSE,TRUE)</formula>
    </cfRule>
    <cfRule type="expression" dxfId="2056" priority="2066">
      <formula>IF(RIGHT(TEXT(Y870,"0.#"),1)=".",TRUE,FALSE)</formula>
    </cfRule>
  </conditionalFormatting>
  <conditionalFormatting sqref="Y905:Y932">
    <cfRule type="expression" dxfId="2055" priority="2059">
      <formula>IF(RIGHT(TEXT(Y905,"0.#"),1)=".",FALSE,TRUE)</formula>
    </cfRule>
    <cfRule type="expression" dxfId="2054" priority="2060">
      <formula>IF(RIGHT(TEXT(Y905,"0.#"),1)=".",TRUE,FALSE)</formula>
    </cfRule>
  </conditionalFormatting>
  <conditionalFormatting sqref="Y903:Y904">
    <cfRule type="expression" dxfId="2053" priority="2053">
      <formula>IF(RIGHT(TEXT(Y903,"0.#"),1)=".",FALSE,TRUE)</formula>
    </cfRule>
    <cfRule type="expression" dxfId="2052" priority="2054">
      <formula>IF(RIGHT(TEXT(Y903,"0.#"),1)=".",TRUE,FALSE)</formula>
    </cfRule>
  </conditionalFormatting>
  <conditionalFormatting sqref="Y938:Y965">
    <cfRule type="expression" dxfId="2051" priority="2047">
      <formula>IF(RIGHT(TEXT(Y938,"0.#"),1)=".",FALSE,TRUE)</formula>
    </cfRule>
    <cfRule type="expression" dxfId="2050" priority="2048">
      <formula>IF(RIGHT(TEXT(Y938,"0.#"),1)=".",TRUE,FALSE)</formula>
    </cfRule>
  </conditionalFormatting>
  <conditionalFormatting sqref="Y936:Y937">
    <cfRule type="expression" dxfId="2049" priority="2041">
      <formula>IF(RIGHT(TEXT(Y936,"0.#"),1)=".",FALSE,TRUE)</formula>
    </cfRule>
    <cfRule type="expression" dxfId="2048" priority="2042">
      <formula>IF(RIGHT(TEXT(Y936,"0.#"),1)=".",TRUE,FALSE)</formula>
    </cfRule>
  </conditionalFormatting>
  <conditionalFormatting sqref="Y971:Y998">
    <cfRule type="expression" dxfId="2047" priority="2035">
      <formula>IF(RIGHT(TEXT(Y971,"0.#"),1)=".",FALSE,TRUE)</formula>
    </cfRule>
    <cfRule type="expression" dxfId="2046" priority="2036">
      <formula>IF(RIGHT(TEXT(Y971,"0.#"),1)=".",TRUE,FALSE)</formula>
    </cfRule>
  </conditionalFormatting>
  <conditionalFormatting sqref="Y969:Y970">
    <cfRule type="expression" dxfId="2045" priority="2029">
      <formula>IF(RIGHT(TEXT(Y969,"0.#"),1)=".",FALSE,TRUE)</formula>
    </cfRule>
    <cfRule type="expression" dxfId="2044" priority="2030">
      <formula>IF(RIGHT(TEXT(Y969,"0.#"),1)=".",TRUE,FALSE)</formula>
    </cfRule>
  </conditionalFormatting>
  <conditionalFormatting sqref="Y1004:Y1031">
    <cfRule type="expression" dxfId="2043" priority="2023">
      <formula>IF(RIGHT(TEXT(Y1004,"0.#"),1)=".",FALSE,TRUE)</formula>
    </cfRule>
    <cfRule type="expression" dxfId="2042" priority="2024">
      <formula>IF(RIGHT(TEXT(Y1004,"0.#"),1)=".",TRUE,FALSE)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0:AO871">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Y785">
    <cfRule type="expression" dxfId="703" priority="3">
      <formula>IF(RIGHT(TEXT(Y785,"0.#"),1)=".",FALSE,TRUE)</formula>
    </cfRule>
    <cfRule type="expression" dxfId="702" priority="4">
      <formula>IF(RIGHT(TEXT(Y785,"0.#"),1)=".",TRUE,FALSE)</formula>
    </cfRule>
  </conditionalFormatting>
  <conditionalFormatting sqref="Y784">
    <cfRule type="expression" dxfId="701" priority="1">
      <formula>IF(RIGHT(TEXT(Y784,"0.#"),1)=".",FALSE,TRUE)</formula>
    </cfRule>
    <cfRule type="expression" dxfId="700" priority="2">
      <formula>IF(RIGHT(TEXT(Y784,"0.#"),1)=".",TRUE,FALSE)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62992125984251968" right="0.39370078740157483" top="0.59055118110236227" bottom="0.39370078740157483" header="0.51181102362204722" footer="0.51181102362204722"/>
  <pageSetup paperSize="9" scale="65" fitToHeight="0" orientation="portrait" cellComments="asDisplayed" r:id="rId1"/>
  <headerFooter differentFirst="1" alignWithMargins="0"/>
  <rowBreaks count="4" manualBreakCount="4">
    <brk id="99" max="49" man="1"/>
    <brk id="483" max="49" man="1"/>
    <brk id="735" max="49" man="1"/>
    <brk id="75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4" sqref="Q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t="s">
        <v>548</v>
      </c>
      <c r="H2" s="13" t="str">
        <f>IF(G2="","",F2)</f>
        <v>一般会計</v>
      </c>
      <c r="I2" s="13" t="str">
        <f>IF(H2="","",IF(I1&lt;&gt;"",CONCATENATE(I1,"、",H2),H2))</f>
        <v>一般会計</v>
      </c>
      <c r="K2" s="14" t="s">
        <v>221</v>
      </c>
      <c r="L2" s="15"/>
      <c r="M2" s="13" t="str">
        <f>IF(L2="","",K2)</f>
        <v/>
      </c>
      <c r="N2" s="13" t="str">
        <f>IF(M2="","",IF(N1&lt;&gt;"",CONCATENATE(N1,"、",M2),M2))</f>
        <v/>
      </c>
      <c r="O2" s="13"/>
      <c r="P2" s="12" t="s">
        <v>190</v>
      </c>
      <c r="Q2" s="17" t="s">
        <v>548</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548</v>
      </c>
      <c r="R3" s="13" t="str">
        <f t="shared" ref="R3:R8" si="3">IF(Q3="","",P3)</f>
        <v>委託・請負</v>
      </c>
      <c r="S3" s="13" t="str">
        <f t="shared" ref="S3:S8" si="4">IF(R3="",S2,IF(S2&lt;&gt;"",CONCATENATE(S2,"、",R3),R3))</f>
        <v>直接実施、委託・請負</v>
      </c>
      <c r="T3" s="13"/>
      <c r="U3" s="32" t="s">
        <v>469</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462</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542</v>
      </c>
      <c r="W6" s="32" t="s">
        <v>271</v>
      </c>
      <c r="Y6" s="32" t="s">
        <v>76</v>
      </c>
      <c r="Z6" s="30"/>
      <c r="AA6" s="32" t="s">
        <v>81</v>
      </c>
      <c r="AB6" s="31"/>
      <c r="AC6" s="32" t="s">
        <v>257</v>
      </c>
      <c r="AD6" s="31"/>
      <c r="AE6" s="45" t="s">
        <v>527</v>
      </c>
      <c r="AF6" s="30"/>
      <c r="AG6" s="56" t="s">
        <v>521</v>
      </c>
      <c r="AI6" s="54" t="s">
        <v>465</v>
      </c>
      <c r="AK6" s="54" t="str">
        <f t="shared" si="7"/>
        <v>E</v>
      </c>
      <c r="AP6" s="56" t="s">
        <v>521</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469</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463</v>
      </c>
      <c r="B10" s="15"/>
      <c r="C10" s="13" t="str">
        <f t="shared" si="0"/>
        <v/>
      </c>
      <c r="D10" s="13" t="str">
        <f t="shared" si="8"/>
        <v/>
      </c>
      <c r="F10" s="18" t="s">
        <v>235</v>
      </c>
      <c r="G10" s="17"/>
      <c r="H10" s="13" t="str">
        <f t="shared" si="1"/>
        <v/>
      </c>
      <c r="I10" s="13" t="str">
        <f t="shared" si="5"/>
        <v>一般会計</v>
      </c>
      <c r="K10" s="14" t="s">
        <v>468</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507</v>
      </c>
      <c r="AK10" s="54" t="str">
        <f t="shared" si="7"/>
        <v>I</v>
      </c>
      <c r="AP10" s="54" t="s">
        <v>499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548</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t="s">
        <v>548</v>
      </c>
      <c r="C20" s="13" t="str">
        <f t="shared" si="0"/>
        <v>クールジャパン</v>
      </c>
      <c r="D20" s="13" t="str">
        <f t="shared" si="8"/>
        <v>クールジャパン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クールジャパン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クールジャパン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クールジャパン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クールジャパン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クールジャパン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クールジャパン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490</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32"/>
      <c r="Z2" s="832"/>
      <c r="AA2" s="833"/>
      <c r="AB2" s="1036" t="s">
        <v>11</v>
      </c>
      <c r="AC2" s="1037"/>
      <c r="AD2" s="1038"/>
      <c r="AE2" s="1042" t="s">
        <v>357</v>
      </c>
      <c r="AF2" s="1042"/>
      <c r="AG2" s="1042"/>
      <c r="AH2" s="1042"/>
      <c r="AI2" s="1042" t="s">
        <v>363</v>
      </c>
      <c r="AJ2" s="1042"/>
      <c r="AK2" s="1042"/>
      <c r="AL2" s="1042"/>
      <c r="AM2" s="1042" t="s">
        <v>471</v>
      </c>
      <c r="AN2" s="1042"/>
      <c r="AO2" s="1042"/>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33"/>
      <c r="Z3" s="1034"/>
      <c r="AA3" s="1035"/>
      <c r="AB3" s="1039"/>
      <c r="AC3" s="1040"/>
      <c r="AD3" s="1041"/>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9"/>
      <c r="I4" s="1009"/>
      <c r="J4" s="1009"/>
      <c r="K4" s="1009"/>
      <c r="L4" s="1009"/>
      <c r="M4" s="1009"/>
      <c r="N4" s="1009"/>
      <c r="O4" s="1010"/>
      <c r="P4" s="98"/>
      <c r="Q4" s="1017"/>
      <c r="R4" s="1017"/>
      <c r="S4" s="1017"/>
      <c r="T4" s="1017"/>
      <c r="U4" s="1017"/>
      <c r="V4" s="1017"/>
      <c r="W4" s="1017"/>
      <c r="X4" s="1018"/>
      <c r="Y4" s="1027" t="s">
        <v>12</v>
      </c>
      <c r="Z4" s="1028"/>
      <c r="AA4" s="1029"/>
      <c r="AB4" s="457"/>
      <c r="AC4" s="1031"/>
      <c r="AD4" s="1031"/>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11"/>
      <c r="H5" s="1012"/>
      <c r="I5" s="1012"/>
      <c r="J5" s="1012"/>
      <c r="K5" s="1012"/>
      <c r="L5" s="1012"/>
      <c r="M5" s="1012"/>
      <c r="N5" s="1012"/>
      <c r="O5" s="1013"/>
      <c r="P5" s="1019"/>
      <c r="Q5" s="1019"/>
      <c r="R5" s="1019"/>
      <c r="S5" s="1019"/>
      <c r="T5" s="1019"/>
      <c r="U5" s="1019"/>
      <c r="V5" s="1019"/>
      <c r="W5" s="1019"/>
      <c r="X5" s="1020"/>
      <c r="Y5" s="411" t="s">
        <v>54</v>
      </c>
      <c r="Z5" s="1024"/>
      <c r="AA5" s="1025"/>
      <c r="AB5" s="519"/>
      <c r="AC5" s="1030"/>
      <c r="AD5" s="1030"/>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14"/>
      <c r="H6" s="1015"/>
      <c r="I6" s="1015"/>
      <c r="J6" s="1015"/>
      <c r="K6" s="1015"/>
      <c r="L6" s="1015"/>
      <c r="M6" s="1015"/>
      <c r="N6" s="1015"/>
      <c r="O6" s="1016"/>
      <c r="P6" s="1021"/>
      <c r="Q6" s="1021"/>
      <c r="R6" s="1021"/>
      <c r="S6" s="1021"/>
      <c r="T6" s="1021"/>
      <c r="U6" s="1021"/>
      <c r="V6" s="1021"/>
      <c r="W6" s="1021"/>
      <c r="X6" s="1022"/>
      <c r="Y6" s="1023" t="s">
        <v>13</v>
      </c>
      <c r="Z6" s="1024"/>
      <c r="AA6" s="1025"/>
      <c r="AB6" s="593" t="s">
        <v>301</v>
      </c>
      <c r="AC6" s="1026"/>
      <c r="AD6" s="1026"/>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525</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490</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32"/>
      <c r="Z9" s="832"/>
      <c r="AA9" s="833"/>
      <c r="AB9" s="1036" t="s">
        <v>11</v>
      </c>
      <c r="AC9" s="1037"/>
      <c r="AD9" s="1038"/>
      <c r="AE9" s="1042" t="s">
        <v>357</v>
      </c>
      <c r="AF9" s="1042"/>
      <c r="AG9" s="1042"/>
      <c r="AH9" s="1042"/>
      <c r="AI9" s="1042" t="s">
        <v>363</v>
      </c>
      <c r="AJ9" s="1042"/>
      <c r="AK9" s="1042"/>
      <c r="AL9" s="1042"/>
      <c r="AM9" s="1042" t="s">
        <v>471</v>
      </c>
      <c r="AN9" s="1042"/>
      <c r="AO9" s="1042"/>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33"/>
      <c r="Z10" s="1034"/>
      <c r="AA10" s="1035"/>
      <c r="AB10" s="1039"/>
      <c r="AC10" s="1040"/>
      <c r="AD10" s="1041"/>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9"/>
      <c r="I11" s="1009"/>
      <c r="J11" s="1009"/>
      <c r="K11" s="1009"/>
      <c r="L11" s="1009"/>
      <c r="M11" s="1009"/>
      <c r="N11" s="1009"/>
      <c r="O11" s="1010"/>
      <c r="P11" s="98"/>
      <c r="Q11" s="1017"/>
      <c r="R11" s="1017"/>
      <c r="S11" s="1017"/>
      <c r="T11" s="1017"/>
      <c r="U11" s="1017"/>
      <c r="V11" s="1017"/>
      <c r="W11" s="1017"/>
      <c r="X11" s="1018"/>
      <c r="Y11" s="1027" t="s">
        <v>12</v>
      </c>
      <c r="Z11" s="1028"/>
      <c r="AA11" s="1029"/>
      <c r="AB11" s="457"/>
      <c r="AC11" s="1031"/>
      <c r="AD11" s="1031"/>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11"/>
      <c r="H12" s="1012"/>
      <c r="I12" s="1012"/>
      <c r="J12" s="1012"/>
      <c r="K12" s="1012"/>
      <c r="L12" s="1012"/>
      <c r="M12" s="1012"/>
      <c r="N12" s="1012"/>
      <c r="O12" s="1013"/>
      <c r="P12" s="1019"/>
      <c r="Q12" s="1019"/>
      <c r="R12" s="1019"/>
      <c r="S12" s="1019"/>
      <c r="T12" s="1019"/>
      <c r="U12" s="1019"/>
      <c r="V12" s="1019"/>
      <c r="W12" s="1019"/>
      <c r="X12" s="1020"/>
      <c r="Y12" s="411" t="s">
        <v>54</v>
      </c>
      <c r="Z12" s="1024"/>
      <c r="AA12" s="1025"/>
      <c r="AB12" s="519"/>
      <c r="AC12" s="1030"/>
      <c r="AD12" s="1030"/>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14"/>
      <c r="H13" s="1015"/>
      <c r="I13" s="1015"/>
      <c r="J13" s="1015"/>
      <c r="K13" s="1015"/>
      <c r="L13" s="1015"/>
      <c r="M13" s="1015"/>
      <c r="N13" s="1015"/>
      <c r="O13" s="1016"/>
      <c r="P13" s="1021"/>
      <c r="Q13" s="1021"/>
      <c r="R13" s="1021"/>
      <c r="S13" s="1021"/>
      <c r="T13" s="1021"/>
      <c r="U13" s="1021"/>
      <c r="V13" s="1021"/>
      <c r="W13" s="1021"/>
      <c r="X13" s="1022"/>
      <c r="Y13" s="1023" t="s">
        <v>13</v>
      </c>
      <c r="Z13" s="1024"/>
      <c r="AA13" s="1025"/>
      <c r="AB13" s="593" t="s">
        <v>301</v>
      </c>
      <c r="AC13" s="1026"/>
      <c r="AD13" s="1026"/>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525</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490</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32"/>
      <c r="Z16" s="832"/>
      <c r="AA16" s="833"/>
      <c r="AB16" s="1036" t="s">
        <v>11</v>
      </c>
      <c r="AC16" s="1037"/>
      <c r="AD16" s="1038"/>
      <c r="AE16" s="1042" t="s">
        <v>357</v>
      </c>
      <c r="AF16" s="1042"/>
      <c r="AG16" s="1042"/>
      <c r="AH16" s="1042"/>
      <c r="AI16" s="1042" t="s">
        <v>363</v>
      </c>
      <c r="AJ16" s="1042"/>
      <c r="AK16" s="1042"/>
      <c r="AL16" s="1042"/>
      <c r="AM16" s="1042" t="s">
        <v>471</v>
      </c>
      <c r="AN16" s="1042"/>
      <c r="AO16" s="1042"/>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33"/>
      <c r="Z17" s="1034"/>
      <c r="AA17" s="1035"/>
      <c r="AB17" s="1039"/>
      <c r="AC17" s="1040"/>
      <c r="AD17" s="1041"/>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9"/>
      <c r="I18" s="1009"/>
      <c r="J18" s="1009"/>
      <c r="K18" s="1009"/>
      <c r="L18" s="1009"/>
      <c r="M18" s="1009"/>
      <c r="N18" s="1009"/>
      <c r="O18" s="1010"/>
      <c r="P18" s="98"/>
      <c r="Q18" s="1017"/>
      <c r="R18" s="1017"/>
      <c r="S18" s="1017"/>
      <c r="T18" s="1017"/>
      <c r="U18" s="1017"/>
      <c r="V18" s="1017"/>
      <c r="W18" s="1017"/>
      <c r="X18" s="1018"/>
      <c r="Y18" s="1027" t="s">
        <v>12</v>
      </c>
      <c r="Z18" s="1028"/>
      <c r="AA18" s="1029"/>
      <c r="AB18" s="457"/>
      <c r="AC18" s="1031"/>
      <c r="AD18" s="1031"/>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11"/>
      <c r="H19" s="1012"/>
      <c r="I19" s="1012"/>
      <c r="J19" s="1012"/>
      <c r="K19" s="1012"/>
      <c r="L19" s="1012"/>
      <c r="M19" s="1012"/>
      <c r="N19" s="1012"/>
      <c r="O19" s="1013"/>
      <c r="P19" s="1019"/>
      <c r="Q19" s="1019"/>
      <c r="R19" s="1019"/>
      <c r="S19" s="1019"/>
      <c r="T19" s="1019"/>
      <c r="U19" s="1019"/>
      <c r="V19" s="1019"/>
      <c r="W19" s="1019"/>
      <c r="X19" s="1020"/>
      <c r="Y19" s="411" t="s">
        <v>54</v>
      </c>
      <c r="Z19" s="1024"/>
      <c r="AA19" s="1025"/>
      <c r="AB19" s="519"/>
      <c r="AC19" s="1030"/>
      <c r="AD19" s="1030"/>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14"/>
      <c r="H20" s="1015"/>
      <c r="I20" s="1015"/>
      <c r="J20" s="1015"/>
      <c r="K20" s="1015"/>
      <c r="L20" s="1015"/>
      <c r="M20" s="1015"/>
      <c r="N20" s="1015"/>
      <c r="O20" s="1016"/>
      <c r="P20" s="1021"/>
      <c r="Q20" s="1021"/>
      <c r="R20" s="1021"/>
      <c r="S20" s="1021"/>
      <c r="T20" s="1021"/>
      <c r="U20" s="1021"/>
      <c r="V20" s="1021"/>
      <c r="W20" s="1021"/>
      <c r="X20" s="1022"/>
      <c r="Y20" s="1023" t="s">
        <v>13</v>
      </c>
      <c r="Z20" s="1024"/>
      <c r="AA20" s="1025"/>
      <c r="AB20" s="593" t="s">
        <v>301</v>
      </c>
      <c r="AC20" s="1026"/>
      <c r="AD20" s="1026"/>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525</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490</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32"/>
      <c r="Z23" s="832"/>
      <c r="AA23" s="833"/>
      <c r="AB23" s="1036" t="s">
        <v>11</v>
      </c>
      <c r="AC23" s="1037"/>
      <c r="AD23" s="1038"/>
      <c r="AE23" s="1042" t="s">
        <v>357</v>
      </c>
      <c r="AF23" s="1042"/>
      <c r="AG23" s="1042"/>
      <c r="AH23" s="1042"/>
      <c r="AI23" s="1042" t="s">
        <v>363</v>
      </c>
      <c r="AJ23" s="1042"/>
      <c r="AK23" s="1042"/>
      <c r="AL23" s="1042"/>
      <c r="AM23" s="1042" t="s">
        <v>471</v>
      </c>
      <c r="AN23" s="1042"/>
      <c r="AO23" s="1042"/>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33"/>
      <c r="Z24" s="1034"/>
      <c r="AA24" s="1035"/>
      <c r="AB24" s="1039"/>
      <c r="AC24" s="1040"/>
      <c r="AD24" s="1041"/>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9"/>
      <c r="I25" s="1009"/>
      <c r="J25" s="1009"/>
      <c r="K25" s="1009"/>
      <c r="L25" s="1009"/>
      <c r="M25" s="1009"/>
      <c r="N25" s="1009"/>
      <c r="O25" s="1010"/>
      <c r="P25" s="98"/>
      <c r="Q25" s="1017"/>
      <c r="R25" s="1017"/>
      <c r="S25" s="1017"/>
      <c r="T25" s="1017"/>
      <c r="U25" s="1017"/>
      <c r="V25" s="1017"/>
      <c r="W25" s="1017"/>
      <c r="X25" s="1018"/>
      <c r="Y25" s="1027" t="s">
        <v>12</v>
      </c>
      <c r="Z25" s="1028"/>
      <c r="AA25" s="1029"/>
      <c r="AB25" s="457"/>
      <c r="AC25" s="1031"/>
      <c r="AD25" s="1031"/>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11"/>
      <c r="H26" s="1012"/>
      <c r="I26" s="1012"/>
      <c r="J26" s="1012"/>
      <c r="K26" s="1012"/>
      <c r="L26" s="1012"/>
      <c r="M26" s="1012"/>
      <c r="N26" s="1012"/>
      <c r="O26" s="1013"/>
      <c r="P26" s="1019"/>
      <c r="Q26" s="1019"/>
      <c r="R26" s="1019"/>
      <c r="S26" s="1019"/>
      <c r="T26" s="1019"/>
      <c r="U26" s="1019"/>
      <c r="V26" s="1019"/>
      <c r="W26" s="1019"/>
      <c r="X26" s="1020"/>
      <c r="Y26" s="411" t="s">
        <v>54</v>
      </c>
      <c r="Z26" s="1024"/>
      <c r="AA26" s="1025"/>
      <c r="AB26" s="519"/>
      <c r="AC26" s="1030"/>
      <c r="AD26" s="1030"/>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14"/>
      <c r="H27" s="1015"/>
      <c r="I27" s="1015"/>
      <c r="J27" s="1015"/>
      <c r="K27" s="1015"/>
      <c r="L27" s="1015"/>
      <c r="M27" s="1015"/>
      <c r="N27" s="1015"/>
      <c r="O27" s="1016"/>
      <c r="P27" s="1021"/>
      <c r="Q27" s="1021"/>
      <c r="R27" s="1021"/>
      <c r="S27" s="1021"/>
      <c r="T27" s="1021"/>
      <c r="U27" s="1021"/>
      <c r="V27" s="1021"/>
      <c r="W27" s="1021"/>
      <c r="X27" s="1022"/>
      <c r="Y27" s="1023" t="s">
        <v>13</v>
      </c>
      <c r="Z27" s="1024"/>
      <c r="AA27" s="1025"/>
      <c r="AB27" s="593" t="s">
        <v>301</v>
      </c>
      <c r="AC27" s="1026"/>
      <c r="AD27" s="1026"/>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525</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490</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32"/>
      <c r="Z30" s="832"/>
      <c r="AA30" s="833"/>
      <c r="AB30" s="1036" t="s">
        <v>11</v>
      </c>
      <c r="AC30" s="1037"/>
      <c r="AD30" s="1038"/>
      <c r="AE30" s="1042" t="s">
        <v>357</v>
      </c>
      <c r="AF30" s="1042"/>
      <c r="AG30" s="1042"/>
      <c r="AH30" s="1042"/>
      <c r="AI30" s="1042" t="s">
        <v>363</v>
      </c>
      <c r="AJ30" s="1042"/>
      <c r="AK30" s="1042"/>
      <c r="AL30" s="1042"/>
      <c r="AM30" s="1042" t="s">
        <v>471</v>
      </c>
      <c r="AN30" s="1042"/>
      <c r="AO30" s="1042"/>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33"/>
      <c r="Z31" s="1034"/>
      <c r="AA31" s="1035"/>
      <c r="AB31" s="1039"/>
      <c r="AC31" s="1040"/>
      <c r="AD31" s="1041"/>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9"/>
      <c r="I32" s="1009"/>
      <c r="J32" s="1009"/>
      <c r="K32" s="1009"/>
      <c r="L32" s="1009"/>
      <c r="M32" s="1009"/>
      <c r="N32" s="1009"/>
      <c r="O32" s="1010"/>
      <c r="P32" s="98"/>
      <c r="Q32" s="1017"/>
      <c r="R32" s="1017"/>
      <c r="S32" s="1017"/>
      <c r="T32" s="1017"/>
      <c r="U32" s="1017"/>
      <c r="V32" s="1017"/>
      <c r="W32" s="1017"/>
      <c r="X32" s="1018"/>
      <c r="Y32" s="1027" t="s">
        <v>12</v>
      </c>
      <c r="Z32" s="1028"/>
      <c r="AA32" s="1029"/>
      <c r="AB32" s="457"/>
      <c r="AC32" s="1031"/>
      <c r="AD32" s="1031"/>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11"/>
      <c r="H33" s="1012"/>
      <c r="I33" s="1012"/>
      <c r="J33" s="1012"/>
      <c r="K33" s="1012"/>
      <c r="L33" s="1012"/>
      <c r="M33" s="1012"/>
      <c r="N33" s="1012"/>
      <c r="O33" s="1013"/>
      <c r="P33" s="1019"/>
      <c r="Q33" s="1019"/>
      <c r="R33" s="1019"/>
      <c r="S33" s="1019"/>
      <c r="T33" s="1019"/>
      <c r="U33" s="1019"/>
      <c r="V33" s="1019"/>
      <c r="W33" s="1019"/>
      <c r="X33" s="1020"/>
      <c r="Y33" s="411" t="s">
        <v>54</v>
      </c>
      <c r="Z33" s="1024"/>
      <c r="AA33" s="1025"/>
      <c r="AB33" s="519"/>
      <c r="AC33" s="1030"/>
      <c r="AD33" s="1030"/>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14"/>
      <c r="H34" s="1015"/>
      <c r="I34" s="1015"/>
      <c r="J34" s="1015"/>
      <c r="K34" s="1015"/>
      <c r="L34" s="1015"/>
      <c r="M34" s="1015"/>
      <c r="N34" s="1015"/>
      <c r="O34" s="1016"/>
      <c r="P34" s="1021"/>
      <c r="Q34" s="1021"/>
      <c r="R34" s="1021"/>
      <c r="S34" s="1021"/>
      <c r="T34" s="1021"/>
      <c r="U34" s="1021"/>
      <c r="V34" s="1021"/>
      <c r="W34" s="1021"/>
      <c r="X34" s="1022"/>
      <c r="Y34" s="1023" t="s">
        <v>13</v>
      </c>
      <c r="Z34" s="1024"/>
      <c r="AA34" s="1025"/>
      <c r="AB34" s="593" t="s">
        <v>301</v>
      </c>
      <c r="AC34" s="1026"/>
      <c r="AD34" s="1026"/>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525</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490</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32"/>
      <c r="Z37" s="832"/>
      <c r="AA37" s="833"/>
      <c r="AB37" s="1036" t="s">
        <v>11</v>
      </c>
      <c r="AC37" s="1037"/>
      <c r="AD37" s="1038"/>
      <c r="AE37" s="1042" t="s">
        <v>357</v>
      </c>
      <c r="AF37" s="1042"/>
      <c r="AG37" s="1042"/>
      <c r="AH37" s="1042"/>
      <c r="AI37" s="1042" t="s">
        <v>363</v>
      </c>
      <c r="AJ37" s="1042"/>
      <c r="AK37" s="1042"/>
      <c r="AL37" s="1042"/>
      <c r="AM37" s="1042" t="s">
        <v>471</v>
      </c>
      <c r="AN37" s="1042"/>
      <c r="AO37" s="1042"/>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33"/>
      <c r="Z38" s="1034"/>
      <c r="AA38" s="1035"/>
      <c r="AB38" s="1039"/>
      <c r="AC38" s="1040"/>
      <c r="AD38" s="1041"/>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9"/>
      <c r="I39" s="1009"/>
      <c r="J39" s="1009"/>
      <c r="K39" s="1009"/>
      <c r="L39" s="1009"/>
      <c r="M39" s="1009"/>
      <c r="N39" s="1009"/>
      <c r="O39" s="1010"/>
      <c r="P39" s="98"/>
      <c r="Q39" s="1017"/>
      <c r="R39" s="1017"/>
      <c r="S39" s="1017"/>
      <c r="T39" s="1017"/>
      <c r="U39" s="1017"/>
      <c r="V39" s="1017"/>
      <c r="W39" s="1017"/>
      <c r="X39" s="1018"/>
      <c r="Y39" s="1027" t="s">
        <v>12</v>
      </c>
      <c r="Z39" s="1028"/>
      <c r="AA39" s="1029"/>
      <c r="AB39" s="457"/>
      <c r="AC39" s="1031"/>
      <c r="AD39" s="1031"/>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11"/>
      <c r="H40" s="1012"/>
      <c r="I40" s="1012"/>
      <c r="J40" s="1012"/>
      <c r="K40" s="1012"/>
      <c r="L40" s="1012"/>
      <c r="M40" s="1012"/>
      <c r="N40" s="1012"/>
      <c r="O40" s="1013"/>
      <c r="P40" s="1019"/>
      <c r="Q40" s="1019"/>
      <c r="R40" s="1019"/>
      <c r="S40" s="1019"/>
      <c r="T40" s="1019"/>
      <c r="U40" s="1019"/>
      <c r="V40" s="1019"/>
      <c r="W40" s="1019"/>
      <c r="X40" s="1020"/>
      <c r="Y40" s="411" t="s">
        <v>54</v>
      </c>
      <c r="Z40" s="1024"/>
      <c r="AA40" s="1025"/>
      <c r="AB40" s="519"/>
      <c r="AC40" s="1030"/>
      <c r="AD40" s="1030"/>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14"/>
      <c r="H41" s="1015"/>
      <c r="I41" s="1015"/>
      <c r="J41" s="1015"/>
      <c r="K41" s="1015"/>
      <c r="L41" s="1015"/>
      <c r="M41" s="1015"/>
      <c r="N41" s="1015"/>
      <c r="O41" s="1016"/>
      <c r="P41" s="1021"/>
      <c r="Q41" s="1021"/>
      <c r="R41" s="1021"/>
      <c r="S41" s="1021"/>
      <c r="T41" s="1021"/>
      <c r="U41" s="1021"/>
      <c r="V41" s="1021"/>
      <c r="W41" s="1021"/>
      <c r="X41" s="1022"/>
      <c r="Y41" s="1023" t="s">
        <v>13</v>
      </c>
      <c r="Z41" s="1024"/>
      <c r="AA41" s="1025"/>
      <c r="AB41" s="593" t="s">
        <v>301</v>
      </c>
      <c r="AC41" s="1026"/>
      <c r="AD41" s="1026"/>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525</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490</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32"/>
      <c r="Z44" s="832"/>
      <c r="AA44" s="833"/>
      <c r="AB44" s="1036" t="s">
        <v>11</v>
      </c>
      <c r="AC44" s="1037"/>
      <c r="AD44" s="1038"/>
      <c r="AE44" s="1042" t="s">
        <v>357</v>
      </c>
      <c r="AF44" s="1042"/>
      <c r="AG44" s="1042"/>
      <c r="AH44" s="1042"/>
      <c r="AI44" s="1042" t="s">
        <v>363</v>
      </c>
      <c r="AJ44" s="1042"/>
      <c r="AK44" s="1042"/>
      <c r="AL44" s="1042"/>
      <c r="AM44" s="1042" t="s">
        <v>471</v>
      </c>
      <c r="AN44" s="1042"/>
      <c r="AO44" s="1042"/>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33"/>
      <c r="Z45" s="1034"/>
      <c r="AA45" s="1035"/>
      <c r="AB45" s="1039"/>
      <c r="AC45" s="1040"/>
      <c r="AD45" s="1041"/>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9"/>
      <c r="I46" s="1009"/>
      <c r="J46" s="1009"/>
      <c r="K46" s="1009"/>
      <c r="L46" s="1009"/>
      <c r="M46" s="1009"/>
      <c r="N46" s="1009"/>
      <c r="O46" s="1010"/>
      <c r="P46" s="98"/>
      <c r="Q46" s="1017"/>
      <c r="R46" s="1017"/>
      <c r="S46" s="1017"/>
      <c r="T46" s="1017"/>
      <c r="U46" s="1017"/>
      <c r="V46" s="1017"/>
      <c r="W46" s="1017"/>
      <c r="X46" s="1018"/>
      <c r="Y46" s="1027" t="s">
        <v>12</v>
      </c>
      <c r="Z46" s="1028"/>
      <c r="AA46" s="1029"/>
      <c r="AB46" s="457"/>
      <c r="AC46" s="1031"/>
      <c r="AD46" s="1031"/>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11"/>
      <c r="H47" s="1012"/>
      <c r="I47" s="1012"/>
      <c r="J47" s="1012"/>
      <c r="K47" s="1012"/>
      <c r="L47" s="1012"/>
      <c r="M47" s="1012"/>
      <c r="N47" s="1012"/>
      <c r="O47" s="1013"/>
      <c r="P47" s="1019"/>
      <c r="Q47" s="1019"/>
      <c r="R47" s="1019"/>
      <c r="S47" s="1019"/>
      <c r="T47" s="1019"/>
      <c r="U47" s="1019"/>
      <c r="V47" s="1019"/>
      <c r="W47" s="1019"/>
      <c r="X47" s="1020"/>
      <c r="Y47" s="411" t="s">
        <v>54</v>
      </c>
      <c r="Z47" s="1024"/>
      <c r="AA47" s="1025"/>
      <c r="AB47" s="519"/>
      <c r="AC47" s="1030"/>
      <c r="AD47" s="1030"/>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14"/>
      <c r="H48" s="1015"/>
      <c r="I48" s="1015"/>
      <c r="J48" s="1015"/>
      <c r="K48" s="1015"/>
      <c r="L48" s="1015"/>
      <c r="M48" s="1015"/>
      <c r="N48" s="1015"/>
      <c r="O48" s="1016"/>
      <c r="P48" s="1021"/>
      <c r="Q48" s="1021"/>
      <c r="R48" s="1021"/>
      <c r="S48" s="1021"/>
      <c r="T48" s="1021"/>
      <c r="U48" s="1021"/>
      <c r="V48" s="1021"/>
      <c r="W48" s="1021"/>
      <c r="X48" s="1022"/>
      <c r="Y48" s="1023" t="s">
        <v>13</v>
      </c>
      <c r="Z48" s="1024"/>
      <c r="AA48" s="1025"/>
      <c r="AB48" s="593" t="s">
        <v>301</v>
      </c>
      <c r="AC48" s="1026"/>
      <c r="AD48" s="1026"/>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525</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490</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32"/>
      <c r="Z51" s="832"/>
      <c r="AA51" s="833"/>
      <c r="AB51" s="553" t="s">
        <v>11</v>
      </c>
      <c r="AC51" s="1037"/>
      <c r="AD51" s="1038"/>
      <c r="AE51" s="1042" t="s">
        <v>357</v>
      </c>
      <c r="AF51" s="1042"/>
      <c r="AG51" s="1042"/>
      <c r="AH51" s="1042"/>
      <c r="AI51" s="1042" t="s">
        <v>363</v>
      </c>
      <c r="AJ51" s="1042"/>
      <c r="AK51" s="1042"/>
      <c r="AL51" s="1042"/>
      <c r="AM51" s="1042" t="s">
        <v>471</v>
      </c>
      <c r="AN51" s="1042"/>
      <c r="AO51" s="1042"/>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33"/>
      <c r="Z52" s="1034"/>
      <c r="AA52" s="1035"/>
      <c r="AB52" s="1039"/>
      <c r="AC52" s="1040"/>
      <c r="AD52" s="1041"/>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9"/>
      <c r="I53" s="1009"/>
      <c r="J53" s="1009"/>
      <c r="K53" s="1009"/>
      <c r="L53" s="1009"/>
      <c r="M53" s="1009"/>
      <c r="N53" s="1009"/>
      <c r="O53" s="1010"/>
      <c r="P53" s="98"/>
      <c r="Q53" s="1017"/>
      <c r="R53" s="1017"/>
      <c r="S53" s="1017"/>
      <c r="T53" s="1017"/>
      <c r="U53" s="1017"/>
      <c r="V53" s="1017"/>
      <c r="W53" s="1017"/>
      <c r="X53" s="1018"/>
      <c r="Y53" s="1027" t="s">
        <v>12</v>
      </c>
      <c r="Z53" s="1028"/>
      <c r="AA53" s="1029"/>
      <c r="AB53" s="457"/>
      <c r="AC53" s="1031"/>
      <c r="AD53" s="1031"/>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11"/>
      <c r="H54" s="1012"/>
      <c r="I54" s="1012"/>
      <c r="J54" s="1012"/>
      <c r="K54" s="1012"/>
      <c r="L54" s="1012"/>
      <c r="M54" s="1012"/>
      <c r="N54" s="1012"/>
      <c r="O54" s="1013"/>
      <c r="P54" s="1019"/>
      <c r="Q54" s="1019"/>
      <c r="R54" s="1019"/>
      <c r="S54" s="1019"/>
      <c r="T54" s="1019"/>
      <c r="U54" s="1019"/>
      <c r="V54" s="1019"/>
      <c r="W54" s="1019"/>
      <c r="X54" s="1020"/>
      <c r="Y54" s="411" t="s">
        <v>54</v>
      </c>
      <c r="Z54" s="1024"/>
      <c r="AA54" s="1025"/>
      <c r="AB54" s="519"/>
      <c r="AC54" s="1030"/>
      <c r="AD54" s="1030"/>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14"/>
      <c r="H55" s="1015"/>
      <c r="I55" s="1015"/>
      <c r="J55" s="1015"/>
      <c r="K55" s="1015"/>
      <c r="L55" s="1015"/>
      <c r="M55" s="1015"/>
      <c r="N55" s="1015"/>
      <c r="O55" s="1016"/>
      <c r="P55" s="1021"/>
      <c r="Q55" s="1021"/>
      <c r="R55" s="1021"/>
      <c r="S55" s="1021"/>
      <c r="T55" s="1021"/>
      <c r="U55" s="1021"/>
      <c r="V55" s="1021"/>
      <c r="W55" s="1021"/>
      <c r="X55" s="1022"/>
      <c r="Y55" s="1023" t="s">
        <v>13</v>
      </c>
      <c r="Z55" s="1024"/>
      <c r="AA55" s="1025"/>
      <c r="AB55" s="593" t="s">
        <v>301</v>
      </c>
      <c r="AC55" s="1026"/>
      <c r="AD55" s="1026"/>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525</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490</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32"/>
      <c r="Z58" s="832"/>
      <c r="AA58" s="833"/>
      <c r="AB58" s="1036" t="s">
        <v>11</v>
      </c>
      <c r="AC58" s="1037"/>
      <c r="AD58" s="1038"/>
      <c r="AE58" s="1042" t="s">
        <v>357</v>
      </c>
      <c r="AF58" s="1042"/>
      <c r="AG58" s="1042"/>
      <c r="AH58" s="1042"/>
      <c r="AI58" s="1042" t="s">
        <v>363</v>
      </c>
      <c r="AJ58" s="1042"/>
      <c r="AK58" s="1042"/>
      <c r="AL58" s="1042"/>
      <c r="AM58" s="1042" t="s">
        <v>471</v>
      </c>
      <c r="AN58" s="1042"/>
      <c r="AO58" s="1042"/>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33"/>
      <c r="Z59" s="1034"/>
      <c r="AA59" s="1035"/>
      <c r="AB59" s="1039"/>
      <c r="AC59" s="1040"/>
      <c r="AD59" s="1041"/>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9"/>
      <c r="I60" s="1009"/>
      <c r="J60" s="1009"/>
      <c r="K60" s="1009"/>
      <c r="L60" s="1009"/>
      <c r="M60" s="1009"/>
      <c r="N60" s="1009"/>
      <c r="O60" s="1010"/>
      <c r="P60" s="98"/>
      <c r="Q60" s="1017"/>
      <c r="R60" s="1017"/>
      <c r="S60" s="1017"/>
      <c r="T60" s="1017"/>
      <c r="U60" s="1017"/>
      <c r="V60" s="1017"/>
      <c r="W60" s="1017"/>
      <c r="X60" s="1018"/>
      <c r="Y60" s="1027" t="s">
        <v>12</v>
      </c>
      <c r="Z60" s="1028"/>
      <c r="AA60" s="1029"/>
      <c r="AB60" s="457"/>
      <c r="AC60" s="1031"/>
      <c r="AD60" s="1031"/>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11"/>
      <c r="H61" s="1012"/>
      <c r="I61" s="1012"/>
      <c r="J61" s="1012"/>
      <c r="K61" s="1012"/>
      <c r="L61" s="1012"/>
      <c r="M61" s="1012"/>
      <c r="N61" s="1012"/>
      <c r="O61" s="1013"/>
      <c r="P61" s="1019"/>
      <c r="Q61" s="1019"/>
      <c r="R61" s="1019"/>
      <c r="S61" s="1019"/>
      <c r="T61" s="1019"/>
      <c r="U61" s="1019"/>
      <c r="V61" s="1019"/>
      <c r="W61" s="1019"/>
      <c r="X61" s="1020"/>
      <c r="Y61" s="411" t="s">
        <v>54</v>
      </c>
      <c r="Z61" s="1024"/>
      <c r="AA61" s="1025"/>
      <c r="AB61" s="519"/>
      <c r="AC61" s="1030"/>
      <c r="AD61" s="1030"/>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14"/>
      <c r="H62" s="1015"/>
      <c r="I62" s="1015"/>
      <c r="J62" s="1015"/>
      <c r="K62" s="1015"/>
      <c r="L62" s="1015"/>
      <c r="M62" s="1015"/>
      <c r="N62" s="1015"/>
      <c r="O62" s="1016"/>
      <c r="P62" s="1021"/>
      <c r="Q62" s="1021"/>
      <c r="R62" s="1021"/>
      <c r="S62" s="1021"/>
      <c r="T62" s="1021"/>
      <c r="U62" s="1021"/>
      <c r="V62" s="1021"/>
      <c r="W62" s="1021"/>
      <c r="X62" s="1022"/>
      <c r="Y62" s="1023" t="s">
        <v>13</v>
      </c>
      <c r="Z62" s="1024"/>
      <c r="AA62" s="1025"/>
      <c r="AB62" s="593" t="s">
        <v>301</v>
      </c>
      <c r="AC62" s="1026"/>
      <c r="AD62" s="1026"/>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525</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490</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32"/>
      <c r="Z65" s="832"/>
      <c r="AA65" s="833"/>
      <c r="AB65" s="1036" t="s">
        <v>11</v>
      </c>
      <c r="AC65" s="1037"/>
      <c r="AD65" s="1038"/>
      <c r="AE65" s="1042" t="s">
        <v>357</v>
      </c>
      <c r="AF65" s="1042"/>
      <c r="AG65" s="1042"/>
      <c r="AH65" s="1042"/>
      <c r="AI65" s="1042" t="s">
        <v>363</v>
      </c>
      <c r="AJ65" s="1042"/>
      <c r="AK65" s="1042"/>
      <c r="AL65" s="1042"/>
      <c r="AM65" s="1042" t="s">
        <v>471</v>
      </c>
      <c r="AN65" s="1042"/>
      <c r="AO65" s="1042"/>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33"/>
      <c r="Z66" s="1034"/>
      <c r="AA66" s="1035"/>
      <c r="AB66" s="1039"/>
      <c r="AC66" s="1040"/>
      <c r="AD66" s="1041"/>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9"/>
      <c r="I67" s="1009"/>
      <c r="J67" s="1009"/>
      <c r="K67" s="1009"/>
      <c r="L67" s="1009"/>
      <c r="M67" s="1009"/>
      <c r="N67" s="1009"/>
      <c r="O67" s="1010"/>
      <c r="P67" s="98"/>
      <c r="Q67" s="1017"/>
      <c r="R67" s="1017"/>
      <c r="S67" s="1017"/>
      <c r="T67" s="1017"/>
      <c r="U67" s="1017"/>
      <c r="V67" s="1017"/>
      <c r="W67" s="1017"/>
      <c r="X67" s="1018"/>
      <c r="Y67" s="1027" t="s">
        <v>12</v>
      </c>
      <c r="Z67" s="1028"/>
      <c r="AA67" s="1029"/>
      <c r="AB67" s="457"/>
      <c r="AC67" s="1031"/>
      <c r="AD67" s="1031"/>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11"/>
      <c r="H68" s="1012"/>
      <c r="I68" s="1012"/>
      <c r="J68" s="1012"/>
      <c r="K68" s="1012"/>
      <c r="L68" s="1012"/>
      <c r="M68" s="1012"/>
      <c r="N68" s="1012"/>
      <c r="O68" s="1013"/>
      <c r="P68" s="1019"/>
      <c r="Q68" s="1019"/>
      <c r="R68" s="1019"/>
      <c r="S68" s="1019"/>
      <c r="T68" s="1019"/>
      <c r="U68" s="1019"/>
      <c r="V68" s="1019"/>
      <c r="W68" s="1019"/>
      <c r="X68" s="1020"/>
      <c r="Y68" s="411" t="s">
        <v>54</v>
      </c>
      <c r="Z68" s="1024"/>
      <c r="AA68" s="1025"/>
      <c r="AB68" s="519"/>
      <c r="AC68" s="1030"/>
      <c r="AD68" s="1030"/>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14"/>
      <c r="H69" s="1015"/>
      <c r="I69" s="1015"/>
      <c r="J69" s="1015"/>
      <c r="K69" s="1015"/>
      <c r="L69" s="1015"/>
      <c r="M69" s="1015"/>
      <c r="N69" s="1015"/>
      <c r="O69" s="1016"/>
      <c r="P69" s="1021"/>
      <c r="Q69" s="1021"/>
      <c r="R69" s="1021"/>
      <c r="S69" s="1021"/>
      <c r="T69" s="1021"/>
      <c r="U69" s="1021"/>
      <c r="V69" s="1021"/>
      <c r="W69" s="1021"/>
      <c r="X69" s="1022"/>
      <c r="Y69" s="411" t="s">
        <v>13</v>
      </c>
      <c r="Z69" s="1024"/>
      <c r="AA69" s="1025"/>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525</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6"/>
      <c r="H71" s="1007"/>
      <c r="I71" s="1007"/>
      <c r="J71" s="1007"/>
      <c r="K71" s="1007"/>
      <c r="L71" s="1007"/>
      <c r="M71" s="1007"/>
      <c r="N71" s="1007"/>
      <c r="O71" s="1007"/>
      <c r="P71" s="1007"/>
      <c r="Q71" s="1007"/>
      <c r="R71" s="1007"/>
      <c r="S71" s="1007"/>
      <c r="T71" s="1007"/>
      <c r="U71" s="1007"/>
      <c r="V71" s="1007"/>
      <c r="W71" s="1007"/>
      <c r="X71" s="1007"/>
      <c r="Y71" s="1007"/>
      <c r="Z71" s="1007"/>
      <c r="AA71" s="1007"/>
      <c r="AB71" s="1007"/>
      <c r="AC71" s="1007"/>
      <c r="AD71" s="1007"/>
      <c r="AE71" s="1007"/>
      <c r="AF71" s="1007"/>
      <c r="AG71" s="1007"/>
      <c r="AH71" s="1007"/>
      <c r="AI71" s="1007"/>
      <c r="AJ71" s="1007"/>
      <c r="AK71" s="1007"/>
      <c r="AL71" s="1007"/>
      <c r="AM71" s="1007"/>
      <c r="AN71" s="1007"/>
      <c r="AO71" s="1007"/>
      <c r="AP71" s="1007"/>
      <c r="AQ71" s="1007"/>
      <c r="AR71" s="1007"/>
      <c r="AS71" s="1007"/>
      <c r="AT71" s="1007"/>
      <c r="AU71" s="1007"/>
      <c r="AV71" s="1007"/>
      <c r="AW71" s="1007"/>
      <c r="AX71" s="1008"/>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28</v>
      </c>
      <c r="B2" s="1062"/>
      <c r="C2" s="1062"/>
      <c r="D2" s="1062"/>
      <c r="E2" s="1062"/>
      <c r="F2" s="1063"/>
      <c r="G2" s="594" t="s">
        <v>511</v>
      </c>
      <c r="H2" s="595"/>
      <c r="I2" s="595"/>
      <c r="J2" s="595"/>
      <c r="K2" s="595"/>
      <c r="L2" s="595"/>
      <c r="M2" s="595"/>
      <c r="N2" s="595"/>
      <c r="O2" s="595"/>
      <c r="P2" s="595"/>
      <c r="Q2" s="595"/>
      <c r="R2" s="595"/>
      <c r="S2" s="595"/>
      <c r="T2" s="595"/>
      <c r="U2" s="595"/>
      <c r="V2" s="595"/>
      <c r="W2" s="595"/>
      <c r="X2" s="595"/>
      <c r="Y2" s="595"/>
      <c r="Z2" s="595"/>
      <c r="AA2" s="595"/>
      <c r="AB2" s="596"/>
      <c r="AC2" s="594" t="s">
        <v>513</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18" t="s">
        <v>17</v>
      </c>
      <c r="H3" s="671"/>
      <c r="I3" s="671"/>
      <c r="J3" s="671"/>
      <c r="K3" s="671"/>
      <c r="L3" s="670" t="s">
        <v>18</v>
      </c>
      <c r="M3" s="671"/>
      <c r="N3" s="671"/>
      <c r="O3" s="671"/>
      <c r="P3" s="671"/>
      <c r="Q3" s="671"/>
      <c r="R3" s="671"/>
      <c r="S3" s="671"/>
      <c r="T3" s="671"/>
      <c r="U3" s="671"/>
      <c r="V3" s="671"/>
      <c r="W3" s="671"/>
      <c r="X3" s="672"/>
      <c r="Y3" s="656" t="s">
        <v>19</v>
      </c>
      <c r="Z3" s="657"/>
      <c r="AA3" s="657"/>
      <c r="AB3" s="801"/>
      <c r="AC3" s="818"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55"/>
      <c r="B4" s="1056"/>
      <c r="C4" s="1056"/>
      <c r="D4" s="1056"/>
      <c r="E4" s="1056"/>
      <c r="F4" s="1057"/>
      <c r="G4" s="673"/>
      <c r="H4" s="674"/>
      <c r="I4" s="674"/>
      <c r="J4" s="674"/>
      <c r="K4" s="675"/>
      <c r="L4" s="667"/>
      <c r="M4" s="668"/>
      <c r="N4" s="668"/>
      <c r="O4" s="668"/>
      <c r="P4" s="668"/>
      <c r="Q4" s="668"/>
      <c r="R4" s="668"/>
      <c r="S4" s="668"/>
      <c r="T4" s="668"/>
      <c r="U4" s="668"/>
      <c r="V4" s="668"/>
      <c r="W4" s="668"/>
      <c r="X4" s="669"/>
      <c r="Y4" s="384"/>
      <c r="Z4" s="385"/>
      <c r="AA4" s="385"/>
      <c r="AB4" s="808"/>
      <c r="AC4" s="673"/>
      <c r="AD4" s="674"/>
      <c r="AE4" s="674"/>
      <c r="AF4" s="674"/>
      <c r="AG4" s="675"/>
      <c r="AH4" s="667"/>
      <c r="AI4" s="668"/>
      <c r="AJ4" s="668"/>
      <c r="AK4" s="668"/>
      <c r="AL4" s="668"/>
      <c r="AM4" s="668"/>
      <c r="AN4" s="668"/>
      <c r="AO4" s="668"/>
      <c r="AP4" s="668"/>
      <c r="AQ4" s="668"/>
      <c r="AR4" s="668"/>
      <c r="AS4" s="668"/>
      <c r="AT4" s="669"/>
      <c r="AU4" s="384"/>
      <c r="AV4" s="385"/>
      <c r="AW4" s="385"/>
      <c r="AX4" s="386"/>
    </row>
    <row r="5" spans="1:50" ht="24.75" customHeight="1" x14ac:dyDescent="0.15">
      <c r="A5" s="1055"/>
      <c r="B5" s="1056"/>
      <c r="C5" s="1056"/>
      <c r="D5" s="1056"/>
      <c r="E5" s="1056"/>
      <c r="F5" s="1057"/>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55"/>
      <c r="B6" s="1056"/>
      <c r="C6" s="1056"/>
      <c r="D6" s="1056"/>
      <c r="E6" s="1056"/>
      <c r="F6" s="1057"/>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55"/>
      <c r="B7" s="1056"/>
      <c r="C7" s="1056"/>
      <c r="D7" s="1056"/>
      <c r="E7" s="1056"/>
      <c r="F7" s="1057"/>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55"/>
      <c r="B8" s="1056"/>
      <c r="C8" s="1056"/>
      <c r="D8" s="1056"/>
      <c r="E8" s="1056"/>
      <c r="F8" s="1057"/>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55"/>
      <c r="B9" s="1056"/>
      <c r="C9" s="1056"/>
      <c r="D9" s="1056"/>
      <c r="E9" s="1056"/>
      <c r="F9" s="1057"/>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55"/>
      <c r="B10" s="1056"/>
      <c r="C10" s="1056"/>
      <c r="D10" s="1056"/>
      <c r="E10" s="1056"/>
      <c r="F10" s="1057"/>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55"/>
      <c r="B11" s="1056"/>
      <c r="C11" s="1056"/>
      <c r="D11" s="1056"/>
      <c r="E11" s="1056"/>
      <c r="F11" s="1057"/>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55"/>
      <c r="B12" s="1056"/>
      <c r="C12" s="1056"/>
      <c r="D12" s="1056"/>
      <c r="E12" s="1056"/>
      <c r="F12" s="1057"/>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55"/>
      <c r="B13" s="1056"/>
      <c r="C13" s="1056"/>
      <c r="D13" s="1056"/>
      <c r="E13" s="1056"/>
      <c r="F13" s="1057"/>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55"/>
      <c r="B14" s="1056"/>
      <c r="C14" s="1056"/>
      <c r="D14" s="1056"/>
      <c r="E14" s="1056"/>
      <c r="F14" s="1057"/>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55"/>
      <c r="B15" s="1056"/>
      <c r="C15" s="1056"/>
      <c r="D15" s="1056"/>
      <c r="E15" s="1056"/>
      <c r="F15" s="1057"/>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6"/>
    </row>
    <row r="16" spans="1:50" ht="25.5" customHeight="1" x14ac:dyDescent="0.15">
      <c r="A16" s="1055"/>
      <c r="B16" s="1056"/>
      <c r="C16" s="1056"/>
      <c r="D16" s="1056"/>
      <c r="E16" s="1056"/>
      <c r="F16" s="1057"/>
      <c r="G16" s="818"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1"/>
      <c r="AC16" s="818"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15">
      <c r="A17" s="1055"/>
      <c r="B17" s="1056"/>
      <c r="C17" s="1056"/>
      <c r="D17" s="1056"/>
      <c r="E17" s="1056"/>
      <c r="F17" s="1057"/>
      <c r="G17" s="673"/>
      <c r="H17" s="674"/>
      <c r="I17" s="674"/>
      <c r="J17" s="674"/>
      <c r="K17" s="675"/>
      <c r="L17" s="667"/>
      <c r="M17" s="668"/>
      <c r="N17" s="668"/>
      <c r="O17" s="668"/>
      <c r="P17" s="668"/>
      <c r="Q17" s="668"/>
      <c r="R17" s="668"/>
      <c r="S17" s="668"/>
      <c r="T17" s="668"/>
      <c r="U17" s="668"/>
      <c r="V17" s="668"/>
      <c r="W17" s="668"/>
      <c r="X17" s="669"/>
      <c r="Y17" s="384"/>
      <c r="Z17" s="385"/>
      <c r="AA17" s="385"/>
      <c r="AB17" s="808"/>
      <c r="AC17" s="673"/>
      <c r="AD17" s="674"/>
      <c r="AE17" s="674"/>
      <c r="AF17" s="674"/>
      <c r="AG17" s="675"/>
      <c r="AH17" s="667"/>
      <c r="AI17" s="668"/>
      <c r="AJ17" s="668"/>
      <c r="AK17" s="668"/>
      <c r="AL17" s="668"/>
      <c r="AM17" s="668"/>
      <c r="AN17" s="668"/>
      <c r="AO17" s="668"/>
      <c r="AP17" s="668"/>
      <c r="AQ17" s="668"/>
      <c r="AR17" s="668"/>
      <c r="AS17" s="668"/>
      <c r="AT17" s="669"/>
      <c r="AU17" s="384"/>
      <c r="AV17" s="385"/>
      <c r="AW17" s="385"/>
      <c r="AX17" s="386"/>
    </row>
    <row r="18" spans="1:50" ht="24.75" customHeight="1" x14ac:dyDescent="0.15">
      <c r="A18" s="1055"/>
      <c r="B18" s="1056"/>
      <c r="C18" s="1056"/>
      <c r="D18" s="1056"/>
      <c r="E18" s="1056"/>
      <c r="F18" s="1057"/>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55"/>
      <c r="B19" s="1056"/>
      <c r="C19" s="1056"/>
      <c r="D19" s="1056"/>
      <c r="E19" s="1056"/>
      <c r="F19" s="1057"/>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55"/>
      <c r="B20" s="1056"/>
      <c r="C20" s="1056"/>
      <c r="D20" s="1056"/>
      <c r="E20" s="1056"/>
      <c r="F20" s="1057"/>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55"/>
      <c r="B21" s="1056"/>
      <c r="C21" s="1056"/>
      <c r="D21" s="1056"/>
      <c r="E21" s="1056"/>
      <c r="F21" s="1057"/>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55"/>
      <c r="B22" s="1056"/>
      <c r="C22" s="1056"/>
      <c r="D22" s="1056"/>
      <c r="E22" s="1056"/>
      <c r="F22" s="1057"/>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55"/>
      <c r="B23" s="1056"/>
      <c r="C23" s="1056"/>
      <c r="D23" s="1056"/>
      <c r="E23" s="1056"/>
      <c r="F23" s="1057"/>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55"/>
      <c r="B24" s="1056"/>
      <c r="C24" s="1056"/>
      <c r="D24" s="1056"/>
      <c r="E24" s="1056"/>
      <c r="F24" s="1057"/>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55"/>
      <c r="B25" s="1056"/>
      <c r="C25" s="1056"/>
      <c r="D25" s="1056"/>
      <c r="E25" s="1056"/>
      <c r="F25" s="1057"/>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55"/>
      <c r="B26" s="1056"/>
      <c r="C26" s="1056"/>
      <c r="D26" s="1056"/>
      <c r="E26" s="1056"/>
      <c r="F26" s="1057"/>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55"/>
      <c r="B27" s="1056"/>
      <c r="C27" s="1056"/>
      <c r="D27" s="1056"/>
      <c r="E27" s="1056"/>
      <c r="F27" s="1057"/>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55"/>
      <c r="B28" s="1056"/>
      <c r="C28" s="1056"/>
      <c r="D28" s="1056"/>
      <c r="E28" s="1056"/>
      <c r="F28" s="1057"/>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6"/>
    </row>
    <row r="29" spans="1:50" ht="24.75" customHeight="1" x14ac:dyDescent="0.15">
      <c r="A29" s="1055"/>
      <c r="B29" s="1056"/>
      <c r="C29" s="1056"/>
      <c r="D29" s="1056"/>
      <c r="E29" s="1056"/>
      <c r="F29" s="1057"/>
      <c r="G29" s="818"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1"/>
      <c r="AC29" s="818"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15">
      <c r="A30" s="1055"/>
      <c r="B30" s="1056"/>
      <c r="C30" s="1056"/>
      <c r="D30" s="1056"/>
      <c r="E30" s="1056"/>
      <c r="F30" s="1057"/>
      <c r="G30" s="673"/>
      <c r="H30" s="674"/>
      <c r="I30" s="674"/>
      <c r="J30" s="674"/>
      <c r="K30" s="675"/>
      <c r="L30" s="667"/>
      <c r="M30" s="668"/>
      <c r="N30" s="668"/>
      <c r="O30" s="668"/>
      <c r="P30" s="668"/>
      <c r="Q30" s="668"/>
      <c r="R30" s="668"/>
      <c r="S30" s="668"/>
      <c r="T30" s="668"/>
      <c r="U30" s="668"/>
      <c r="V30" s="668"/>
      <c r="W30" s="668"/>
      <c r="X30" s="669"/>
      <c r="Y30" s="384"/>
      <c r="Z30" s="385"/>
      <c r="AA30" s="385"/>
      <c r="AB30" s="808"/>
      <c r="AC30" s="673"/>
      <c r="AD30" s="674"/>
      <c r="AE30" s="674"/>
      <c r="AF30" s="674"/>
      <c r="AG30" s="675"/>
      <c r="AH30" s="667"/>
      <c r="AI30" s="668"/>
      <c r="AJ30" s="668"/>
      <c r="AK30" s="668"/>
      <c r="AL30" s="668"/>
      <c r="AM30" s="668"/>
      <c r="AN30" s="668"/>
      <c r="AO30" s="668"/>
      <c r="AP30" s="668"/>
      <c r="AQ30" s="668"/>
      <c r="AR30" s="668"/>
      <c r="AS30" s="668"/>
      <c r="AT30" s="669"/>
      <c r="AU30" s="384"/>
      <c r="AV30" s="385"/>
      <c r="AW30" s="385"/>
      <c r="AX30" s="386"/>
    </row>
    <row r="31" spans="1:50" ht="24.75" customHeight="1" x14ac:dyDescent="0.15">
      <c r="A31" s="1055"/>
      <c r="B31" s="1056"/>
      <c r="C31" s="1056"/>
      <c r="D31" s="1056"/>
      <c r="E31" s="1056"/>
      <c r="F31" s="1057"/>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55"/>
      <c r="B32" s="1056"/>
      <c r="C32" s="1056"/>
      <c r="D32" s="1056"/>
      <c r="E32" s="1056"/>
      <c r="F32" s="1057"/>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55"/>
      <c r="B33" s="1056"/>
      <c r="C33" s="1056"/>
      <c r="D33" s="1056"/>
      <c r="E33" s="1056"/>
      <c r="F33" s="1057"/>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55"/>
      <c r="B34" s="1056"/>
      <c r="C34" s="1056"/>
      <c r="D34" s="1056"/>
      <c r="E34" s="1056"/>
      <c r="F34" s="1057"/>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55"/>
      <c r="B35" s="1056"/>
      <c r="C35" s="1056"/>
      <c r="D35" s="1056"/>
      <c r="E35" s="1056"/>
      <c r="F35" s="1057"/>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55"/>
      <c r="B36" s="1056"/>
      <c r="C36" s="1056"/>
      <c r="D36" s="1056"/>
      <c r="E36" s="1056"/>
      <c r="F36" s="1057"/>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55"/>
      <c r="B37" s="1056"/>
      <c r="C37" s="1056"/>
      <c r="D37" s="1056"/>
      <c r="E37" s="1056"/>
      <c r="F37" s="1057"/>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55"/>
      <c r="B38" s="1056"/>
      <c r="C38" s="1056"/>
      <c r="D38" s="1056"/>
      <c r="E38" s="1056"/>
      <c r="F38" s="1057"/>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55"/>
      <c r="B39" s="1056"/>
      <c r="C39" s="1056"/>
      <c r="D39" s="1056"/>
      <c r="E39" s="1056"/>
      <c r="F39" s="1057"/>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55"/>
      <c r="B40" s="1056"/>
      <c r="C40" s="1056"/>
      <c r="D40" s="1056"/>
      <c r="E40" s="1056"/>
      <c r="F40" s="1057"/>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55"/>
      <c r="B41" s="1056"/>
      <c r="C41" s="1056"/>
      <c r="D41" s="1056"/>
      <c r="E41" s="1056"/>
      <c r="F41" s="1057"/>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6"/>
    </row>
    <row r="42" spans="1:50" ht="24.75" customHeight="1" x14ac:dyDescent="0.15">
      <c r="A42" s="1055"/>
      <c r="B42" s="1056"/>
      <c r="C42" s="1056"/>
      <c r="D42" s="1056"/>
      <c r="E42" s="1056"/>
      <c r="F42" s="1057"/>
      <c r="G42" s="818"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1"/>
      <c r="AC42" s="818"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15">
      <c r="A43" s="1055"/>
      <c r="B43" s="1056"/>
      <c r="C43" s="1056"/>
      <c r="D43" s="1056"/>
      <c r="E43" s="1056"/>
      <c r="F43" s="1057"/>
      <c r="G43" s="673"/>
      <c r="H43" s="674"/>
      <c r="I43" s="674"/>
      <c r="J43" s="674"/>
      <c r="K43" s="675"/>
      <c r="L43" s="667"/>
      <c r="M43" s="668"/>
      <c r="N43" s="668"/>
      <c r="O43" s="668"/>
      <c r="P43" s="668"/>
      <c r="Q43" s="668"/>
      <c r="R43" s="668"/>
      <c r="S43" s="668"/>
      <c r="T43" s="668"/>
      <c r="U43" s="668"/>
      <c r="V43" s="668"/>
      <c r="W43" s="668"/>
      <c r="X43" s="669"/>
      <c r="Y43" s="384"/>
      <c r="Z43" s="385"/>
      <c r="AA43" s="385"/>
      <c r="AB43" s="808"/>
      <c r="AC43" s="673"/>
      <c r="AD43" s="674"/>
      <c r="AE43" s="674"/>
      <c r="AF43" s="674"/>
      <c r="AG43" s="675"/>
      <c r="AH43" s="667"/>
      <c r="AI43" s="668"/>
      <c r="AJ43" s="668"/>
      <c r="AK43" s="668"/>
      <c r="AL43" s="668"/>
      <c r="AM43" s="668"/>
      <c r="AN43" s="668"/>
      <c r="AO43" s="668"/>
      <c r="AP43" s="668"/>
      <c r="AQ43" s="668"/>
      <c r="AR43" s="668"/>
      <c r="AS43" s="668"/>
      <c r="AT43" s="669"/>
      <c r="AU43" s="384"/>
      <c r="AV43" s="385"/>
      <c r="AW43" s="385"/>
      <c r="AX43" s="386"/>
    </row>
    <row r="44" spans="1:50" ht="24.75" customHeight="1" x14ac:dyDescent="0.15">
      <c r="A44" s="1055"/>
      <c r="B44" s="1056"/>
      <c r="C44" s="1056"/>
      <c r="D44" s="1056"/>
      <c r="E44" s="1056"/>
      <c r="F44" s="1057"/>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55"/>
      <c r="B45" s="1056"/>
      <c r="C45" s="1056"/>
      <c r="D45" s="1056"/>
      <c r="E45" s="1056"/>
      <c r="F45" s="1057"/>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55"/>
      <c r="B46" s="1056"/>
      <c r="C46" s="1056"/>
      <c r="D46" s="1056"/>
      <c r="E46" s="1056"/>
      <c r="F46" s="1057"/>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55"/>
      <c r="B47" s="1056"/>
      <c r="C47" s="1056"/>
      <c r="D47" s="1056"/>
      <c r="E47" s="1056"/>
      <c r="F47" s="1057"/>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55"/>
      <c r="B48" s="1056"/>
      <c r="C48" s="1056"/>
      <c r="D48" s="1056"/>
      <c r="E48" s="1056"/>
      <c r="F48" s="1057"/>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55"/>
      <c r="B49" s="1056"/>
      <c r="C49" s="1056"/>
      <c r="D49" s="1056"/>
      <c r="E49" s="1056"/>
      <c r="F49" s="1057"/>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55"/>
      <c r="B50" s="1056"/>
      <c r="C50" s="1056"/>
      <c r="D50" s="1056"/>
      <c r="E50" s="1056"/>
      <c r="F50" s="1057"/>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55"/>
      <c r="B51" s="1056"/>
      <c r="C51" s="1056"/>
      <c r="D51" s="1056"/>
      <c r="E51" s="1056"/>
      <c r="F51" s="1057"/>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55"/>
      <c r="B52" s="1056"/>
      <c r="C52" s="1056"/>
      <c r="D52" s="1056"/>
      <c r="E52" s="1056"/>
      <c r="F52" s="1057"/>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8"/>
      <c r="B53" s="1059"/>
      <c r="C53" s="1059"/>
      <c r="D53" s="1059"/>
      <c r="E53" s="1059"/>
      <c r="F53" s="106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61" t="s">
        <v>28</v>
      </c>
      <c r="B55" s="1062"/>
      <c r="C55" s="1062"/>
      <c r="D55" s="1062"/>
      <c r="E55" s="1062"/>
      <c r="F55" s="1063"/>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6"/>
    </row>
    <row r="56" spans="1:50" ht="24.75" customHeight="1" x14ac:dyDescent="0.15">
      <c r="A56" s="1055"/>
      <c r="B56" s="1056"/>
      <c r="C56" s="1056"/>
      <c r="D56" s="1056"/>
      <c r="E56" s="1056"/>
      <c r="F56" s="1057"/>
      <c r="G56" s="818"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1"/>
      <c r="AC56" s="818"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15">
      <c r="A57" s="1055"/>
      <c r="B57" s="1056"/>
      <c r="C57" s="1056"/>
      <c r="D57" s="1056"/>
      <c r="E57" s="1056"/>
      <c r="F57" s="1057"/>
      <c r="G57" s="673"/>
      <c r="H57" s="674"/>
      <c r="I57" s="674"/>
      <c r="J57" s="674"/>
      <c r="K57" s="675"/>
      <c r="L57" s="667"/>
      <c r="M57" s="668"/>
      <c r="N57" s="668"/>
      <c r="O57" s="668"/>
      <c r="P57" s="668"/>
      <c r="Q57" s="668"/>
      <c r="R57" s="668"/>
      <c r="S57" s="668"/>
      <c r="T57" s="668"/>
      <c r="U57" s="668"/>
      <c r="V57" s="668"/>
      <c r="W57" s="668"/>
      <c r="X57" s="669"/>
      <c r="Y57" s="384"/>
      <c r="Z57" s="385"/>
      <c r="AA57" s="385"/>
      <c r="AB57" s="808"/>
      <c r="AC57" s="673"/>
      <c r="AD57" s="674"/>
      <c r="AE57" s="674"/>
      <c r="AF57" s="674"/>
      <c r="AG57" s="675"/>
      <c r="AH57" s="667"/>
      <c r="AI57" s="668"/>
      <c r="AJ57" s="668"/>
      <c r="AK57" s="668"/>
      <c r="AL57" s="668"/>
      <c r="AM57" s="668"/>
      <c r="AN57" s="668"/>
      <c r="AO57" s="668"/>
      <c r="AP57" s="668"/>
      <c r="AQ57" s="668"/>
      <c r="AR57" s="668"/>
      <c r="AS57" s="668"/>
      <c r="AT57" s="669"/>
      <c r="AU57" s="384"/>
      <c r="AV57" s="385"/>
      <c r="AW57" s="385"/>
      <c r="AX57" s="386"/>
    </row>
    <row r="58" spans="1:50" ht="24.75" customHeight="1" x14ac:dyDescent="0.15">
      <c r="A58" s="1055"/>
      <c r="B58" s="1056"/>
      <c r="C58" s="1056"/>
      <c r="D58" s="1056"/>
      <c r="E58" s="1056"/>
      <c r="F58" s="1057"/>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55"/>
      <c r="B59" s="1056"/>
      <c r="C59" s="1056"/>
      <c r="D59" s="1056"/>
      <c r="E59" s="1056"/>
      <c r="F59" s="1057"/>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55"/>
      <c r="B60" s="1056"/>
      <c r="C60" s="1056"/>
      <c r="D60" s="1056"/>
      <c r="E60" s="1056"/>
      <c r="F60" s="1057"/>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55"/>
      <c r="B61" s="1056"/>
      <c r="C61" s="1056"/>
      <c r="D61" s="1056"/>
      <c r="E61" s="1056"/>
      <c r="F61" s="1057"/>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55"/>
      <c r="B62" s="1056"/>
      <c r="C62" s="1056"/>
      <c r="D62" s="1056"/>
      <c r="E62" s="1056"/>
      <c r="F62" s="1057"/>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55"/>
      <c r="B63" s="1056"/>
      <c r="C63" s="1056"/>
      <c r="D63" s="1056"/>
      <c r="E63" s="1056"/>
      <c r="F63" s="1057"/>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55"/>
      <c r="B64" s="1056"/>
      <c r="C64" s="1056"/>
      <c r="D64" s="1056"/>
      <c r="E64" s="1056"/>
      <c r="F64" s="1057"/>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55"/>
      <c r="B65" s="1056"/>
      <c r="C65" s="1056"/>
      <c r="D65" s="1056"/>
      <c r="E65" s="1056"/>
      <c r="F65" s="1057"/>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55"/>
      <c r="B66" s="1056"/>
      <c r="C66" s="1056"/>
      <c r="D66" s="1056"/>
      <c r="E66" s="1056"/>
      <c r="F66" s="1057"/>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55"/>
      <c r="B67" s="1056"/>
      <c r="C67" s="1056"/>
      <c r="D67" s="1056"/>
      <c r="E67" s="1056"/>
      <c r="F67" s="1057"/>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55"/>
      <c r="B68" s="1056"/>
      <c r="C68" s="1056"/>
      <c r="D68" s="1056"/>
      <c r="E68" s="1056"/>
      <c r="F68" s="1057"/>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6"/>
    </row>
    <row r="69" spans="1:50" ht="25.5" customHeight="1" x14ac:dyDescent="0.15">
      <c r="A69" s="1055"/>
      <c r="B69" s="1056"/>
      <c r="C69" s="1056"/>
      <c r="D69" s="1056"/>
      <c r="E69" s="1056"/>
      <c r="F69" s="1057"/>
      <c r="G69" s="818"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1"/>
      <c r="AC69" s="818"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15">
      <c r="A70" s="1055"/>
      <c r="B70" s="1056"/>
      <c r="C70" s="1056"/>
      <c r="D70" s="1056"/>
      <c r="E70" s="1056"/>
      <c r="F70" s="1057"/>
      <c r="G70" s="673"/>
      <c r="H70" s="674"/>
      <c r="I70" s="674"/>
      <c r="J70" s="674"/>
      <c r="K70" s="675"/>
      <c r="L70" s="667"/>
      <c r="M70" s="668"/>
      <c r="N70" s="668"/>
      <c r="O70" s="668"/>
      <c r="P70" s="668"/>
      <c r="Q70" s="668"/>
      <c r="R70" s="668"/>
      <c r="S70" s="668"/>
      <c r="T70" s="668"/>
      <c r="U70" s="668"/>
      <c r="V70" s="668"/>
      <c r="W70" s="668"/>
      <c r="X70" s="669"/>
      <c r="Y70" s="384"/>
      <c r="Z70" s="385"/>
      <c r="AA70" s="385"/>
      <c r="AB70" s="808"/>
      <c r="AC70" s="673"/>
      <c r="AD70" s="674"/>
      <c r="AE70" s="674"/>
      <c r="AF70" s="674"/>
      <c r="AG70" s="675"/>
      <c r="AH70" s="667"/>
      <c r="AI70" s="668"/>
      <c r="AJ70" s="668"/>
      <c r="AK70" s="668"/>
      <c r="AL70" s="668"/>
      <c r="AM70" s="668"/>
      <c r="AN70" s="668"/>
      <c r="AO70" s="668"/>
      <c r="AP70" s="668"/>
      <c r="AQ70" s="668"/>
      <c r="AR70" s="668"/>
      <c r="AS70" s="668"/>
      <c r="AT70" s="669"/>
      <c r="AU70" s="384"/>
      <c r="AV70" s="385"/>
      <c r="AW70" s="385"/>
      <c r="AX70" s="386"/>
    </row>
    <row r="71" spans="1:50" ht="24.75" customHeight="1" x14ac:dyDescent="0.15">
      <c r="A71" s="1055"/>
      <c r="B71" s="1056"/>
      <c r="C71" s="1056"/>
      <c r="D71" s="1056"/>
      <c r="E71" s="1056"/>
      <c r="F71" s="1057"/>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55"/>
      <c r="B72" s="1056"/>
      <c r="C72" s="1056"/>
      <c r="D72" s="1056"/>
      <c r="E72" s="1056"/>
      <c r="F72" s="1057"/>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55"/>
      <c r="B73" s="1056"/>
      <c r="C73" s="1056"/>
      <c r="D73" s="1056"/>
      <c r="E73" s="1056"/>
      <c r="F73" s="1057"/>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55"/>
      <c r="B74" s="1056"/>
      <c r="C74" s="1056"/>
      <c r="D74" s="1056"/>
      <c r="E74" s="1056"/>
      <c r="F74" s="1057"/>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55"/>
      <c r="B75" s="1056"/>
      <c r="C75" s="1056"/>
      <c r="D75" s="1056"/>
      <c r="E75" s="1056"/>
      <c r="F75" s="1057"/>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55"/>
      <c r="B76" s="1056"/>
      <c r="C76" s="1056"/>
      <c r="D76" s="1056"/>
      <c r="E76" s="1056"/>
      <c r="F76" s="1057"/>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55"/>
      <c r="B77" s="1056"/>
      <c r="C77" s="1056"/>
      <c r="D77" s="1056"/>
      <c r="E77" s="1056"/>
      <c r="F77" s="1057"/>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55"/>
      <c r="B78" s="1056"/>
      <c r="C78" s="1056"/>
      <c r="D78" s="1056"/>
      <c r="E78" s="1056"/>
      <c r="F78" s="1057"/>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55"/>
      <c r="B79" s="1056"/>
      <c r="C79" s="1056"/>
      <c r="D79" s="1056"/>
      <c r="E79" s="1056"/>
      <c r="F79" s="1057"/>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55"/>
      <c r="B80" s="1056"/>
      <c r="C80" s="1056"/>
      <c r="D80" s="1056"/>
      <c r="E80" s="1056"/>
      <c r="F80" s="1057"/>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55"/>
      <c r="B81" s="1056"/>
      <c r="C81" s="1056"/>
      <c r="D81" s="1056"/>
      <c r="E81" s="1056"/>
      <c r="F81" s="1057"/>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6"/>
    </row>
    <row r="82" spans="1:50" ht="24.75" customHeight="1" x14ac:dyDescent="0.15">
      <c r="A82" s="1055"/>
      <c r="B82" s="1056"/>
      <c r="C82" s="1056"/>
      <c r="D82" s="1056"/>
      <c r="E82" s="1056"/>
      <c r="F82" s="1057"/>
      <c r="G82" s="818"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1"/>
      <c r="AC82" s="818"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15">
      <c r="A83" s="1055"/>
      <c r="B83" s="1056"/>
      <c r="C83" s="1056"/>
      <c r="D83" s="1056"/>
      <c r="E83" s="1056"/>
      <c r="F83" s="1057"/>
      <c r="G83" s="673"/>
      <c r="H83" s="674"/>
      <c r="I83" s="674"/>
      <c r="J83" s="674"/>
      <c r="K83" s="675"/>
      <c r="L83" s="667"/>
      <c r="M83" s="668"/>
      <c r="N83" s="668"/>
      <c r="O83" s="668"/>
      <c r="P83" s="668"/>
      <c r="Q83" s="668"/>
      <c r="R83" s="668"/>
      <c r="S83" s="668"/>
      <c r="T83" s="668"/>
      <c r="U83" s="668"/>
      <c r="V83" s="668"/>
      <c r="W83" s="668"/>
      <c r="X83" s="669"/>
      <c r="Y83" s="384"/>
      <c r="Z83" s="385"/>
      <c r="AA83" s="385"/>
      <c r="AB83" s="808"/>
      <c r="AC83" s="673"/>
      <c r="AD83" s="674"/>
      <c r="AE83" s="674"/>
      <c r="AF83" s="674"/>
      <c r="AG83" s="675"/>
      <c r="AH83" s="667"/>
      <c r="AI83" s="668"/>
      <c r="AJ83" s="668"/>
      <c r="AK83" s="668"/>
      <c r="AL83" s="668"/>
      <c r="AM83" s="668"/>
      <c r="AN83" s="668"/>
      <c r="AO83" s="668"/>
      <c r="AP83" s="668"/>
      <c r="AQ83" s="668"/>
      <c r="AR83" s="668"/>
      <c r="AS83" s="668"/>
      <c r="AT83" s="669"/>
      <c r="AU83" s="384"/>
      <c r="AV83" s="385"/>
      <c r="AW83" s="385"/>
      <c r="AX83" s="386"/>
    </row>
    <row r="84" spans="1:50" ht="24.75" customHeight="1" x14ac:dyDescent="0.15">
      <c r="A84" s="1055"/>
      <c r="B84" s="1056"/>
      <c r="C84" s="1056"/>
      <c r="D84" s="1056"/>
      <c r="E84" s="1056"/>
      <c r="F84" s="1057"/>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55"/>
      <c r="B85" s="1056"/>
      <c r="C85" s="1056"/>
      <c r="D85" s="1056"/>
      <c r="E85" s="1056"/>
      <c r="F85" s="1057"/>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55"/>
      <c r="B86" s="1056"/>
      <c r="C86" s="1056"/>
      <c r="D86" s="1056"/>
      <c r="E86" s="1056"/>
      <c r="F86" s="1057"/>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55"/>
      <c r="B87" s="1056"/>
      <c r="C87" s="1056"/>
      <c r="D87" s="1056"/>
      <c r="E87" s="1056"/>
      <c r="F87" s="1057"/>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55"/>
      <c r="B88" s="1056"/>
      <c r="C88" s="1056"/>
      <c r="D88" s="1056"/>
      <c r="E88" s="1056"/>
      <c r="F88" s="1057"/>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55"/>
      <c r="B89" s="1056"/>
      <c r="C89" s="1056"/>
      <c r="D89" s="1056"/>
      <c r="E89" s="1056"/>
      <c r="F89" s="1057"/>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55"/>
      <c r="B90" s="1056"/>
      <c r="C90" s="1056"/>
      <c r="D90" s="1056"/>
      <c r="E90" s="1056"/>
      <c r="F90" s="1057"/>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55"/>
      <c r="B91" s="1056"/>
      <c r="C91" s="1056"/>
      <c r="D91" s="1056"/>
      <c r="E91" s="1056"/>
      <c r="F91" s="1057"/>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55"/>
      <c r="B92" s="1056"/>
      <c r="C92" s="1056"/>
      <c r="D92" s="1056"/>
      <c r="E92" s="1056"/>
      <c r="F92" s="1057"/>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55"/>
      <c r="B93" s="1056"/>
      <c r="C93" s="1056"/>
      <c r="D93" s="1056"/>
      <c r="E93" s="1056"/>
      <c r="F93" s="1057"/>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55"/>
      <c r="B94" s="1056"/>
      <c r="C94" s="1056"/>
      <c r="D94" s="1056"/>
      <c r="E94" s="1056"/>
      <c r="F94" s="1057"/>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6"/>
    </row>
    <row r="95" spans="1:50" ht="24.75" customHeight="1" x14ac:dyDescent="0.15">
      <c r="A95" s="1055"/>
      <c r="B95" s="1056"/>
      <c r="C95" s="1056"/>
      <c r="D95" s="1056"/>
      <c r="E95" s="1056"/>
      <c r="F95" s="1057"/>
      <c r="G95" s="818"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1"/>
      <c r="AC95" s="818"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15">
      <c r="A96" s="1055"/>
      <c r="B96" s="1056"/>
      <c r="C96" s="1056"/>
      <c r="D96" s="1056"/>
      <c r="E96" s="1056"/>
      <c r="F96" s="1057"/>
      <c r="G96" s="673"/>
      <c r="H96" s="674"/>
      <c r="I96" s="674"/>
      <c r="J96" s="674"/>
      <c r="K96" s="675"/>
      <c r="L96" s="667"/>
      <c r="M96" s="668"/>
      <c r="N96" s="668"/>
      <c r="O96" s="668"/>
      <c r="P96" s="668"/>
      <c r="Q96" s="668"/>
      <c r="R96" s="668"/>
      <c r="S96" s="668"/>
      <c r="T96" s="668"/>
      <c r="U96" s="668"/>
      <c r="V96" s="668"/>
      <c r="W96" s="668"/>
      <c r="X96" s="669"/>
      <c r="Y96" s="384"/>
      <c r="Z96" s="385"/>
      <c r="AA96" s="385"/>
      <c r="AB96" s="808"/>
      <c r="AC96" s="673"/>
      <c r="AD96" s="674"/>
      <c r="AE96" s="674"/>
      <c r="AF96" s="674"/>
      <c r="AG96" s="675"/>
      <c r="AH96" s="667"/>
      <c r="AI96" s="668"/>
      <c r="AJ96" s="668"/>
      <c r="AK96" s="668"/>
      <c r="AL96" s="668"/>
      <c r="AM96" s="668"/>
      <c r="AN96" s="668"/>
      <c r="AO96" s="668"/>
      <c r="AP96" s="668"/>
      <c r="AQ96" s="668"/>
      <c r="AR96" s="668"/>
      <c r="AS96" s="668"/>
      <c r="AT96" s="669"/>
      <c r="AU96" s="384"/>
      <c r="AV96" s="385"/>
      <c r="AW96" s="385"/>
      <c r="AX96" s="386"/>
    </row>
    <row r="97" spans="1:50" ht="24.75" customHeight="1" x14ac:dyDescent="0.15">
      <c r="A97" s="1055"/>
      <c r="B97" s="1056"/>
      <c r="C97" s="1056"/>
      <c r="D97" s="1056"/>
      <c r="E97" s="1056"/>
      <c r="F97" s="1057"/>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55"/>
      <c r="B98" s="1056"/>
      <c r="C98" s="1056"/>
      <c r="D98" s="1056"/>
      <c r="E98" s="1056"/>
      <c r="F98" s="1057"/>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55"/>
      <c r="B99" s="1056"/>
      <c r="C99" s="1056"/>
      <c r="D99" s="1056"/>
      <c r="E99" s="1056"/>
      <c r="F99" s="1057"/>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55"/>
      <c r="B100" s="1056"/>
      <c r="C100" s="1056"/>
      <c r="D100" s="1056"/>
      <c r="E100" s="1056"/>
      <c r="F100" s="1057"/>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55"/>
      <c r="B101" s="1056"/>
      <c r="C101" s="1056"/>
      <c r="D101" s="1056"/>
      <c r="E101" s="1056"/>
      <c r="F101" s="1057"/>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55"/>
      <c r="B102" s="1056"/>
      <c r="C102" s="1056"/>
      <c r="D102" s="1056"/>
      <c r="E102" s="1056"/>
      <c r="F102" s="1057"/>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55"/>
      <c r="B103" s="1056"/>
      <c r="C103" s="1056"/>
      <c r="D103" s="1056"/>
      <c r="E103" s="1056"/>
      <c r="F103" s="1057"/>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55"/>
      <c r="B104" s="1056"/>
      <c r="C104" s="1056"/>
      <c r="D104" s="1056"/>
      <c r="E104" s="1056"/>
      <c r="F104" s="1057"/>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55"/>
      <c r="B105" s="1056"/>
      <c r="C105" s="1056"/>
      <c r="D105" s="1056"/>
      <c r="E105" s="1056"/>
      <c r="F105" s="1057"/>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8"/>
      <c r="B106" s="1059"/>
      <c r="C106" s="1059"/>
      <c r="D106" s="1059"/>
      <c r="E106" s="1059"/>
      <c r="F106" s="106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61" t="s">
        <v>28</v>
      </c>
      <c r="B108" s="1062"/>
      <c r="C108" s="1062"/>
      <c r="D108" s="1062"/>
      <c r="E108" s="1062"/>
      <c r="F108" s="1063"/>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6"/>
    </row>
    <row r="109" spans="1:50" ht="24.75" customHeight="1" x14ac:dyDescent="0.15">
      <c r="A109" s="1055"/>
      <c r="B109" s="1056"/>
      <c r="C109" s="1056"/>
      <c r="D109" s="1056"/>
      <c r="E109" s="1056"/>
      <c r="F109" s="1057"/>
      <c r="G109" s="818"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1"/>
      <c r="AC109" s="818"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15">
      <c r="A110" s="1055"/>
      <c r="B110" s="1056"/>
      <c r="C110" s="1056"/>
      <c r="D110" s="1056"/>
      <c r="E110" s="1056"/>
      <c r="F110" s="1057"/>
      <c r="G110" s="673"/>
      <c r="H110" s="674"/>
      <c r="I110" s="674"/>
      <c r="J110" s="674"/>
      <c r="K110" s="675"/>
      <c r="L110" s="667"/>
      <c r="M110" s="668"/>
      <c r="N110" s="668"/>
      <c r="O110" s="668"/>
      <c r="P110" s="668"/>
      <c r="Q110" s="668"/>
      <c r="R110" s="668"/>
      <c r="S110" s="668"/>
      <c r="T110" s="668"/>
      <c r="U110" s="668"/>
      <c r="V110" s="668"/>
      <c r="W110" s="668"/>
      <c r="X110" s="669"/>
      <c r="Y110" s="384"/>
      <c r="Z110" s="385"/>
      <c r="AA110" s="385"/>
      <c r="AB110" s="808"/>
      <c r="AC110" s="673"/>
      <c r="AD110" s="674"/>
      <c r="AE110" s="674"/>
      <c r="AF110" s="674"/>
      <c r="AG110" s="675"/>
      <c r="AH110" s="667"/>
      <c r="AI110" s="668"/>
      <c r="AJ110" s="668"/>
      <c r="AK110" s="668"/>
      <c r="AL110" s="668"/>
      <c r="AM110" s="668"/>
      <c r="AN110" s="668"/>
      <c r="AO110" s="668"/>
      <c r="AP110" s="668"/>
      <c r="AQ110" s="668"/>
      <c r="AR110" s="668"/>
      <c r="AS110" s="668"/>
      <c r="AT110" s="669"/>
      <c r="AU110" s="384"/>
      <c r="AV110" s="385"/>
      <c r="AW110" s="385"/>
      <c r="AX110" s="386"/>
    </row>
    <row r="111" spans="1:50" ht="24.75" customHeight="1" x14ac:dyDescent="0.15">
      <c r="A111" s="1055"/>
      <c r="B111" s="1056"/>
      <c r="C111" s="1056"/>
      <c r="D111" s="1056"/>
      <c r="E111" s="1056"/>
      <c r="F111" s="1057"/>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55"/>
      <c r="B112" s="1056"/>
      <c r="C112" s="1056"/>
      <c r="D112" s="1056"/>
      <c r="E112" s="1056"/>
      <c r="F112" s="1057"/>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55"/>
      <c r="B113" s="1056"/>
      <c r="C113" s="1056"/>
      <c r="D113" s="1056"/>
      <c r="E113" s="1056"/>
      <c r="F113" s="1057"/>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55"/>
      <c r="B114" s="1056"/>
      <c r="C114" s="1056"/>
      <c r="D114" s="1056"/>
      <c r="E114" s="1056"/>
      <c r="F114" s="1057"/>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55"/>
      <c r="B115" s="1056"/>
      <c r="C115" s="1056"/>
      <c r="D115" s="1056"/>
      <c r="E115" s="1056"/>
      <c r="F115" s="1057"/>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55"/>
      <c r="B116" s="1056"/>
      <c r="C116" s="1056"/>
      <c r="D116" s="1056"/>
      <c r="E116" s="1056"/>
      <c r="F116" s="1057"/>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55"/>
      <c r="B117" s="1056"/>
      <c r="C117" s="1056"/>
      <c r="D117" s="1056"/>
      <c r="E117" s="1056"/>
      <c r="F117" s="1057"/>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55"/>
      <c r="B118" s="1056"/>
      <c r="C118" s="1056"/>
      <c r="D118" s="1056"/>
      <c r="E118" s="1056"/>
      <c r="F118" s="1057"/>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55"/>
      <c r="B119" s="1056"/>
      <c r="C119" s="1056"/>
      <c r="D119" s="1056"/>
      <c r="E119" s="1056"/>
      <c r="F119" s="1057"/>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55"/>
      <c r="B120" s="1056"/>
      <c r="C120" s="1056"/>
      <c r="D120" s="1056"/>
      <c r="E120" s="1056"/>
      <c r="F120" s="1057"/>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55"/>
      <c r="B121" s="1056"/>
      <c r="C121" s="1056"/>
      <c r="D121" s="1056"/>
      <c r="E121" s="1056"/>
      <c r="F121" s="1057"/>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6"/>
    </row>
    <row r="122" spans="1:50" ht="25.5" customHeight="1" x14ac:dyDescent="0.15">
      <c r="A122" s="1055"/>
      <c r="B122" s="1056"/>
      <c r="C122" s="1056"/>
      <c r="D122" s="1056"/>
      <c r="E122" s="1056"/>
      <c r="F122" s="1057"/>
      <c r="G122" s="818"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1"/>
      <c r="AC122" s="818"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15">
      <c r="A123" s="1055"/>
      <c r="B123" s="1056"/>
      <c r="C123" s="1056"/>
      <c r="D123" s="1056"/>
      <c r="E123" s="1056"/>
      <c r="F123" s="1057"/>
      <c r="G123" s="673"/>
      <c r="H123" s="674"/>
      <c r="I123" s="674"/>
      <c r="J123" s="674"/>
      <c r="K123" s="675"/>
      <c r="L123" s="667"/>
      <c r="M123" s="668"/>
      <c r="N123" s="668"/>
      <c r="O123" s="668"/>
      <c r="P123" s="668"/>
      <c r="Q123" s="668"/>
      <c r="R123" s="668"/>
      <c r="S123" s="668"/>
      <c r="T123" s="668"/>
      <c r="U123" s="668"/>
      <c r="V123" s="668"/>
      <c r="W123" s="668"/>
      <c r="X123" s="669"/>
      <c r="Y123" s="384"/>
      <c r="Z123" s="385"/>
      <c r="AA123" s="385"/>
      <c r="AB123" s="808"/>
      <c r="AC123" s="673"/>
      <c r="AD123" s="674"/>
      <c r="AE123" s="674"/>
      <c r="AF123" s="674"/>
      <c r="AG123" s="675"/>
      <c r="AH123" s="667"/>
      <c r="AI123" s="668"/>
      <c r="AJ123" s="668"/>
      <c r="AK123" s="668"/>
      <c r="AL123" s="668"/>
      <c r="AM123" s="668"/>
      <c r="AN123" s="668"/>
      <c r="AO123" s="668"/>
      <c r="AP123" s="668"/>
      <c r="AQ123" s="668"/>
      <c r="AR123" s="668"/>
      <c r="AS123" s="668"/>
      <c r="AT123" s="669"/>
      <c r="AU123" s="384"/>
      <c r="AV123" s="385"/>
      <c r="AW123" s="385"/>
      <c r="AX123" s="386"/>
    </row>
    <row r="124" spans="1:50" ht="24.75" customHeight="1" x14ac:dyDescent="0.15">
      <c r="A124" s="1055"/>
      <c r="B124" s="1056"/>
      <c r="C124" s="1056"/>
      <c r="D124" s="1056"/>
      <c r="E124" s="1056"/>
      <c r="F124" s="1057"/>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55"/>
      <c r="B125" s="1056"/>
      <c r="C125" s="1056"/>
      <c r="D125" s="1056"/>
      <c r="E125" s="1056"/>
      <c r="F125" s="1057"/>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55"/>
      <c r="B126" s="1056"/>
      <c r="C126" s="1056"/>
      <c r="D126" s="1056"/>
      <c r="E126" s="1056"/>
      <c r="F126" s="1057"/>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55"/>
      <c r="B127" s="1056"/>
      <c r="C127" s="1056"/>
      <c r="D127" s="1056"/>
      <c r="E127" s="1056"/>
      <c r="F127" s="1057"/>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55"/>
      <c r="B128" s="1056"/>
      <c r="C128" s="1056"/>
      <c r="D128" s="1056"/>
      <c r="E128" s="1056"/>
      <c r="F128" s="1057"/>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55"/>
      <c r="B129" s="1056"/>
      <c r="C129" s="1056"/>
      <c r="D129" s="1056"/>
      <c r="E129" s="1056"/>
      <c r="F129" s="1057"/>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55"/>
      <c r="B130" s="1056"/>
      <c r="C130" s="1056"/>
      <c r="D130" s="1056"/>
      <c r="E130" s="1056"/>
      <c r="F130" s="1057"/>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55"/>
      <c r="B131" s="1056"/>
      <c r="C131" s="1056"/>
      <c r="D131" s="1056"/>
      <c r="E131" s="1056"/>
      <c r="F131" s="1057"/>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55"/>
      <c r="B132" s="1056"/>
      <c r="C132" s="1056"/>
      <c r="D132" s="1056"/>
      <c r="E132" s="1056"/>
      <c r="F132" s="1057"/>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55"/>
      <c r="B133" s="1056"/>
      <c r="C133" s="1056"/>
      <c r="D133" s="1056"/>
      <c r="E133" s="1056"/>
      <c r="F133" s="1057"/>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55"/>
      <c r="B134" s="1056"/>
      <c r="C134" s="1056"/>
      <c r="D134" s="1056"/>
      <c r="E134" s="1056"/>
      <c r="F134" s="1057"/>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6"/>
    </row>
    <row r="135" spans="1:50" ht="24.75" customHeight="1" x14ac:dyDescent="0.15">
      <c r="A135" s="1055"/>
      <c r="B135" s="1056"/>
      <c r="C135" s="1056"/>
      <c r="D135" s="1056"/>
      <c r="E135" s="1056"/>
      <c r="F135" s="1057"/>
      <c r="G135" s="818"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1"/>
      <c r="AC135" s="818"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15">
      <c r="A136" s="1055"/>
      <c r="B136" s="1056"/>
      <c r="C136" s="1056"/>
      <c r="D136" s="1056"/>
      <c r="E136" s="1056"/>
      <c r="F136" s="1057"/>
      <c r="G136" s="673"/>
      <c r="H136" s="674"/>
      <c r="I136" s="674"/>
      <c r="J136" s="674"/>
      <c r="K136" s="675"/>
      <c r="L136" s="667"/>
      <c r="M136" s="668"/>
      <c r="N136" s="668"/>
      <c r="O136" s="668"/>
      <c r="P136" s="668"/>
      <c r="Q136" s="668"/>
      <c r="R136" s="668"/>
      <c r="S136" s="668"/>
      <c r="T136" s="668"/>
      <c r="U136" s="668"/>
      <c r="V136" s="668"/>
      <c r="W136" s="668"/>
      <c r="X136" s="669"/>
      <c r="Y136" s="384"/>
      <c r="Z136" s="385"/>
      <c r="AA136" s="385"/>
      <c r="AB136" s="808"/>
      <c r="AC136" s="673"/>
      <c r="AD136" s="674"/>
      <c r="AE136" s="674"/>
      <c r="AF136" s="674"/>
      <c r="AG136" s="675"/>
      <c r="AH136" s="667"/>
      <c r="AI136" s="668"/>
      <c r="AJ136" s="668"/>
      <c r="AK136" s="668"/>
      <c r="AL136" s="668"/>
      <c r="AM136" s="668"/>
      <c r="AN136" s="668"/>
      <c r="AO136" s="668"/>
      <c r="AP136" s="668"/>
      <c r="AQ136" s="668"/>
      <c r="AR136" s="668"/>
      <c r="AS136" s="668"/>
      <c r="AT136" s="669"/>
      <c r="AU136" s="384"/>
      <c r="AV136" s="385"/>
      <c r="AW136" s="385"/>
      <c r="AX136" s="386"/>
    </row>
    <row r="137" spans="1:50" ht="24.75" customHeight="1" x14ac:dyDescent="0.15">
      <c r="A137" s="1055"/>
      <c r="B137" s="1056"/>
      <c r="C137" s="1056"/>
      <c r="D137" s="1056"/>
      <c r="E137" s="1056"/>
      <c r="F137" s="1057"/>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55"/>
      <c r="B138" s="1056"/>
      <c r="C138" s="1056"/>
      <c r="D138" s="1056"/>
      <c r="E138" s="1056"/>
      <c r="F138" s="1057"/>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55"/>
      <c r="B139" s="1056"/>
      <c r="C139" s="1056"/>
      <c r="D139" s="1056"/>
      <c r="E139" s="1056"/>
      <c r="F139" s="1057"/>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55"/>
      <c r="B140" s="1056"/>
      <c r="C140" s="1056"/>
      <c r="D140" s="1056"/>
      <c r="E140" s="1056"/>
      <c r="F140" s="1057"/>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55"/>
      <c r="B141" s="1056"/>
      <c r="C141" s="1056"/>
      <c r="D141" s="1056"/>
      <c r="E141" s="1056"/>
      <c r="F141" s="1057"/>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55"/>
      <c r="B142" s="1056"/>
      <c r="C142" s="1056"/>
      <c r="D142" s="1056"/>
      <c r="E142" s="1056"/>
      <c r="F142" s="1057"/>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55"/>
      <c r="B143" s="1056"/>
      <c r="C143" s="1056"/>
      <c r="D143" s="1056"/>
      <c r="E143" s="1056"/>
      <c r="F143" s="1057"/>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55"/>
      <c r="B144" s="1056"/>
      <c r="C144" s="1056"/>
      <c r="D144" s="1056"/>
      <c r="E144" s="1056"/>
      <c r="F144" s="1057"/>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55"/>
      <c r="B145" s="1056"/>
      <c r="C145" s="1056"/>
      <c r="D145" s="1056"/>
      <c r="E145" s="1056"/>
      <c r="F145" s="1057"/>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55"/>
      <c r="B146" s="1056"/>
      <c r="C146" s="1056"/>
      <c r="D146" s="1056"/>
      <c r="E146" s="1056"/>
      <c r="F146" s="1057"/>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55"/>
      <c r="B147" s="1056"/>
      <c r="C147" s="1056"/>
      <c r="D147" s="1056"/>
      <c r="E147" s="1056"/>
      <c r="F147" s="1057"/>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6"/>
    </row>
    <row r="148" spans="1:50" ht="24.75" customHeight="1" x14ac:dyDescent="0.15">
      <c r="A148" s="1055"/>
      <c r="B148" s="1056"/>
      <c r="C148" s="1056"/>
      <c r="D148" s="1056"/>
      <c r="E148" s="1056"/>
      <c r="F148" s="1057"/>
      <c r="G148" s="818"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1"/>
      <c r="AC148" s="818"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15">
      <c r="A149" s="1055"/>
      <c r="B149" s="1056"/>
      <c r="C149" s="1056"/>
      <c r="D149" s="1056"/>
      <c r="E149" s="1056"/>
      <c r="F149" s="1057"/>
      <c r="G149" s="673"/>
      <c r="H149" s="674"/>
      <c r="I149" s="674"/>
      <c r="J149" s="674"/>
      <c r="K149" s="675"/>
      <c r="L149" s="667"/>
      <c r="M149" s="668"/>
      <c r="N149" s="668"/>
      <c r="O149" s="668"/>
      <c r="P149" s="668"/>
      <c r="Q149" s="668"/>
      <c r="R149" s="668"/>
      <c r="S149" s="668"/>
      <c r="T149" s="668"/>
      <c r="U149" s="668"/>
      <c r="V149" s="668"/>
      <c r="W149" s="668"/>
      <c r="X149" s="669"/>
      <c r="Y149" s="384"/>
      <c r="Z149" s="385"/>
      <c r="AA149" s="385"/>
      <c r="AB149" s="808"/>
      <c r="AC149" s="673"/>
      <c r="AD149" s="674"/>
      <c r="AE149" s="674"/>
      <c r="AF149" s="674"/>
      <c r="AG149" s="675"/>
      <c r="AH149" s="667"/>
      <c r="AI149" s="668"/>
      <c r="AJ149" s="668"/>
      <c r="AK149" s="668"/>
      <c r="AL149" s="668"/>
      <c r="AM149" s="668"/>
      <c r="AN149" s="668"/>
      <c r="AO149" s="668"/>
      <c r="AP149" s="668"/>
      <c r="AQ149" s="668"/>
      <c r="AR149" s="668"/>
      <c r="AS149" s="668"/>
      <c r="AT149" s="669"/>
      <c r="AU149" s="384"/>
      <c r="AV149" s="385"/>
      <c r="AW149" s="385"/>
      <c r="AX149" s="386"/>
    </row>
    <row r="150" spans="1:50" ht="24.75" customHeight="1" x14ac:dyDescent="0.15">
      <c r="A150" s="1055"/>
      <c r="B150" s="1056"/>
      <c r="C150" s="1056"/>
      <c r="D150" s="1056"/>
      <c r="E150" s="1056"/>
      <c r="F150" s="1057"/>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55"/>
      <c r="B151" s="1056"/>
      <c r="C151" s="1056"/>
      <c r="D151" s="1056"/>
      <c r="E151" s="1056"/>
      <c r="F151" s="1057"/>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55"/>
      <c r="B152" s="1056"/>
      <c r="C152" s="1056"/>
      <c r="D152" s="1056"/>
      <c r="E152" s="1056"/>
      <c r="F152" s="1057"/>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55"/>
      <c r="B153" s="1056"/>
      <c r="C153" s="1056"/>
      <c r="D153" s="1056"/>
      <c r="E153" s="1056"/>
      <c r="F153" s="1057"/>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55"/>
      <c r="B154" s="1056"/>
      <c r="C154" s="1056"/>
      <c r="D154" s="1056"/>
      <c r="E154" s="1056"/>
      <c r="F154" s="1057"/>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55"/>
      <c r="B155" s="1056"/>
      <c r="C155" s="1056"/>
      <c r="D155" s="1056"/>
      <c r="E155" s="1056"/>
      <c r="F155" s="1057"/>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55"/>
      <c r="B156" s="1056"/>
      <c r="C156" s="1056"/>
      <c r="D156" s="1056"/>
      <c r="E156" s="1056"/>
      <c r="F156" s="1057"/>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55"/>
      <c r="B157" s="1056"/>
      <c r="C157" s="1056"/>
      <c r="D157" s="1056"/>
      <c r="E157" s="1056"/>
      <c r="F157" s="1057"/>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55"/>
      <c r="B158" s="1056"/>
      <c r="C158" s="1056"/>
      <c r="D158" s="1056"/>
      <c r="E158" s="1056"/>
      <c r="F158" s="1057"/>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8"/>
      <c r="B159" s="1059"/>
      <c r="C159" s="1059"/>
      <c r="D159" s="1059"/>
      <c r="E159" s="1059"/>
      <c r="F159" s="106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61" t="s">
        <v>28</v>
      </c>
      <c r="B161" s="1062"/>
      <c r="C161" s="1062"/>
      <c r="D161" s="1062"/>
      <c r="E161" s="1062"/>
      <c r="F161" s="1063"/>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6"/>
    </row>
    <row r="162" spans="1:50" ht="24.75" customHeight="1" x14ac:dyDescent="0.15">
      <c r="A162" s="1055"/>
      <c r="B162" s="1056"/>
      <c r="C162" s="1056"/>
      <c r="D162" s="1056"/>
      <c r="E162" s="1056"/>
      <c r="F162" s="1057"/>
      <c r="G162" s="818"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1"/>
      <c r="AC162" s="818"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15">
      <c r="A163" s="1055"/>
      <c r="B163" s="1056"/>
      <c r="C163" s="1056"/>
      <c r="D163" s="1056"/>
      <c r="E163" s="1056"/>
      <c r="F163" s="1057"/>
      <c r="G163" s="673"/>
      <c r="H163" s="674"/>
      <c r="I163" s="674"/>
      <c r="J163" s="674"/>
      <c r="K163" s="675"/>
      <c r="L163" s="667"/>
      <c r="M163" s="668"/>
      <c r="N163" s="668"/>
      <c r="O163" s="668"/>
      <c r="P163" s="668"/>
      <c r="Q163" s="668"/>
      <c r="R163" s="668"/>
      <c r="S163" s="668"/>
      <c r="T163" s="668"/>
      <c r="U163" s="668"/>
      <c r="V163" s="668"/>
      <c r="W163" s="668"/>
      <c r="X163" s="669"/>
      <c r="Y163" s="384"/>
      <c r="Z163" s="385"/>
      <c r="AA163" s="385"/>
      <c r="AB163" s="808"/>
      <c r="AC163" s="673"/>
      <c r="AD163" s="674"/>
      <c r="AE163" s="674"/>
      <c r="AF163" s="674"/>
      <c r="AG163" s="675"/>
      <c r="AH163" s="667"/>
      <c r="AI163" s="668"/>
      <c r="AJ163" s="668"/>
      <c r="AK163" s="668"/>
      <c r="AL163" s="668"/>
      <c r="AM163" s="668"/>
      <c r="AN163" s="668"/>
      <c r="AO163" s="668"/>
      <c r="AP163" s="668"/>
      <c r="AQ163" s="668"/>
      <c r="AR163" s="668"/>
      <c r="AS163" s="668"/>
      <c r="AT163" s="669"/>
      <c r="AU163" s="384"/>
      <c r="AV163" s="385"/>
      <c r="AW163" s="385"/>
      <c r="AX163" s="386"/>
    </row>
    <row r="164" spans="1:50" ht="24.75" customHeight="1" x14ac:dyDescent="0.15">
      <c r="A164" s="1055"/>
      <c r="B164" s="1056"/>
      <c r="C164" s="1056"/>
      <c r="D164" s="1056"/>
      <c r="E164" s="1056"/>
      <c r="F164" s="1057"/>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55"/>
      <c r="B165" s="1056"/>
      <c r="C165" s="1056"/>
      <c r="D165" s="1056"/>
      <c r="E165" s="1056"/>
      <c r="F165" s="1057"/>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55"/>
      <c r="B166" s="1056"/>
      <c r="C166" s="1056"/>
      <c r="D166" s="1056"/>
      <c r="E166" s="1056"/>
      <c r="F166" s="1057"/>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55"/>
      <c r="B167" s="1056"/>
      <c r="C167" s="1056"/>
      <c r="D167" s="1056"/>
      <c r="E167" s="1056"/>
      <c r="F167" s="1057"/>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55"/>
      <c r="B168" s="1056"/>
      <c r="C168" s="1056"/>
      <c r="D168" s="1056"/>
      <c r="E168" s="1056"/>
      <c r="F168" s="1057"/>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55"/>
      <c r="B169" s="1056"/>
      <c r="C169" s="1056"/>
      <c r="D169" s="1056"/>
      <c r="E169" s="1056"/>
      <c r="F169" s="1057"/>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55"/>
      <c r="B170" s="1056"/>
      <c r="C170" s="1056"/>
      <c r="D170" s="1056"/>
      <c r="E170" s="1056"/>
      <c r="F170" s="1057"/>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55"/>
      <c r="B171" s="1056"/>
      <c r="C171" s="1056"/>
      <c r="D171" s="1056"/>
      <c r="E171" s="1056"/>
      <c r="F171" s="1057"/>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55"/>
      <c r="B172" s="1056"/>
      <c r="C172" s="1056"/>
      <c r="D172" s="1056"/>
      <c r="E172" s="1056"/>
      <c r="F172" s="1057"/>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55"/>
      <c r="B173" s="1056"/>
      <c r="C173" s="1056"/>
      <c r="D173" s="1056"/>
      <c r="E173" s="1056"/>
      <c r="F173" s="1057"/>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55"/>
      <c r="B174" s="1056"/>
      <c r="C174" s="1056"/>
      <c r="D174" s="1056"/>
      <c r="E174" s="1056"/>
      <c r="F174" s="1057"/>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6"/>
    </row>
    <row r="175" spans="1:50" ht="25.5" customHeight="1" x14ac:dyDescent="0.15">
      <c r="A175" s="1055"/>
      <c r="B175" s="1056"/>
      <c r="C175" s="1056"/>
      <c r="D175" s="1056"/>
      <c r="E175" s="1056"/>
      <c r="F175" s="1057"/>
      <c r="G175" s="818"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1"/>
      <c r="AC175" s="818"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15">
      <c r="A176" s="1055"/>
      <c r="B176" s="1056"/>
      <c r="C176" s="1056"/>
      <c r="D176" s="1056"/>
      <c r="E176" s="1056"/>
      <c r="F176" s="1057"/>
      <c r="G176" s="673"/>
      <c r="H176" s="674"/>
      <c r="I176" s="674"/>
      <c r="J176" s="674"/>
      <c r="K176" s="675"/>
      <c r="L176" s="667"/>
      <c r="M176" s="668"/>
      <c r="N176" s="668"/>
      <c r="O176" s="668"/>
      <c r="P176" s="668"/>
      <c r="Q176" s="668"/>
      <c r="R176" s="668"/>
      <c r="S176" s="668"/>
      <c r="T176" s="668"/>
      <c r="U176" s="668"/>
      <c r="V176" s="668"/>
      <c r="W176" s="668"/>
      <c r="X176" s="669"/>
      <c r="Y176" s="384"/>
      <c r="Z176" s="385"/>
      <c r="AA176" s="385"/>
      <c r="AB176" s="808"/>
      <c r="AC176" s="673"/>
      <c r="AD176" s="674"/>
      <c r="AE176" s="674"/>
      <c r="AF176" s="674"/>
      <c r="AG176" s="675"/>
      <c r="AH176" s="667"/>
      <c r="AI176" s="668"/>
      <c r="AJ176" s="668"/>
      <c r="AK176" s="668"/>
      <c r="AL176" s="668"/>
      <c r="AM176" s="668"/>
      <c r="AN176" s="668"/>
      <c r="AO176" s="668"/>
      <c r="AP176" s="668"/>
      <c r="AQ176" s="668"/>
      <c r="AR176" s="668"/>
      <c r="AS176" s="668"/>
      <c r="AT176" s="669"/>
      <c r="AU176" s="384"/>
      <c r="AV176" s="385"/>
      <c r="AW176" s="385"/>
      <c r="AX176" s="386"/>
    </row>
    <row r="177" spans="1:50" ht="24.75" customHeight="1" x14ac:dyDescent="0.15">
      <c r="A177" s="1055"/>
      <c r="B177" s="1056"/>
      <c r="C177" s="1056"/>
      <c r="D177" s="1056"/>
      <c r="E177" s="1056"/>
      <c r="F177" s="1057"/>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55"/>
      <c r="B178" s="1056"/>
      <c r="C178" s="1056"/>
      <c r="D178" s="1056"/>
      <c r="E178" s="1056"/>
      <c r="F178" s="1057"/>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55"/>
      <c r="B179" s="1056"/>
      <c r="C179" s="1056"/>
      <c r="D179" s="1056"/>
      <c r="E179" s="1056"/>
      <c r="F179" s="1057"/>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55"/>
      <c r="B180" s="1056"/>
      <c r="C180" s="1056"/>
      <c r="D180" s="1056"/>
      <c r="E180" s="1056"/>
      <c r="F180" s="1057"/>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55"/>
      <c r="B181" s="1056"/>
      <c r="C181" s="1056"/>
      <c r="D181" s="1056"/>
      <c r="E181" s="1056"/>
      <c r="F181" s="1057"/>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55"/>
      <c r="B182" s="1056"/>
      <c r="C182" s="1056"/>
      <c r="D182" s="1056"/>
      <c r="E182" s="1056"/>
      <c r="F182" s="1057"/>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55"/>
      <c r="B183" s="1056"/>
      <c r="C183" s="1056"/>
      <c r="D183" s="1056"/>
      <c r="E183" s="1056"/>
      <c r="F183" s="1057"/>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55"/>
      <c r="B184" s="1056"/>
      <c r="C184" s="1056"/>
      <c r="D184" s="1056"/>
      <c r="E184" s="1056"/>
      <c r="F184" s="1057"/>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55"/>
      <c r="B185" s="1056"/>
      <c r="C185" s="1056"/>
      <c r="D185" s="1056"/>
      <c r="E185" s="1056"/>
      <c r="F185" s="1057"/>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55"/>
      <c r="B186" s="1056"/>
      <c r="C186" s="1056"/>
      <c r="D186" s="1056"/>
      <c r="E186" s="1056"/>
      <c r="F186" s="1057"/>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55"/>
      <c r="B187" s="1056"/>
      <c r="C187" s="1056"/>
      <c r="D187" s="1056"/>
      <c r="E187" s="1056"/>
      <c r="F187" s="1057"/>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6"/>
    </row>
    <row r="188" spans="1:50" ht="24.75" customHeight="1" x14ac:dyDescent="0.15">
      <c r="A188" s="1055"/>
      <c r="B188" s="1056"/>
      <c r="C188" s="1056"/>
      <c r="D188" s="1056"/>
      <c r="E188" s="1056"/>
      <c r="F188" s="1057"/>
      <c r="G188" s="818"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1"/>
      <c r="AC188" s="818"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15">
      <c r="A189" s="1055"/>
      <c r="B189" s="1056"/>
      <c r="C189" s="1056"/>
      <c r="D189" s="1056"/>
      <c r="E189" s="1056"/>
      <c r="F189" s="1057"/>
      <c r="G189" s="673"/>
      <c r="H189" s="674"/>
      <c r="I189" s="674"/>
      <c r="J189" s="674"/>
      <c r="K189" s="675"/>
      <c r="L189" s="667"/>
      <c r="M189" s="668"/>
      <c r="N189" s="668"/>
      <c r="O189" s="668"/>
      <c r="P189" s="668"/>
      <c r="Q189" s="668"/>
      <c r="R189" s="668"/>
      <c r="S189" s="668"/>
      <c r="T189" s="668"/>
      <c r="U189" s="668"/>
      <c r="V189" s="668"/>
      <c r="W189" s="668"/>
      <c r="X189" s="669"/>
      <c r="Y189" s="384"/>
      <c r="Z189" s="385"/>
      <c r="AA189" s="385"/>
      <c r="AB189" s="808"/>
      <c r="AC189" s="673"/>
      <c r="AD189" s="674"/>
      <c r="AE189" s="674"/>
      <c r="AF189" s="674"/>
      <c r="AG189" s="675"/>
      <c r="AH189" s="667"/>
      <c r="AI189" s="668"/>
      <c r="AJ189" s="668"/>
      <c r="AK189" s="668"/>
      <c r="AL189" s="668"/>
      <c r="AM189" s="668"/>
      <c r="AN189" s="668"/>
      <c r="AO189" s="668"/>
      <c r="AP189" s="668"/>
      <c r="AQ189" s="668"/>
      <c r="AR189" s="668"/>
      <c r="AS189" s="668"/>
      <c r="AT189" s="669"/>
      <c r="AU189" s="384"/>
      <c r="AV189" s="385"/>
      <c r="AW189" s="385"/>
      <c r="AX189" s="386"/>
    </row>
    <row r="190" spans="1:50" ht="24.75" customHeight="1" x14ac:dyDescent="0.15">
      <c r="A190" s="1055"/>
      <c r="B190" s="1056"/>
      <c r="C190" s="1056"/>
      <c r="D190" s="1056"/>
      <c r="E190" s="1056"/>
      <c r="F190" s="1057"/>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55"/>
      <c r="B191" s="1056"/>
      <c r="C191" s="1056"/>
      <c r="D191" s="1056"/>
      <c r="E191" s="1056"/>
      <c r="F191" s="1057"/>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55"/>
      <c r="B192" s="1056"/>
      <c r="C192" s="1056"/>
      <c r="D192" s="1056"/>
      <c r="E192" s="1056"/>
      <c r="F192" s="1057"/>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55"/>
      <c r="B193" s="1056"/>
      <c r="C193" s="1056"/>
      <c r="D193" s="1056"/>
      <c r="E193" s="1056"/>
      <c r="F193" s="1057"/>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55"/>
      <c r="B194" s="1056"/>
      <c r="C194" s="1056"/>
      <c r="D194" s="1056"/>
      <c r="E194" s="1056"/>
      <c r="F194" s="1057"/>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55"/>
      <c r="B195" s="1056"/>
      <c r="C195" s="1056"/>
      <c r="D195" s="1056"/>
      <c r="E195" s="1056"/>
      <c r="F195" s="1057"/>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55"/>
      <c r="B196" s="1056"/>
      <c r="C196" s="1056"/>
      <c r="D196" s="1056"/>
      <c r="E196" s="1056"/>
      <c r="F196" s="1057"/>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55"/>
      <c r="B197" s="1056"/>
      <c r="C197" s="1056"/>
      <c r="D197" s="1056"/>
      <c r="E197" s="1056"/>
      <c r="F197" s="1057"/>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55"/>
      <c r="B198" s="1056"/>
      <c r="C198" s="1056"/>
      <c r="D198" s="1056"/>
      <c r="E198" s="1056"/>
      <c r="F198" s="1057"/>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55"/>
      <c r="B199" s="1056"/>
      <c r="C199" s="1056"/>
      <c r="D199" s="1056"/>
      <c r="E199" s="1056"/>
      <c r="F199" s="1057"/>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55"/>
      <c r="B200" s="1056"/>
      <c r="C200" s="1056"/>
      <c r="D200" s="1056"/>
      <c r="E200" s="1056"/>
      <c r="F200" s="1057"/>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6"/>
    </row>
    <row r="201" spans="1:50" ht="24.75" customHeight="1" x14ac:dyDescent="0.15">
      <c r="A201" s="1055"/>
      <c r="B201" s="1056"/>
      <c r="C201" s="1056"/>
      <c r="D201" s="1056"/>
      <c r="E201" s="1056"/>
      <c r="F201" s="1057"/>
      <c r="G201" s="818"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1"/>
      <c r="AC201" s="818"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15">
      <c r="A202" s="1055"/>
      <c r="B202" s="1056"/>
      <c r="C202" s="1056"/>
      <c r="D202" s="1056"/>
      <c r="E202" s="1056"/>
      <c r="F202" s="1057"/>
      <c r="G202" s="673"/>
      <c r="H202" s="674"/>
      <c r="I202" s="674"/>
      <c r="J202" s="674"/>
      <c r="K202" s="675"/>
      <c r="L202" s="667"/>
      <c r="M202" s="668"/>
      <c r="N202" s="668"/>
      <c r="O202" s="668"/>
      <c r="P202" s="668"/>
      <c r="Q202" s="668"/>
      <c r="R202" s="668"/>
      <c r="S202" s="668"/>
      <c r="T202" s="668"/>
      <c r="U202" s="668"/>
      <c r="V202" s="668"/>
      <c r="W202" s="668"/>
      <c r="X202" s="669"/>
      <c r="Y202" s="384"/>
      <c r="Z202" s="385"/>
      <c r="AA202" s="385"/>
      <c r="AB202" s="808"/>
      <c r="AC202" s="673"/>
      <c r="AD202" s="674"/>
      <c r="AE202" s="674"/>
      <c r="AF202" s="674"/>
      <c r="AG202" s="675"/>
      <c r="AH202" s="667"/>
      <c r="AI202" s="668"/>
      <c r="AJ202" s="668"/>
      <c r="AK202" s="668"/>
      <c r="AL202" s="668"/>
      <c r="AM202" s="668"/>
      <c r="AN202" s="668"/>
      <c r="AO202" s="668"/>
      <c r="AP202" s="668"/>
      <c r="AQ202" s="668"/>
      <c r="AR202" s="668"/>
      <c r="AS202" s="668"/>
      <c r="AT202" s="669"/>
      <c r="AU202" s="384"/>
      <c r="AV202" s="385"/>
      <c r="AW202" s="385"/>
      <c r="AX202" s="386"/>
    </row>
    <row r="203" spans="1:50" ht="24.75" customHeight="1" x14ac:dyDescent="0.15">
      <c r="A203" s="1055"/>
      <c r="B203" s="1056"/>
      <c r="C203" s="1056"/>
      <c r="D203" s="1056"/>
      <c r="E203" s="1056"/>
      <c r="F203" s="1057"/>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55"/>
      <c r="B204" s="1056"/>
      <c r="C204" s="1056"/>
      <c r="D204" s="1056"/>
      <c r="E204" s="1056"/>
      <c r="F204" s="1057"/>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55"/>
      <c r="B205" s="1056"/>
      <c r="C205" s="1056"/>
      <c r="D205" s="1056"/>
      <c r="E205" s="1056"/>
      <c r="F205" s="1057"/>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55"/>
      <c r="B206" s="1056"/>
      <c r="C206" s="1056"/>
      <c r="D206" s="1056"/>
      <c r="E206" s="1056"/>
      <c r="F206" s="1057"/>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55"/>
      <c r="B207" s="1056"/>
      <c r="C207" s="1056"/>
      <c r="D207" s="1056"/>
      <c r="E207" s="1056"/>
      <c r="F207" s="1057"/>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55"/>
      <c r="B208" s="1056"/>
      <c r="C208" s="1056"/>
      <c r="D208" s="1056"/>
      <c r="E208" s="1056"/>
      <c r="F208" s="1057"/>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55"/>
      <c r="B209" s="1056"/>
      <c r="C209" s="1056"/>
      <c r="D209" s="1056"/>
      <c r="E209" s="1056"/>
      <c r="F209" s="1057"/>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55"/>
      <c r="B210" s="1056"/>
      <c r="C210" s="1056"/>
      <c r="D210" s="1056"/>
      <c r="E210" s="1056"/>
      <c r="F210" s="1057"/>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55"/>
      <c r="B211" s="1056"/>
      <c r="C211" s="1056"/>
      <c r="D211" s="1056"/>
      <c r="E211" s="1056"/>
      <c r="F211" s="1057"/>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8"/>
      <c r="B212" s="1059"/>
      <c r="C212" s="1059"/>
      <c r="D212" s="1059"/>
      <c r="E212" s="1059"/>
      <c r="F212" s="106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28</v>
      </c>
      <c r="B214" s="1053"/>
      <c r="C214" s="1053"/>
      <c r="D214" s="1053"/>
      <c r="E214" s="1053"/>
      <c r="F214" s="1054"/>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6"/>
    </row>
    <row r="215" spans="1:50" ht="24.75" customHeight="1" x14ac:dyDescent="0.15">
      <c r="A215" s="1055"/>
      <c r="B215" s="1056"/>
      <c r="C215" s="1056"/>
      <c r="D215" s="1056"/>
      <c r="E215" s="1056"/>
      <c r="F215" s="1057"/>
      <c r="G215" s="818"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1"/>
      <c r="AC215" s="818"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15">
      <c r="A216" s="1055"/>
      <c r="B216" s="1056"/>
      <c r="C216" s="1056"/>
      <c r="D216" s="1056"/>
      <c r="E216" s="1056"/>
      <c r="F216" s="1057"/>
      <c r="G216" s="673"/>
      <c r="H216" s="674"/>
      <c r="I216" s="674"/>
      <c r="J216" s="674"/>
      <c r="K216" s="675"/>
      <c r="L216" s="667"/>
      <c r="M216" s="668"/>
      <c r="N216" s="668"/>
      <c r="O216" s="668"/>
      <c r="P216" s="668"/>
      <c r="Q216" s="668"/>
      <c r="R216" s="668"/>
      <c r="S216" s="668"/>
      <c r="T216" s="668"/>
      <c r="U216" s="668"/>
      <c r="V216" s="668"/>
      <c r="W216" s="668"/>
      <c r="X216" s="669"/>
      <c r="Y216" s="384"/>
      <c r="Z216" s="385"/>
      <c r="AA216" s="385"/>
      <c r="AB216" s="808"/>
      <c r="AC216" s="673"/>
      <c r="AD216" s="674"/>
      <c r="AE216" s="674"/>
      <c r="AF216" s="674"/>
      <c r="AG216" s="675"/>
      <c r="AH216" s="667"/>
      <c r="AI216" s="668"/>
      <c r="AJ216" s="668"/>
      <c r="AK216" s="668"/>
      <c r="AL216" s="668"/>
      <c r="AM216" s="668"/>
      <c r="AN216" s="668"/>
      <c r="AO216" s="668"/>
      <c r="AP216" s="668"/>
      <c r="AQ216" s="668"/>
      <c r="AR216" s="668"/>
      <c r="AS216" s="668"/>
      <c r="AT216" s="669"/>
      <c r="AU216" s="384"/>
      <c r="AV216" s="385"/>
      <c r="AW216" s="385"/>
      <c r="AX216" s="386"/>
    </row>
    <row r="217" spans="1:50" ht="24.75" customHeight="1" x14ac:dyDescent="0.15">
      <c r="A217" s="1055"/>
      <c r="B217" s="1056"/>
      <c r="C217" s="1056"/>
      <c r="D217" s="1056"/>
      <c r="E217" s="1056"/>
      <c r="F217" s="1057"/>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55"/>
      <c r="B218" s="1056"/>
      <c r="C218" s="1056"/>
      <c r="D218" s="1056"/>
      <c r="E218" s="1056"/>
      <c r="F218" s="1057"/>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55"/>
      <c r="B219" s="1056"/>
      <c r="C219" s="1056"/>
      <c r="D219" s="1056"/>
      <c r="E219" s="1056"/>
      <c r="F219" s="1057"/>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55"/>
      <c r="B220" s="1056"/>
      <c r="C220" s="1056"/>
      <c r="D220" s="1056"/>
      <c r="E220" s="1056"/>
      <c r="F220" s="1057"/>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55"/>
      <c r="B221" s="1056"/>
      <c r="C221" s="1056"/>
      <c r="D221" s="1056"/>
      <c r="E221" s="1056"/>
      <c r="F221" s="1057"/>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55"/>
      <c r="B222" s="1056"/>
      <c r="C222" s="1056"/>
      <c r="D222" s="1056"/>
      <c r="E222" s="1056"/>
      <c r="F222" s="1057"/>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55"/>
      <c r="B223" s="1056"/>
      <c r="C223" s="1056"/>
      <c r="D223" s="1056"/>
      <c r="E223" s="1056"/>
      <c r="F223" s="1057"/>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55"/>
      <c r="B224" s="1056"/>
      <c r="C224" s="1056"/>
      <c r="D224" s="1056"/>
      <c r="E224" s="1056"/>
      <c r="F224" s="1057"/>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55"/>
      <c r="B225" s="1056"/>
      <c r="C225" s="1056"/>
      <c r="D225" s="1056"/>
      <c r="E225" s="1056"/>
      <c r="F225" s="1057"/>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55"/>
      <c r="B226" s="1056"/>
      <c r="C226" s="1056"/>
      <c r="D226" s="1056"/>
      <c r="E226" s="1056"/>
      <c r="F226" s="1057"/>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55"/>
      <c r="B227" s="1056"/>
      <c r="C227" s="1056"/>
      <c r="D227" s="1056"/>
      <c r="E227" s="1056"/>
      <c r="F227" s="1057"/>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6"/>
    </row>
    <row r="228" spans="1:50" ht="25.5" customHeight="1" x14ac:dyDescent="0.15">
      <c r="A228" s="1055"/>
      <c r="B228" s="1056"/>
      <c r="C228" s="1056"/>
      <c r="D228" s="1056"/>
      <c r="E228" s="1056"/>
      <c r="F228" s="1057"/>
      <c r="G228" s="818"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1"/>
      <c r="AC228" s="818"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15">
      <c r="A229" s="1055"/>
      <c r="B229" s="1056"/>
      <c r="C229" s="1056"/>
      <c r="D229" s="1056"/>
      <c r="E229" s="1056"/>
      <c r="F229" s="1057"/>
      <c r="G229" s="673"/>
      <c r="H229" s="674"/>
      <c r="I229" s="674"/>
      <c r="J229" s="674"/>
      <c r="K229" s="675"/>
      <c r="L229" s="667"/>
      <c r="M229" s="668"/>
      <c r="N229" s="668"/>
      <c r="O229" s="668"/>
      <c r="P229" s="668"/>
      <c r="Q229" s="668"/>
      <c r="R229" s="668"/>
      <c r="S229" s="668"/>
      <c r="T229" s="668"/>
      <c r="U229" s="668"/>
      <c r="V229" s="668"/>
      <c r="W229" s="668"/>
      <c r="X229" s="669"/>
      <c r="Y229" s="384"/>
      <c r="Z229" s="385"/>
      <c r="AA229" s="385"/>
      <c r="AB229" s="808"/>
      <c r="AC229" s="673"/>
      <c r="AD229" s="674"/>
      <c r="AE229" s="674"/>
      <c r="AF229" s="674"/>
      <c r="AG229" s="675"/>
      <c r="AH229" s="667"/>
      <c r="AI229" s="668"/>
      <c r="AJ229" s="668"/>
      <c r="AK229" s="668"/>
      <c r="AL229" s="668"/>
      <c r="AM229" s="668"/>
      <c r="AN229" s="668"/>
      <c r="AO229" s="668"/>
      <c r="AP229" s="668"/>
      <c r="AQ229" s="668"/>
      <c r="AR229" s="668"/>
      <c r="AS229" s="668"/>
      <c r="AT229" s="669"/>
      <c r="AU229" s="384"/>
      <c r="AV229" s="385"/>
      <c r="AW229" s="385"/>
      <c r="AX229" s="386"/>
    </row>
    <row r="230" spans="1:50" ht="24.75" customHeight="1" x14ac:dyDescent="0.15">
      <c r="A230" s="1055"/>
      <c r="B230" s="1056"/>
      <c r="C230" s="1056"/>
      <c r="D230" s="1056"/>
      <c r="E230" s="1056"/>
      <c r="F230" s="1057"/>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55"/>
      <c r="B231" s="1056"/>
      <c r="C231" s="1056"/>
      <c r="D231" s="1056"/>
      <c r="E231" s="1056"/>
      <c r="F231" s="1057"/>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55"/>
      <c r="B232" s="1056"/>
      <c r="C232" s="1056"/>
      <c r="D232" s="1056"/>
      <c r="E232" s="1056"/>
      <c r="F232" s="1057"/>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55"/>
      <c r="B233" s="1056"/>
      <c r="C233" s="1056"/>
      <c r="D233" s="1056"/>
      <c r="E233" s="1056"/>
      <c r="F233" s="1057"/>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55"/>
      <c r="B234" s="1056"/>
      <c r="C234" s="1056"/>
      <c r="D234" s="1056"/>
      <c r="E234" s="1056"/>
      <c r="F234" s="1057"/>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55"/>
      <c r="B235" s="1056"/>
      <c r="C235" s="1056"/>
      <c r="D235" s="1056"/>
      <c r="E235" s="1056"/>
      <c r="F235" s="1057"/>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55"/>
      <c r="B236" s="1056"/>
      <c r="C236" s="1056"/>
      <c r="D236" s="1056"/>
      <c r="E236" s="1056"/>
      <c r="F236" s="1057"/>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55"/>
      <c r="B237" s="1056"/>
      <c r="C237" s="1056"/>
      <c r="D237" s="1056"/>
      <c r="E237" s="1056"/>
      <c r="F237" s="1057"/>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55"/>
      <c r="B238" s="1056"/>
      <c r="C238" s="1056"/>
      <c r="D238" s="1056"/>
      <c r="E238" s="1056"/>
      <c r="F238" s="1057"/>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55"/>
      <c r="B239" s="1056"/>
      <c r="C239" s="1056"/>
      <c r="D239" s="1056"/>
      <c r="E239" s="1056"/>
      <c r="F239" s="1057"/>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55"/>
      <c r="B240" s="1056"/>
      <c r="C240" s="1056"/>
      <c r="D240" s="1056"/>
      <c r="E240" s="1056"/>
      <c r="F240" s="1057"/>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6"/>
    </row>
    <row r="241" spans="1:50" ht="24.75" customHeight="1" x14ac:dyDescent="0.15">
      <c r="A241" s="1055"/>
      <c r="B241" s="1056"/>
      <c r="C241" s="1056"/>
      <c r="D241" s="1056"/>
      <c r="E241" s="1056"/>
      <c r="F241" s="1057"/>
      <c r="G241" s="818"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1"/>
      <c r="AC241" s="818"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15">
      <c r="A242" s="1055"/>
      <c r="B242" s="1056"/>
      <c r="C242" s="1056"/>
      <c r="D242" s="1056"/>
      <c r="E242" s="1056"/>
      <c r="F242" s="1057"/>
      <c r="G242" s="673"/>
      <c r="H242" s="674"/>
      <c r="I242" s="674"/>
      <c r="J242" s="674"/>
      <c r="K242" s="675"/>
      <c r="L242" s="667"/>
      <c r="M242" s="668"/>
      <c r="N242" s="668"/>
      <c r="O242" s="668"/>
      <c r="P242" s="668"/>
      <c r="Q242" s="668"/>
      <c r="R242" s="668"/>
      <c r="S242" s="668"/>
      <c r="T242" s="668"/>
      <c r="U242" s="668"/>
      <c r="V242" s="668"/>
      <c r="W242" s="668"/>
      <c r="X242" s="669"/>
      <c r="Y242" s="384"/>
      <c r="Z242" s="385"/>
      <c r="AA242" s="385"/>
      <c r="AB242" s="808"/>
      <c r="AC242" s="673"/>
      <c r="AD242" s="674"/>
      <c r="AE242" s="674"/>
      <c r="AF242" s="674"/>
      <c r="AG242" s="675"/>
      <c r="AH242" s="667"/>
      <c r="AI242" s="668"/>
      <c r="AJ242" s="668"/>
      <c r="AK242" s="668"/>
      <c r="AL242" s="668"/>
      <c r="AM242" s="668"/>
      <c r="AN242" s="668"/>
      <c r="AO242" s="668"/>
      <c r="AP242" s="668"/>
      <c r="AQ242" s="668"/>
      <c r="AR242" s="668"/>
      <c r="AS242" s="668"/>
      <c r="AT242" s="669"/>
      <c r="AU242" s="384"/>
      <c r="AV242" s="385"/>
      <c r="AW242" s="385"/>
      <c r="AX242" s="386"/>
    </row>
    <row r="243" spans="1:50" ht="24.75" customHeight="1" x14ac:dyDescent="0.15">
      <c r="A243" s="1055"/>
      <c r="B243" s="1056"/>
      <c r="C243" s="1056"/>
      <c r="D243" s="1056"/>
      <c r="E243" s="1056"/>
      <c r="F243" s="1057"/>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55"/>
      <c r="B244" s="1056"/>
      <c r="C244" s="1056"/>
      <c r="D244" s="1056"/>
      <c r="E244" s="1056"/>
      <c r="F244" s="1057"/>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55"/>
      <c r="B245" s="1056"/>
      <c r="C245" s="1056"/>
      <c r="D245" s="1056"/>
      <c r="E245" s="1056"/>
      <c r="F245" s="1057"/>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55"/>
      <c r="B246" s="1056"/>
      <c r="C246" s="1056"/>
      <c r="D246" s="1056"/>
      <c r="E246" s="1056"/>
      <c r="F246" s="1057"/>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55"/>
      <c r="B247" s="1056"/>
      <c r="C247" s="1056"/>
      <c r="D247" s="1056"/>
      <c r="E247" s="1056"/>
      <c r="F247" s="1057"/>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55"/>
      <c r="B248" s="1056"/>
      <c r="C248" s="1056"/>
      <c r="D248" s="1056"/>
      <c r="E248" s="1056"/>
      <c r="F248" s="1057"/>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55"/>
      <c r="B249" s="1056"/>
      <c r="C249" s="1056"/>
      <c r="D249" s="1056"/>
      <c r="E249" s="1056"/>
      <c r="F249" s="1057"/>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55"/>
      <c r="B250" s="1056"/>
      <c r="C250" s="1056"/>
      <c r="D250" s="1056"/>
      <c r="E250" s="1056"/>
      <c r="F250" s="1057"/>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55"/>
      <c r="B251" s="1056"/>
      <c r="C251" s="1056"/>
      <c r="D251" s="1056"/>
      <c r="E251" s="1056"/>
      <c r="F251" s="1057"/>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55"/>
      <c r="B252" s="1056"/>
      <c r="C252" s="1056"/>
      <c r="D252" s="1056"/>
      <c r="E252" s="1056"/>
      <c r="F252" s="1057"/>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55"/>
      <c r="B253" s="1056"/>
      <c r="C253" s="1056"/>
      <c r="D253" s="1056"/>
      <c r="E253" s="1056"/>
      <c r="F253" s="1057"/>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6"/>
    </row>
    <row r="254" spans="1:50" ht="24.75" customHeight="1" x14ac:dyDescent="0.15">
      <c r="A254" s="1055"/>
      <c r="B254" s="1056"/>
      <c r="C254" s="1056"/>
      <c r="D254" s="1056"/>
      <c r="E254" s="1056"/>
      <c r="F254" s="1057"/>
      <c r="G254" s="818"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1"/>
      <c r="AC254" s="818"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15">
      <c r="A255" s="1055"/>
      <c r="B255" s="1056"/>
      <c r="C255" s="1056"/>
      <c r="D255" s="1056"/>
      <c r="E255" s="1056"/>
      <c r="F255" s="1057"/>
      <c r="G255" s="673"/>
      <c r="H255" s="674"/>
      <c r="I255" s="674"/>
      <c r="J255" s="674"/>
      <c r="K255" s="675"/>
      <c r="L255" s="667"/>
      <c r="M255" s="668"/>
      <c r="N255" s="668"/>
      <c r="O255" s="668"/>
      <c r="P255" s="668"/>
      <c r="Q255" s="668"/>
      <c r="R255" s="668"/>
      <c r="S255" s="668"/>
      <c r="T255" s="668"/>
      <c r="U255" s="668"/>
      <c r="V255" s="668"/>
      <c r="W255" s="668"/>
      <c r="X255" s="669"/>
      <c r="Y255" s="384"/>
      <c r="Z255" s="385"/>
      <c r="AA255" s="385"/>
      <c r="AB255" s="808"/>
      <c r="AC255" s="673"/>
      <c r="AD255" s="674"/>
      <c r="AE255" s="674"/>
      <c r="AF255" s="674"/>
      <c r="AG255" s="675"/>
      <c r="AH255" s="667"/>
      <c r="AI255" s="668"/>
      <c r="AJ255" s="668"/>
      <c r="AK255" s="668"/>
      <c r="AL255" s="668"/>
      <c r="AM255" s="668"/>
      <c r="AN255" s="668"/>
      <c r="AO255" s="668"/>
      <c r="AP255" s="668"/>
      <c r="AQ255" s="668"/>
      <c r="AR255" s="668"/>
      <c r="AS255" s="668"/>
      <c r="AT255" s="669"/>
      <c r="AU255" s="384"/>
      <c r="AV255" s="385"/>
      <c r="AW255" s="385"/>
      <c r="AX255" s="386"/>
    </row>
    <row r="256" spans="1:50" ht="24.75" customHeight="1" x14ac:dyDescent="0.15">
      <c r="A256" s="1055"/>
      <c r="B256" s="1056"/>
      <c r="C256" s="1056"/>
      <c r="D256" s="1056"/>
      <c r="E256" s="1056"/>
      <c r="F256" s="1057"/>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55"/>
      <c r="B257" s="1056"/>
      <c r="C257" s="1056"/>
      <c r="D257" s="1056"/>
      <c r="E257" s="1056"/>
      <c r="F257" s="1057"/>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55"/>
      <c r="B258" s="1056"/>
      <c r="C258" s="1056"/>
      <c r="D258" s="1056"/>
      <c r="E258" s="1056"/>
      <c r="F258" s="1057"/>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55"/>
      <c r="B259" s="1056"/>
      <c r="C259" s="1056"/>
      <c r="D259" s="1056"/>
      <c r="E259" s="1056"/>
      <c r="F259" s="1057"/>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55"/>
      <c r="B260" s="1056"/>
      <c r="C260" s="1056"/>
      <c r="D260" s="1056"/>
      <c r="E260" s="1056"/>
      <c r="F260" s="1057"/>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55"/>
      <c r="B261" s="1056"/>
      <c r="C261" s="1056"/>
      <c r="D261" s="1056"/>
      <c r="E261" s="1056"/>
      <c r="F261" s="1057"/>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55"/>
      <c r="B262" s="1056"/>
      <c r="C262" s="1056"/>
      <c r="D262" s="1056"/>
      <c r="E262" s="1056"/>
      <c r="F262" s="1057"/>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55"/>
      <c r="B263" s="1056"/>
      <c r="C263" s="1056"/>
      <c r="D263" s="1056"/>
      <c r="E263" s="1056"/>
      <c r="F263" s="1057"/>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55"/>
      <c r="B264" s="1056"/>
      <c r="C264" s="1056"/>
      <c r="D264" s="1056"/>
      <c r="E264" s="1056"/>
      <c r="F264" s="1057"/>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8"/>
      <c r="B265" s="1059"/>
      <c r="C265" s="1059"/>
      <c r="D265" s="1059"/>
      <c r="E265" s="1059"/>
      <c r="F265" s="106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C15" sqref="AC15:AG15"/>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495</v>
      </c>
      <c r="Z3" s="361"/>
      <c r="AA3" s="361"/>
      <c r="AB3" s="361"/>
      <c r="AC3" s="142" t="s">
        <v>478</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6">
        <v>1</v>
      </c>
      <c r="B4" s="1066">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6">
        <v>2</v>
      </c>
      <c r="B5" s="1066">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6">
        <v>3</v>
      </c>
      <c r="B6" s="1066">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6">
        <v>4</v>
      </c>
      <c r="B7" s="1066">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6">
        <v>5</v>
      </c>
      <c r="B8" s="1066">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6">
        <v>6</v>
      </c>
      <c r="B9" s="1066">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6">
        <v>7</v>
      </c>
      <c r="B10" s="1066">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6">
        <v>8</v>
      </c>
      <c r="B11" s="1066">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6">
        <v>9</v>
      </c>
      <c r="B12" s="1066">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6">
        <v>10</v>
      </c>
      <c r="B13" s="1066">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6">
        <v>11</v>
      </c>
      <c r="B14" s="1066">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6">
        <v>12</v>
      </c>
      <c r="B15" s="1066">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6">
        <v>13</v>
      </c>
      <c r="B16" s="1066">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6">
        <v>14</v>
      </c>
      <c r="B17" s="1066">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6">
        <v>15</v>
      </c>
      <c r="B18" s="1066">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6">
        <v>16</v>
      </c>
      <c r="B19" s="1066">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6">
        <v>17</v>
      </c>
      <c r="B20" s="1066">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6">
        <v>18</v>
      </c>
      <c r="B21" s="1066">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6">
        <v>19</v>
      </c>
      <c r="B22" s="1066">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6">
        <v>20</v>
      </c>
      <c r="B23" s="1066">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6">
        <v>21</v>
      </c>
      <c r="B24" s="1066">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6">
        <v>22</v>
      </c>
      <c r="B25" s="1066">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6">
        <v>23</v>
      </c>
      <c r="B26" s="1066">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6">
        <v>24</v>
      </c>
      <c r="B27" s="1066">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6">
        <v>25</v>
      </c>
      <c r="B28" s="1066">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6">
        <v>26</v>
      </c>
      <c r="B29" s="1066">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6">
        <v>27</v>
      </c>
      <c r="B30" s="1066">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6">
        <v>28</v>
      </c>
      <c r="B31" s="1066">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6">
        <v>29</v>
      </c>
      <c r="B32" s="1066">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6">
        <v>30</v>
      </c>
      <c r="B33" s="1066">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495</v>
      </c>
      <c r="Z36" s="361"/>
      <c r="AA36" s="361"/>
      <c r="AB36" s="361"/>
      <c r="AC36" s="142" t="s">
        <v>478</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6">
        <v>1</v>
      </c>
      <c r="B37" s="1066">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6">
        <v>2</v>
      </c>
      <c r="B38" s="1066">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6">
        <v>3</v>
      </c>
      <c r="B39" s="1066">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6">
        <v>4</v>
      </c>
      <c r="B40" s="1066">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6">
        <v>5</v>
      </c>
      <c r="B41" s="1066">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6">
        <v>6</v>
      </c>
      <c r="B42" s="1066">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6">
        <v>7</v>
      </c>
      <c r="B43" s="1066">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6">
        <v>8</v>
      </c>
      <c r="B44" s="1066">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6">
        <v>9</v>
      </c>
      <c r="B45" s="1066">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6">
        <v>10</v>
      </c>
      <c r="B46" s="1066">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6">
        <v>11</v>
      </c>
      <c r="B47" s="1066">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6">
        <v>12</v>
      </c>
      <c r="B48" s="1066">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6">
        <v>13</v>
      </c>
      <c r="B49" s="1066">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6">
        <v>14</v>
      </c>
      <c r="B50" s="1066">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6">
        <v>15</v>
      </c>
      <c r="B51" s="1066">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6">
        <v>16</v>
      </c>
      <c r="B52" s="1066">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6">
        <v>17</v>
      </c>
      <c r="B53" s="1066">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6">
        <v>18</v>
      </c>
      <c r="B54" s="1066">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6">
        <v>19</v>
      </c>
      <c r="B55" s="1066">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6">
        <v>20</v>
      </c>
      <c r="B56" s="1066">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6">
        <v>21</v>
      </c>
      <c r="B57" s="1066">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6">
        <v>22</v>
      </c>
      <c r="B58" s="1066">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6">
        <v>23</v>
      </c>
      <c r="B59" s="1066">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6">
        <v>24</v>
      </c>
      <c r="B60" s="1066">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6">
        <v>25</v>
      </c>
      <c r="B61" s="1066">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6">
        <v>26</v>
      </c>
      <c r="B62" s="1066">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6">
        <v>27</v>
      </c>
      <c r="B63" s="1066">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6">
        <v>28</v>
      </c>
      <c r="B64" s="1066">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6">
        <v>29</v>
      </c>
      <c r="B65" s="1066">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6">
        <v>30</v>
      </c>
      <c r="B66" s="1066">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495</v>
      </c>
      <c r="Z69" s="361"/>
      <c r="AA69" s="361"/>
      <c r="AB69" s="361"/>
      <c r="AC69" s="142" t="s">
        <v>478</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6">
        <v>1</v>
      </c>
      <c r="B70" s="1066">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6">
        <v>2</v>
      </c>
      <c r="B71" s="1066">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6">
        <v>3</v>
      </c>
      <c r="B72" s="1066">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6">
        <v>4</v>
      </c>
      <c r="B73" s="1066">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6">
        <v>5</v>
      </c>
      <c r="B74" s="1066">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6">
        <v>6</v>
      </c>
      <c r="B75" s="1066">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6">
        <v>7</v>
      </c>
      <c r="B76" s="1066">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6">
        <v>8</v>
      </c>
      <c r="B77" s="1066">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6">
        <v>9</v>
      </c>
      <c r="B78" s="1066">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6">
        <v>10</v>
      </c>
      <c r="B79" s="1066">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6">
        <v>11</v>
      </c>
      <c r="B80" s="1066">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6">
        <v>12</v>
      </c>
      <c r="B81" s="1066">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6">
        <v>13</v>
      </c>
      <c r="B82" s="1066">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6">
        <v>14</v>
      </c>
      <c r="B83" s="1066">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6">
        <v>15</v>
      </c>
      <c r="B84" s="1066">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6">
        <v>16</v>
      </c>
      <c r="B85" s="1066">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6">
        <v>17</v>
      </c>
      <c r="B86" s="1066">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6">
        <v>18</v>
      </c>
      <c r="B87" s="1066">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6">
        <v>19</v>
      </c>
      <c r="B88" s="1066">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6">
        <v>20</v>
      </c>
      <c r="B89" s="1066">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6">
        <v>21</v>
      </c>
      <c r="B90" s="1066">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6">
        <v>22</v>
      </c>
      <c r="B91" s="1066">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6">
        <v>23</v>
      </c>
      <c r="B92" s="1066">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6">
        <v>24</v>
      </c>
      <c r="B93" s="1066">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6">
        <v>25</v>
      </c>
      <c r="B94" s="1066">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6">
        <v>26</v>
      </c>
      <c r="B95" s="1066">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6">
        <v>27</v>
      </c>
      <c r="B96" s="1066">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6">
        <v>28</v>
      </c>
      <c r="B97" s="1066">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6">
        <v>29</v>
      </c>
      <c r="B98" s="1066">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6">
        <v>30</v>
      </c>
      <c r="B99" s="1066">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495</v>
      </c>
      <c r="Z102" s="361"/>
      <c r="AA102" s="361"/>
      <c r="AB102" s="361"/>
      <c r="AC102" s="142" t="s">
        <v>478</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6">
        <v>1</v>
      </c>
      <c r="B103" s="1066">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6">
        <v>2</v>
      </c>
      <c r="B104" s="1066">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6">
        <v>3</v>
      </c>
      <c r="B105" s="1066">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6">
        <v>4</v>
      </c>
      <c r="B106" s="1066">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6">
        <v>5</v>
      </c>
      <c r="B107" s="1066">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6">
        <v>6</v>
      </c>
      <c r="B108" s="1066">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6">
        <v>7</v>
      </c>
      <c r="B109" s="1066">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6">
        <v>8</v>
      </c>
      <c r="B110" s="1066">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6">
        <v>9</v>
      </c>
      <c r="B111" s="1066">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6">
        <v>10</v>
      </c>
      <c r="B112" s="1066">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6">
        <v>11</v>
      </c>
      <c r="B113" s="1066">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6">
        <v>12</v>
      </c>
      <c r="B114" s="1066">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6">
        <v>13</v>
      </c>
      <c r="B115" s="1066">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6">
        <v>14</v>
      </c>
      <c r="B116" s="1066">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6">
        <v>15</v>
      </c>
      <c r="B117" s="1066">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6">
        <v>16</v>
      </c>
      <c r="B118" s="1066">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6">
        <v>17</v>
      </c>
      <c r="B119" s="1066">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6">
        <v>18</v>
      </c>
      <c r="B120" s="1066">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6">
        <v>19</v>
      </c>
      <c r="B121" s="1066">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6">
        <v>20</v>
      </c>
      <c r="B122" s="1066">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6">
        <v>21</v>
      </c>
      <c r="B123" s="1066">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6">
        <v>22</v>
      </c>
      <c r="B124" s="1066">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6">
        <v>23</v>
      </c>
      <c r="B125" s="1066">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6">
        <v>24</v>
      </c>
      <c r="B126" s="1066">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6">
        <v>25</v>
      </c>
      <c r="B127" s="1066">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6">
        <v>26</v>
      </c>
      <c r="B128" s="1066">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6">
        <v>27</v>
      </c>
      <c r="B129" s="1066">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6">
        <v>28</v>
      </c>
      <c r="B130" s="1066">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6">
        <v>29</v>
      </c>
      <c r="B131" s="1066">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6">
        <v>30</v>
      </c>
      <c r="B132" s="1066">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495</v>
      </c>
      <c r="Z135" s="361"/>
      <c r="AA135" s="361"/>
      <c r="AB135" s="361"/>
      <c r="AC135" s="142" t="s">
        <v>478</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6">
        <v>1</v>
      </c>
      <c r="B136" s="1066">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6">
        <v>2</v>
      </c>
      <c r="B137" s="1066">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6">
        <v>3</v>
      </c>
      <c r="B138" s="1066">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6">
        <v>4</v>
      </c>
      <c r="B139" s="1066">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6">
        <v>5</v>
      </c>
      <c r="B140" s="1066">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6">
        <v>6</v>
      </c>
      <c r="B141" s="1066">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6">
        <v>7</v>
      </c>
      <c r="B142" s="1066">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6">
        <v>8</v>
      </c>
      <c r="B143" s="1066">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6">
        <v>9</v>
      </c>
      <c r="B144" s="1066">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6">
        <v>10</v>
      </c>
      <c r="B145" s="1066">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6">
        <v>11</v>
      </c>
      <c r="B146" s="1066">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6">
        <v>12</v>
      </c>
      <c r="B147" s="1066">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6">
        <v>13</v>
      </c>
      <c r="B148" s="1066">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6">
        <v>14</v>
      </c>
      <c r="B149" s="1066">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6">
        <v>15</v>
      </c>
      <c r="B150" s="1066">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6">
        <v>16</v>
      </c>
      <c r="B151" s="1066">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6">
        <v>17</v>
      </c>
      <c r="B152" s="1066">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6">
        <v>18</v>
      </c>
      <c r="B153" s="1066">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6">
        <v>19</v>
      </c>
      <c r="B154" s="1066">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6">
        <v>20</v>
      </c>
      <c r="B155" s="1066">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6">
        <v>21</v>
      </c>
      <c r="B156" s="1066">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6">
        <v>22</v>
      </c>
      <c r="B157" s="1066">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6">
        <v>23</v>
      </c>
      <c r="B158" s="1066">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6">
        <v>24</v>
      </c>
      <c r="B159" s="1066">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6">
        <v>25</v>
      </c>
      <c r="B160" s="1066">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6">
        <v>26</v>
      </c>
      <c r="B161" s="1066">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6">
        <v>27</v>
      </c>
      <c r="B162" s="1066">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6">
        <v>28</v>
      </c>
      <c r="B163" s="1066">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6">
        <v>29</v>
      </c>
      <c r="B164" s="1066">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6">
        <v>30</v>
      </c>
      <c r="B165" s="1066">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495</v>
      </c>
      <c r="Z168" s="361"/>
      <c r="AA168" s="361"/>
      <c r="AB168" s="361"/>
      <c r="AC168" s="142" t="s">
        <v>478</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6">
        <v>1</v>
      </c>
      <c r="B169" s="1066">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6">
        <v>2</v>
      </c>
      <c r="B170" s="1066">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6">
        <v>3</v>
      </c>
      <c r="B171" s="1066">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6">
        <v>4</v>
      </c>
      <c r="B172" s="1066">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6">
        <v>5</v>
      </c>
      <c r="B173" s="1066">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6">
        <v>6</v>
      </c>
      <c r="B174" s="1066">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6">
        <v>7</v>
      </c>
      <c r="B175" s="1066">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6">
        <v>8</v>
      </c>
      <c r="B176" s="1066">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6">
        <v>9</v>
      </c>
      <c r="B177" s="1066">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6">
        <v>10</v>
      </c>
      <c r="B178" s="1066">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6">
        <v>11</v>
      </c>
      <c r="B179" s="1066">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6">
        <v>12</v>
      </c>
      <c r="B180" s="1066">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6">
        <v>13</v>
      </c>
      <c r="B181" s="1066">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6">
        <v>14</v>
      </c>
      <c r="B182" s="1066">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6">
        <v>15</v>
      </c>
      <c r="B183" s="1066">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6">
        <v>16</v>
      </c>
      <c r="B184" s="1066">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6">
        <v>17</v>
      </c>
      <c r="B185" s="1066">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6">
        <v>18</v>
      </c>
      <c r="B186" s="1066">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6">
        <v>19</v>
      </c>
      <c r="B187" s="1066">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6">
        <v>20</v>
      </c>
      <c r="B188" s="1066">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6">
        <v>21</v>
      </c>
      <c r="B189" s="1066">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6">
        <v>22</v>
      </c>
      <c r="B190" s="1066">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6">
        <v>23</v>
      </c>
      <c r="B191" s="1066">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6">
        <v>24</v>
      </c>
      <c r="B192" s="1066">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6">
        <v>25</v>
      </c>
      <c r="B193" s="1066">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6">
        <v>26</v>
      </c>
      <c r="B194" s="1066">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6">
        <v>27</v>
      </c>
      <c r="B195" s="1066">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6">
        <v>28</v>
      </c>
      <c r="B196" s="1066">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6">
        <v>29</v>
      </c>
      <c r="B197" s="1066">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6">
        <v>30</v>
      </c>
      <c r="B198" s="1066">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495</v>
      </c>
      <c r="Z201" s="361"/>
      <c r="AA201" s="361"/>
      <c r="AB201" s="361"/>
      <c r="AC201" s="142" t="s">
        <v>478</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6">
        <v>1</v>
      </c>
      <c r="B202" s="1066">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6">
        <v>2</v>
      </c>
      <c r="B203" s="1066">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6">
        <v>3</v>
      </c>
      <c r="B204" s="1066">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6">
        <v>4</v>
      </c>
      <c r="B205" s="1066">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6">
        <v>5</v>
      </c>
      <c r="B206" s="1066">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6">
        <v>6</v>
      </c>
      <c r="B207" s="1066">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6">
        <v>7</v>
      </c>
      <c r="B208" s="1066">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6">
        <v>8</v>
      </c>
      <c r="B209" s="1066">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6">
        <v>9</v>
      </c>
      <c r="B210" s="1066">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6">
        <v>10</v>
      </c>
      <c r="B211" s="1066">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6">
        <v>11</v>
      </c>
      <c r="B212" s="1066">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6">
        <v>12</v>
      </c>
      <c r="B213" s="1066">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6">
        <v>13</v>
      </c>
      <c r="B214" s="1066">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6">
        <v>14</v>
      </c>
      <c r="B215" s="1066">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6">
        <v>15</v>
      </c>
      <c r="B216" s="1066">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6">
        <v>16</v>
      </c>
      <c r="B217" s="1066">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6">
        <v>17</v>
      </c>
      <c r="B218" s="1066">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6">
        <v>18</v>
      </c>
      <c r="B219" s="1066">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6">
        <v>19</v>
      </c>
      <c r="B220" s="1066">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6">
        <v>20</v>
      </c>
      <c r="B221" s="1066">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6">
        <v>21</v>
      </c>
      <c r="B222" s="1066">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6">
        <v>22</v>
      </c>
      <c r="B223" s="1066">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6">
        <v>23</v>
      </c>
      <c r="B224" s="1066">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6">
        <v>24</v>
      </c>
      <c r="B225" s="1066">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6">
        <v>25</v>
      </c>
      <c r="B226" s="1066">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6">
        <v>26</v>
      </c>
      <c r="B227" s="1066">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6">
        <v>27</v>
      </c>
      <c r="B228" s="1066">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6">
        <v>28</v>
      </c>
      <c r="B229" s="1066">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6">
        <v>29</v>
      </c>
      <c r="B230" s="1066">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6">
        <v>30</v>
      </c>
      <c r="B231" s="1066">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495</v>
      </c>
      <c r="Z234" s="361"/>
      <c r="AA234" s="361"/>
      <c r="AB234" s="361"/>
      <c r="AC234" s="142" t="s">
        <v>478</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6">
        <v>1</v>
      </c>
      <c r="B235" s="1066">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6">
        <v>2</v>
      </c>
      <c r="B236" s="1066">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6">
        <v>3</v>
      </c>
      <c r="B237" s="1066">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6">
        <v>4</v>
      </c>
      <c r="B238" s="1066">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6">
        <v>5</v>
      </c>
      <c r="B239" s="1066">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6">
        <v>6</v>
      </c>
      <c r="B240" s="1066">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6">
        <v>7</v>
      </c>
      <c r="B241" s="1066">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6">
        <v>8</v>
      </c>
      <c r="B242" s="1066">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6">
        <v>9</v>
      </c>
      <c r="B243" s="1066">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6">
        <v>10</v>
      </c>
      <c r="B244" s="1066">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6">
        <v>11</v>
      </c>
      <c r="B245" s="1066">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6">
        <v>12</v>
      </c>
      <c r="B246" s="1066">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6">
        <v>13</v>
      </c>
      <c r="B247" s="1066">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6">
        <v>14</v>
      </c>
      <c r="B248" s="1066">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6">
        <v>15</v>
      </c>
      <c r="B249" s="1066">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6">
        <v>16</v>
      </c>
      <c r="B250" s="1066">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6">
        <v>17</v>
      </c>
      <c r="B251" s="1066">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6">
        <v>18</v>
      </c>
      <c r="B252" s="1066">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6">
        <v>19</v>
      </c>
      <c r="B253" s="1066">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6">
        <v>20</v>
      </c>
      <c r="B254" s="1066">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6">
        <v>21</v>
      </c>
      <c r="B255" s="1066">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6">
        <v>22</v>
      </c>
      <c r="B256" s="1066">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6">
        <v>23</v>
      </c>
      <c r="B257" s="1066">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6">
        <v>24</v>
      </c>
      <c r="B258" s="1066">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6">
        <v>25</v>
      </c>
      <c r="B259" s="1066">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6">
        <v>26</v>
      </c>
      <c r="B260" s="1066">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6">
        <v>27</v>
      </c>
      <c r="B261" s="1066">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6">
        <v>28</v>
      </c>
      <c r="B262" s="1066">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6">
        <v>29</v>
      </c>
      <c r="B263" s="1066">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6">
        <v>30</v>
      </c>
      <c r="B264" s="1066">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495</v>
      </c>
      <c r="Z267" s="361"/>
      <c r="AA267" s="361"/>
      <c r="AB267" s="361"/>
      <c r="AC267" s="142" t="s">
        <v>478</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6">
        <v>1</v>
      </c>
      <c r="B268" s="1066">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6">
        <v>2</v>
      </c>
      <c r="B269" s="1066">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6">
        <v>3</v>
      </c>
      <c r="B270" s="1066">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6">
        <v>4</v>
      </c>
      <c r="B271" s="1066">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6">
        <v>5</v>
      </c>
      <c r="B272" s="1066">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6">
        <v>6</v>
      </c>
      <c r="B273" s="1066">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6">
        <v>7</v>
      </c>
      <c r="B274" s="1066">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6">
        <v>8</v>
      </c>
      <c r="B275" s="1066">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6">
        <v>9</v>
      </c>
      <c r="B276" s="1066">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6">
        <v>10</v>
      </c>
      <c r="B277" s="1066">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6">
        <v>11</v>
      </c>
      <c r="B278" s="1066">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6">
        <v>12</v>
      </c>
      <c r="B279" s="1066">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6">
        <v>13</v>
      </c>
      <c r="B280" s="1066">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6">
        <v>14</v>
      </c>
      <c r="B281" s="1066">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6">
        <v>15</v>
      </c>
      <c r="B282" s="1066">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6">
        <v>16</v>
      </c>
      <c r="B283" s="1066">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6">
        <v>17</v>
      </c>
      <c r="B284" s="1066">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6">
        <v>18</v>
      </c>
      <c r="B285" s="1066">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6">
        <v>19</v>
      </c>
      <c r="B286" s="1066">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6">
        <v>20</v>
      </c>
      <c r="B287" s="1066">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6">
        <v>21</v>
      </c>
      <c r="B288" s="1066">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6">
        <v>22</v>
      </c>
      <c r="B289" s="1066">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6">
        <v>23</v>
      </c>
      <c r="B290" s="1066">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6">
        <v>24</v>
      </c>
      <c r="B291" s="1066">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6">
        <v>25</v>
      </c>
      <c r="B292" s="1066">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6">
        <v>26</v>
      </c>
      <c r="B293" s="1066">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6">
        <v>27</v>
      </c>
      <c r="B294" s="1066">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6">
        <v>28</v>
      </c>
      <c r="B295" s="1066">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6">
        <v>29</v>
      </c>
      <c r="B296" s="1066">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6">
        <v>30</v>
      </c>
      <c r="B297" s="1066">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495</v>
      </c>
      <c r="Z300" s="361"/>
      <c r="AA300" s="361"/>
      <c r="AB300" s="361"/>
      <c r="AC300" s="142" t="s">
        <v>478</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6">
        <v>1</v>
      </c>
      <c r="B301" s="1066">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6">
        <v>2</v>
      </c>
      <c r="B302" s="1066">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6">
        <v>3</v>
      </c>
      <c r="B303" s="1066">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6">
        <v>4</v>
      </c>
      <c r="B304" s="1066">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6">
        <v>5</v>
      </c>
      <c r="B305" s="1066">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6">
        <v>6</v>
      </c>
      <c r="B306" s="1066">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6">
        <v>7</v>
      </c>
      <c r="B307" s="1066">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6">
        <v>8</v>
      </c>
      <c r="B308" s="1066">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6">
        <v>9</v>
      </c>
      <c r="B309" s="1066">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6">
        <v>10</v>
      </c>
      <c r="B310" s="1066">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6">
        <v>11</v>
      </c>
      <c r="B311" s="1066">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6">
        <v>12</v>
      </c>
      <c r="B312" s="1066">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6">
        <v>13</v>
      </c>
      <c r="B313" s="1066">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6">
        <v>14</v>
      </c>
      <c r="B314" s="1066">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6">
        <v>15</v>
      </c>
      <c r="B315" s="1066">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6">
        <v>16</v>
      </c>
      <c r="B316" s="1066">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6">
        <v>17</v>
      </c>
      <c r="B317" s="1066">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6">
        <v>18</v>
      </c>
      <c r="B318" s="1066">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6">
        <v>19</v>
      </c>
      <c r="B319" s="1066">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6">
        <v>20</v>
      </c>
      <c r="B320" s="1066">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6">
        <v>21</v>
      </c>
      <c r="B321" s="1066">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6">
        <v>22</v>
      </c>
      <c r="B322" s="1066">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6">
        <v>23</v>
      </c>
      <c r="B323" s="1066">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6">
        <v>24</v>
      </c>
      <c r="B324" s="1066">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6">
        <v>25</v>
      </c>
      <c r="B325" s="1066">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6">
        <v>26</v>
      </c>
      <c r="B326" s="1066">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6">
        <v>27</v>
      </c>
      <c r="B327" s="1066">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6">
        <v>28</v>
      </c>
      <c r="B328" s="1066">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6">
        <v>29</v>
      </c>
      <c r="B329" s="1066">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6">
        <v>30</v>
      </c>
      <c r="B330" s="1066">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495</v>
      </c>
      <c r="Z333" s="361"/>
      <c r="AA333" s="361"/>
      <c r="AB333" s="361"/>
      <c r="AC333" s="142" t="s">
        <v>478</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6">
        <v>1</v>
      </c>
      <c r="B334" s="1066">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6">
        <v>2</v>
      </c>
      <c r="B335" s="1066">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6">
        <v>3</v>
      </c>
      <c r="B336" s="1066">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6">
        <v>4</v>
      </c>
      <c r="B337" s="1066">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6">
        <v>5</v>
      </c>
      <c r="B338" s="1066">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6">
        <v>6</v>
      </c>
      <c r="B339" s="1066">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6">
        <v>7</v>
      </c>
      <c r="B340" s="1066">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6">
        <v>8</v>
      </c>
      <c r="B341" s="1066">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6">
        <v>9</v>
      </c>
      <c r="B342" s="1066">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6">
        <v>10</v>
      </c>
      <c r="B343" s="1066">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6">
        <v>11</v>
      </c>
      <c r="B344" s="1066">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6">
        <v>12</v>
      </c>
      <c r="B345" s="1066">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6">
        <v>13</v>
      </c>
      <c r="B346" s="1066">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6">
        <v>14</v>
      </c>
      <c r="B347" s="1066">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6">
        <v>15</v>
      </c>
      <c r="B348" s="1066">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6">
        <v>16</v>
      </c>
      <c r="B349" s="1066">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6">
        <v>17</v>
      </c>
      <c r="B350" s="1066">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6">
        <v>18</v>
      </c>
      <c r="B351" s="1066">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6">
        <v>19</v>
      </c>
      <c r="B352" s="1066">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6">
        <v>20</v>
      </c>
      <c r="B353" s="1066">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6">
        <v>21</v>
      </c>
      <c r="B354" s="1066">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6">
        <v>22</v>
      </c>
      <c r="B355" s="1066">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6">
        <v>23</v>
      </c>
      <c r="B356" s="1066">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6">
        <v>24</v>
      </c>
      <c r="B357" s="1066">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6">
        <v>25</v>
      </c>
      <c r="B358" s="1066">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6">
        <v>26</v>
      </c>
      <c r="B359" s="1066">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6">
        <v>27</v>
      </c>
      <c r="B360" s="1066">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6">
        <v>28</v>
      </c>
      <c r="B361" s="1066">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6">
        <v>29</v>
      </c>
      <c r="B362" s="1066">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6">
        <v>30</v>
      </c>
      <c r="B363" s="1066">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495</v>
      </c>
      <c r="Z366" s="361"/>
      <c r="AA366" s="361"/>
      <c r="AB366" s="361"/>
      <c r="AC366" s="142" t="s">
        <v>478</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6">
        <v>1</v>
      </c>
      <c r="B367" s="1066">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6">
        <v>2</v>
      </c>
      <c r="B368" s="1066">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6">
        <v>3</v>
      </c>
      <c r="B369" s="1066">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6">
        <v>4</v>
      </c>
      <c r="B370" s="1066">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6">
        <v>5</v>
      </c>
      <c r="B371" s="1066">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6">
        <v>6</v>
      </c>
      <c r="B372" s="1066">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6">
        <v>7</v>
      </c>
      <c r="B373" s="1066">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6">
        <v>8</v>
      </c>
      <c r="B374" s="1066">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6">
        <v>9</v>
      </c>
      <c r="B375" s="1066">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6">
        <v>10</v>
      </c>
      <c r="B376" s="1066">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6">
        <v>11</v>
      </c>
      <c r="B377" s="1066">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6">
        <v>12</v>
      </c>
      <c r="B378" s="1066">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6">
        <v>13</v>
      </c>
      <c r="B379" s="1066">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6">
        <v>14</v>
      </c>
      <c r="B380" s="1066">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6">
        <v>15</v>
      </c>
      <c r="B381" s="1066">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6">
        <v>16</v>
      </c>
      <c r="B382" s="1066">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6">
        <v>17</v>
      </c>
      <c r="B383" s="1066">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6">
        <v>18</v>
      </c>
      <c r="B384" s="1066">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6">
        <v>19</v>
      </c>
      <c r="B385" s="1066">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6">
        <v>20</v>
      </c>
      <c r="B386" s="1066">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6">
        <v>21</v>
      </c>
      <c r="B387" s="1066">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6">
        <v>22</v>
      </c>
      <c r="B388" s="1066">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6">
        <v>23</v>
      </c>
      <c r="B389" s="1066">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6">
        <v>24</v>
      </c>
      <c r="B390" s="1066">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6">
        <v>25</v>
      </c>
      <c r="B391" s="1066">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6">
        <v>26</v>
      </c>
      <c r="B392" s="1066">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6">
        <v>27</v>
      </c>
      <c r="B393" s="1066">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6">
        <v>28</v>
      </c>
      <c r="B394" s="1066">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6">
        <v>29</v>
      </c>
      <c r="B395" s="1066">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6">
        <v>30</v>
      </c>
      <c r="B396" s="1066">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495</v>
      </c>
      <c r="Z399" s="361"/>
      <c r="AA399" s="361"/>
      <c r="AB399" s="361"/>
      <c r="AC399" s="142" t="s">
        <v>478</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6">
        <v>1</v>
      </c>
      <c r="B400" s="1066">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6">
        <v>2</v>
      </c>
      <c r="B401" s="1066">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6">
        <v>3</v>
      </c>
      <c r="B402" s="1066">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6">
        <v>4</v>
      </c>
      <c r="B403" s="1066">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6">
        <v>5</v>
      </c>
      <c r="B404" s="1066">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6">
        <v>6</v>
      </c>
      <c r="B405" s="1066">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6">
        <v>7</v>
      </c>
      <c r="B406" s="1066">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6">
        <v>8</v>
      </c>
      <c r="B407" s="1066">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6">
        <v>9</v>
      </c>
      <c r="B408" s="1066">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6">
        <v>10</v>
      </c>
      <c r="B409" s="1066">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6">
        <v>11</v>
      </c>
      <c r="B410" s="1066">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6">
        <v>12</v>
      </c>
      <c r="B411" s="1066">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6">
        <v>13</v>
      </c>
      <c r="B412" s="1066">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6">
        <v>14</v>
      </c>
      <c r="B413" s="1066">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6">
        <v>15</v>
      </c>
      <c r="B414" s="1066">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6">
        <v>16</v>
      </c>
      <c r="B415" s="1066">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6">
        <v>17</v>
      </c>
      <c r="B416" s="1066">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6">
        <v>18</v>
      </c>
      <c r="B417" s="1066">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6">
        <v>19</v>
      </c>
      <c r="B418" s="1066">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6">
        <v>20</v>
      </c>
      <c r="B419" s="1066">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6">
        <v>21</v>
      </c>
      <c r="B420" s="1066">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6">
        <v>22</v>
      </c>
      <c r="B421" s="1066">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6">
        <v>23</v>
      </c>
      <c r="B422" s="1066">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6">
        <v>24</v>
      </c>
      <c r="B423" s="1066">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6">
        <v>25</v>
      </c>
      <c r="B424" s="1066">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6">
        <v>26</v>
      </c>
      <c r="B425" s="1066">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6">
        <v>27</v>
      </c>
      <c r="B426" s="1066">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6">
        <v>28</v>
      </c>
      <c r="B427" s="1066">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6">
        <v>29</v>
      </c>
      <c r="B428" s="1066">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6">
        <v>30</v>
      </c>
      <c r="B429" s="1066">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495</v>
      </c>
      <c r="Z432" s="361"/>
      <c r="AA432" s="361"/>
      <c r="AB432" s="361"/>
      <c r="AC432" s="142" t="s">
        <v>478</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6">
        <v>1</v>
      </c>
      <c r="B433" s="1066">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6">
        <v>2</v>
      </c>
      <c r="B434" s="1066">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6">
        <v>3</v>
      </c>
      <c r="B435" s="1066">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6">
        <v>4</v>
      </c>
      <c r="B436" s="1066">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6">
        <v>5</v>
      </c>
      <c r="B437" s="1066">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6">
        <v>6</v>
      </c>
      <c r="B438" s="1066">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6">
        <v>7</v>
      </c>
      <c r="B439" s="1066">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6">
        <v>8</v>
      </c>
      <c r="B440" s="1066">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6">
        <v>9</v>
      </c>
      <c r="B441" s="1066">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6">
        <v>10</v>
      </c>
      <c r="B442" s="1066">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6">
        <v>11</v>
      </c>
      <c r="B443" s="1066">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6">
        <v>12</v>
      </c>
      <c r="B444" s="1066">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6">
        <v>13</v>
      </c>
      <c r="B445" s="1066">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6">
        <v>14</v>
      </c>
      <c r="B446" s="1066">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6">
        <v>15</v>
      </c>
      <c r="B447" s="1066">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6">
        <v>16</v>
      </c>
      <c r="B448" s="1066">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6">
        <v>17</v>
      </c>
      <c r="B449" s="1066">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6">
        <v>18</v>
      </c>
      <c r="B450" s="1066">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6">
        <v>19</v>
      </c>
      <c r="B451" s="1066">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6">
        <v>20</v>
      </c>
      <c r="B452" s="1066">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6">
        <v>21</v>
      </c>
      <c r="B453" s="1066">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6">
        <v>22</v>
      </c>
      <c r="B454" s="1066">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6">
        <v>23</v>
      </c>
      <c r="B455" s="1066">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6">
        <v>24</v>
      </c>
      <c r="B456" s="1066">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6">
        <v>25</v>
      </c>
      <c r="B457" s="1066">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6">
        <v>26</v>
      </c>
      <c r="B458" s="1066">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6">
        <v>27</v>
      </c>
      <c r="B459" s="1066">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6">
        <v>28</v>
      </c>
      <c r="B460" s="1066">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6">
        <v>29</v>
      </c>
      <c r="B461" s="1066">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6">
        <v>30</v>
      </c>
      <c r="B462" s="1066">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495</v>
      </c>
      <c r="Z465" s="361"/>
      <c r="AA465" s="361"/>
      <c r="AB465" s="361"/>
      <c r="AC465" s="142" t="s">
        <v>478</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6">
        <v>1</v>
      </c>
      <c r="B466" s="1066">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6">
        <v>2</v>
      </c>
      <c r="B467" s="1066">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6">
        <v>3</v>
      </c>
      <c r="B468" s="1066">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6">
        <v>4</v>
      </c>
      <c r="B469" s="1066">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6">
        <v>5</v>
      </c>
      <c r="B470" s="1066">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6">
        <v>6</v>
      </c>
      <c r="B471" s="1066">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6">
        <v>7</v>
      </c>
      <c r="B472" s="1066">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6">
        <v>8</v>
      </c>
      <c r="B473" s="1066">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6">
        <v>9</v>
      </c>
      <c r="B474" s="1066">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6">
        <v>10</v>
      </c>
      <c r="B475" s="1066">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6">
        <v>11</v>
      </c>
      <c r="B476" s="1066">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6">
        <v>12</v>
      </c>
      <c r="B477" s="1066">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6">
        <v>13</v>
      </c>
      <c r="B478" s="1066">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6">
        <v>14</v>
      </c>
      <c r="B479" s="1066">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6">
        <v>15</v>
      </c>
      <c r="B480" s="1066">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6">
        <v>16</v>
      </c>
      <c r="B481" s="1066">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6">
        <v>17</v>
      </c>
      <c r="B482" s="1066">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6">
        <v>18</v>
      </c>
      <c r="B483" s="1066">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6">
        <v>19</v>
      </c>
      <c r="B484" s="1066">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6">
        <v>20</v>
      </c>
      <c r="B485" s="1066">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6">
        <v>21</v>
      </c>
      <c r="B486" s="1066">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6">
        <v>22</v>
      </c>
      <c r="B487" s="1066">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6">
        <v>23</v>
      </c>
      <c r="B488" s="1066">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6">
        <v>24</v>
      </c>
      <c r="B489" s="1066">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6">
        <v>25</v>
      </c>
      <c r="B490" s="1066">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6">
        <v>26</v>
      </c>
      <c r="B491" s="1066">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6">
        <v>27</v>
      </c>
      <c r="B492" s="1066">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6">
        <v>28</v>
      </c>
      <c r="B493" s="1066">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6">
        <v>29</v>
      </c>
      <c r="B494" s="1066">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6">
        <v>30</v>
      </c>
      <c r="B495" s="1066">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495</v>
      </c>
      <c r="Z498" s="361"/>
      <c r="AA498" s="361"/>
      <c r="AB498" s="361"/>
      <c r="AC498" s="142" t="s">
        <v>478</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6">
        <v>1</v>
      </c>
      <c r="B499" s="1066">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6">
        <v>2</v>
      </c>
      <c r="B500" s="1066">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6">
        <v>3</v>
      </c>
      <c r="B501" s="1066">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6">
        <v>4</v>
      </c>
      <c r="B502" s="1066">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6">
        <v>5</v>
      </c>
      <c r="B503" s="1066">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6">
        <v>6</v>
      </c>
      <c r="B504" s="1066">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6">
        <v>7</v>
      </c>
      <c r="B505" s="1066">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6">
        <v>8</v>
      </c>
      <c r="B506" s="1066">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6">
        <v>9</v>
      </c>
      <c r="B507" s="1066">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6">
        <v>10</v>
      </c>
      <c r="B508" s="1066">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6">
        <v>11</v>
      </c>
      <c r="B509" s="1066">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6">
        <v>12</v>
      </c>
      <c r="B510" s="1066">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6">
        <v>13</v>
      </c>
      <c r="B511" s="1066">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6">
        <v>14</v>
      </c>
      <c r="B512" s="1066">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6">
        <v>15</v>
      </c>
      <c r="B513" s="1066">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6">
        <v>16</v>
      </c>
      <c r="B514" s="1066">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6">
        <v>17</v>
      </c>
      <c r="B515" s="1066">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6">
        <v>18</v>
      </c>
      <c r="B516" s="1066">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6">
        <v>19</v>
      </c>
      <c r="B517" s="1066">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6">
        <v>20</v>
      </c>
      <c r="B518" s="1066">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6">
        <v>21</v>
      </c>
      <c r="B519" s="1066">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6">
        <v>22</v>
      </c>
      <c r="B520" s="1066">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6">
        <v>23</v>
      </c>
      <c r="B521" s="1066">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6">
        <v>24</v>
      </c>
      <c r="B522" s="1066">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6">
        <v>25</v>
      </c>
      <c r="B523" s="1066">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6">
        <v>26</v>
      </c>
      <c r="B524" s="1066">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6">
        <v>27</v>
      </c>
      <c r="B525" s="1066">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6">
        <v>28</v>
      </c>
      <c r="B526" s="1066">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6">
        <v>29</v>
      </c>
      <c r="B527" s="1066">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6">
        <v>30</v>
      </c>
      <c r="B528" s="1066">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495</v>
      </c>
      <c r="Z531" s="361"/>
      <c r="AA531" s="361"/>
      <c r="AB531" s="361"/>
      <c r="AC531" s="142" t="s">
        <v>478</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6">
        <v>1</v>
      </c>
      <c r="B532" s="1066">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6">
        <v>2</v>
      </c>
      <c r="B533" s="1066">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6">
        <v>3</v>
      </c>
      <c r="B534" s="1066">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6">
        <v>4</v>
      </c>
      <c r="B535" s="1066">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6">
        <v>5</v>
      </c>
      <c r="B536" s="1066">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6">
        <v>6</v>
      </c>
      <c r="B537" s="1066">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6">
        <v>7</v>
      </c>
      <c r="B538" s="1066">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6">
        <v>8</v>
      </c>
      <c r="B539" s="1066">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6">
        <v>9</v>
      </c>
      <c r="B540" s="1066">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6">
        <v>10</v>
      </c>
      <c r="B541" s="1066">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6">
        <v>11</v>
      </c>
      <c r="B542" s="1066">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6">
        <v>12</v>
      </c>
      <c r="B543" s="1066">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6">
        <v>13</v>
      </c>
      <c r="B544" s="1066">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6">
        <v>14</v>
      </c>
      <c r="B545" s="1066">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6">
        <v>15</v>
      </c>
      <c r="B546" s="1066">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6">
        <v>16</v>
      </c>
      <c r="B547" s="1066">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6">
        <v>17</v>
      </c>
      <c r="B548" s="1066">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6">
        <v>18</v>
      </c>
      <c r="B549" s="1066">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6">
        <v>19</v>
      </c>
      <c r="B550" s="1066">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6">
        <v>20</v>
      </c>
      <c r="B551" s="1066">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6">
        <v>21</v>
      </c>
      <c r="B552" s="1066">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6">
        <v>22</v>
      </c>
      <c r="B553" s="1066">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6">
        <v>23</v>
      </c>
      <c r="B554" s="1066">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6">
        <v>24</v>
      </c>
      <c r="B555" s="1066">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6">
        <v>25</v>
      </c>
      <c r="B556" s="1066">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6">
        <v>26</v>
      </c>
      <c r="B557" s="1066">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6">
        <v>27</v>
      </c>
      <c r="B558" s="1066">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6">
        <v>28</v>
      </c>
      <c r="B559" s="1066">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6">
        <v>29</v>
      </c>
      <c r="B560" s="1066">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6">
        <v>30</v>
      </c>
      <c r="B561" s="1066">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495</v>
      </c>
      <c r="Z564" s="361"/>
      <c r="AA564" s="361"/>
      <c r="AB564" s="361"/>
      <c r="AC564" s="142" t="s">
        <v>478</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6">
        <v>1</v>
      </c>
      <c r="B565" s="1066">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6">
        <v>2</v>
      </c>
      <c r="B566" s="1066">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6">
        <v>3</v>
      </c>
      <c r="B567" s="1066">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6">
        <v>4</v>
      </c>
      <c r="B568" s="1066">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6">
        <v>5</v>
      </c>
      <c r="B569" s="1066">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6">
        <v>6</v>
      </c>
      <c r="B570" s="1066">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6">
        <v>7</v>
      </c>
      <c r="B571" s="1066">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6">
        <v>8</v>
      </c>
      <c r="B572" s="1066">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6">
        <v>9</v>
      </c>
      <c r="B573" s="1066">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6">
        <v>10</v>
      </c>
      <c r="B574" s="1066">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6">
        <v>11</v>
      </c>
      <c r="B575" s="1066">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6">
        <v>12</v>
      </c>
      <c r="B576" s="1066">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6">
        <v>13</v>
      </c>
      <c r="B577" s="1066">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6">
        <v>14</v>
      </c>
      <c r="B578" s="1066">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6">
        <v>15</v>
      </c>
      <c r="B579" s="1066">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6">
        <v>16</v>
      </c>
      <c r="B580" s="1066">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6">
        <v>17</v>
      </c>
      <c r="B581" s="1066">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6">
        <v>18</v>
      </c>
      <c r="B582" s="1066">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6">
        <v>19</v>
      </c>
      <c r="B583" s="1066">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6">
        <v>20</v>
      </c>
      <c r="B584" s="1066">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6">
        <v>21</v>
      </c>
      <c r="B585" s="1066">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6">
        <v>22</v>
      </c>
      <c r="B586" s="1066">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6">
        <v>23</v>
      </c>
      <c r="B587" s="1066">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6">
        <v>24</v>
      </c>
      <c r="B588" s="1066">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6">
        <v>25</v>
      </c>
      <c r="B589" s="1066">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6">
        <v>26</v>
      </c>
      <c r="B590" s="1066">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6">
        <v>27</v>
      </c>
      <c r="B591" s="1066">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6">
        <v>28</v>
      </c>
      <c r="B592" s="1066">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6">
        <v>29</v>
      </c>
      <c r="B593" s="1066">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6">
        <v>30</v>
      </c>
      <c r="B594" s="1066">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495</v>
      </c>
      <c r="Z597" s="361"/>
      <c r="AA597" s="361"/>
      <c r="AB597" s="361"/>
      <c r="AC597" s="142" t="s">
        <v>478</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6">
        <v>1</v>
      </c>
      <c r="B598" s="1066">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6">
        <v>2</v>
      </c>
      <c r="B599" s="1066">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6">
        <v>3</v>
      </c>
      <c r="B600" s="1066">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6">
        <v>4</v>
      </c>
      <c r="B601" s="1066">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6">
        <v>5</v>
      </c>
      <c r="B602" s="1066">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6">
        <v>6</v>
      </c>
      <c r="B603" s="1066">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6">
        <v>7</v>
      </c>
      <c r="B604" s="1066">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6">
        <v>8</v>
      </c>
      <c r="B605" s="1066">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6">
        <v>9</v>
      </c>
      <c r="B606" s="1066">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6">
        <v>10</v>
      </c>
      <c r="B607" s="1066">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6">
        <v>11</v>
      </c>
      <c r="B608" s="1066">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6">
        <v>12</v>
      </c>
      <c r="B609" s="1066">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6">
        <v>13</v>
      </c>
      <c r="B610" s="1066">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6">
        <v>14</v>
      </c>
      <c r="B611" s="1066">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6">
        <v>15</v>
      </c>
      <c r="B612" s="1066">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6">
        <v>16</v>
      </c>
      <c r="B613" s="1066">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6">
        <v>17</v>
      </c>
      <c r="B614" s="1066">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6">
        <v>18</v>
      </c>
      <c r="B615" s="1066">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6">
        <v>19</v>
      </c>
      <c r="B616" s="1066">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6">
        <v>20</v>
      </c>
      <c r="B617" s="1066">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6">
        <v>21</v>
      </c>
      <c r="B618" s="1066">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6">
        <v>22</v>
      </c>
      <c r="B619" s="1066">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6">
        <v>23</v>
      </c>
      <c r="B620" s="1066">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6">
        <v>24</v>
      </c>
      <c r="B621" s="1066">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6">
        <v>25</v>
      </c>
      <c r="B622" s="1066">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6">
        <v>26</v>
      </c>
      <c r="B623" s="1066">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6">
        <v>27</v>
      </c>
      <c r="B624" s="1066">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6">
        <v>28</v>
      </c>
      <c r="B625" s="1066">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6">
        <v>29</v>
      </c>
      <c r="B626" s="1066">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6">
        <v>30</v>
      </c>
      <c r="B627" s="1066">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495</v>
      </c>
      <c r="Z630" s="361"/>
      <c r="AA630" s="361"/>
      <c r="AB630" s="361"/>
      <c r="AC630" s="142" t="s">
        <v>478</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6">
        <v>1</v>
      </c>
      <c r="B631" s="1066">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6">
        <v>2</v>
      </c>
      <c r="B632" s="1066">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6">
        <v>3</v>
      </c>
      <c r="B633" s="1066">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6">
        <v>4</v>
      </c>
      <c r="B634" s="1066">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6">
        <v>5</v>
      </c>
      <c r="B635" s="1066">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6">
        <v>6</v>
      </c>
      <c r="B636" s="1066">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6">
        <v>7</v>
      </c>
      <c r="B637" s="1066">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6">
        <v>8</v>
      </c>
      <c r="B638" s="1066">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6">
        <v>9</v>
      </c>
      <c r="B639" s="1066">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6">
        <v>10</v>
      </c>
      <c r="B640" s="1066">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6">
        <v>11</v>
      </c>
      <c r="B641" s="1066">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6">
        <v>12</v>
      </c>
      <c r="B642" s="1066">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6">
        <v>13</v>
      </c>
      <c r="B643" s="1066">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6">
        <v>14</v>
      </c>
      <c r="B644" s="1066">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6">
        <v>15</v>
      </c>
      <c r="B645" s="1066">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6">
        <v>16</v>
      </c>
      <c r="B646" s="1066">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6">
        <v>17</v>
      </c>
      <c r="B647" s="1066">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6">
        <v>18</v>
      </c>
      <c r="B648" s="1066">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6">
        <v>19</v>
      </c>
      <c r="B649" s="1066">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6">
        <v>20</v>
      </c>
      <c r="B650" s="1066">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6">
        <v>21</v>
      </c>
      <c r="B651" s="1066">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6">
        <v>22</v>
      </c>
      <c r="B652" s="1066">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6">
        <v>23</v>
      </c>
      <c r="B653" s="1066">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6">
        <v>24</v>
      </c>
      <c r="B654" s="1066">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6">
        <v>25</v>
      </c>
      <c r="B655" s="1066">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6">
        <v>26</v>
      </c>
      <c r="B656" s="1066">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6">
        <v>27</v>
      </c>
      <c r="B657" s="1066">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6">
        <v>28</v>
      </c>
      <c r="B658" s="1066">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6">
        <v>29</v>
      </c>
      <c r="B659" s="1066">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6">
        <v>30</v>
      </c>
      <c r="B660" s="1066">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495</v>
      </c>
      <c r="Z663" s="361"/>
      <c r="AA663" s="361"/>
      <c r="AB663" s="361"/>
      <c r="AC663" s="142" t="s">
        <v>478</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6">
        <v>1</v>
      </c>
      <c r="B664" s="1066">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6">
        <v>2</v>
      </c>
      <c r="B665" s="1066">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6">
        <v>3</v>
      </c>
      <c r="B666" s="1066">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6">
        <v>4</v>
      </c>
      <c r="B667" s="1066">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6">
        <v>5</v>
      </c>
      <c r="B668" s="1066">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6">
        <v>6</v>
      </c>
      <c r="B669" s="1066">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6">
        <v>7</v>
      </c>
      <c r="B670" s="1066">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6">
        <v>8</v>
      </c>
      <c r="B671" s="1066">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6">
        <v>9</v>
      </c>
      <c r="B672" s="1066">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6">
        <v>10</v>
      </c>
      <c r="B673" s="1066">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6">
        <v>11</v>
      </c>
      <c r="B674" s="1066">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6">
        <v>12</v>
      </c>
      <c r="B675" s="1066">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6">
        <v>13</v>
      </c>
      <c r="B676" s="1066">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6">
        <v>14</v>
      </c>
      <c r="B677" s="1066">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6">
        <v>15</v>
      </c>
      <c r="B678" s="1066">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6">
        <v>16</v>
      </c>
      <c r="B679" s="1066">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6">
        <v>17</v>
      </c>
      <c r="B680" s="1066">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6">
        <v>18</v>
      </c>
      <c r="B681" s="1066">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6">
        <v>19</v>
      </c>
      <c r="B682" s="1066">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6">
        <v>20</v>
      </c>
      <c r="B683" s="1066">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6">
        <v>21</v>
      </c>
      <c r="B684" s="1066">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6">
        <v>22</v>
      </c>
      <c r="B685" s="1066">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6">
        <v>23</v>
      </c>
      <c r="B686" s="1066">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6">
        <v>24</v>
      </c>
      <c r="B687" s="1066">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6">
        <v>25</v>
      </c>
      <c r="B688" s="1066">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6">
        <v>26</v>
      </c>
      <c r="B689" s="1066">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6">
        <v>27</v>
      </c>
      <c r="B690" s="1066">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6">
        <v>28</v>
      </c>
      <c r="B691" s="1066">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6">
        <v>29</v>
      </c>
      <c r="B692" s="1066">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6">
        <v>30</v>
      </c>
      <c r="B693" s="1066">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495</v>
      </c>
      <c r="Z696" s="361"/>
      <c r="AA696" s="361"/>
      <c r="AB696" s="361"/>
      <c r="AC696" s="142" t="s">
        <v>478</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6">
        <v>1</v>
      </c>
      <c r="B697" s="1066">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6">
        <v>2</v>
      </c>
      <c r="B698" s="1066">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6">
        <v>3</v>
      </c>
      <c r="B699" s="1066">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6">
        <v>4</v>
      </c>
      <c r="B700" s="1066">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6">
        <v>5</v>
      </c>
      <c r="B701" s="1066">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6">
        <v>6</v>
      </c>
      <c r="B702" s="1066">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6">
        <v>7</v>
      </c>
      <c r="B703" s="1066">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6">
        <v>8</v>
      </c>
      <c r="B704" s="1066">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6">
        <v>9</v>
      </c>
      <c r="B705" s="1066">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6">
        <v>10</v>
      </c>
      <c r="B706" s="1066">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6">
        <v>11</v>
      </c>
      <c r="B707" s="1066">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6">
        <v>12</v>
      </c>
      <c r="B708" s="1066">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6">
        <v>13</v>
      </c>
      <c r="B709" s="1066">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6">
        <v>14</v>
      </c>
      <c r="B710" s="1066">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6">
        <v>15</v>
      </c>
      <c r="B711" s="1066">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6">
        <v>16</v>
      </c>
      <c r="B712" s="1066">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6">
        <v>17</v>
      </c>
      <c r="B713" s="1066">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6">
        <v>18</v>
      </c>
      <c r="B714" s="1066">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6">
        <v>19</v>
      </c>
      <c r="B715" s="1066">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6">
        <v>20</v>
      </c>
      <c r="B716" s="1066">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6">
        <v>21</v>
      </c>
      <c r="B717" s="1066">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6">
        <v>22</v>
      </c>
      <c r="B718" s="1066">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6">
        <v>23</v>
      </c>
      <c r="B719" s="1066">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6">
        <v>24</v>
      </c>
      <c r="B720" s="1066">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6">
        <v>25</v>
      </c>
      <c r="B721" s="1066">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6">
        <v>26</v>
      </c>
      <c r="B722" s="1066">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6">
        <v>27</v>
      </c>
      <c r="B723" s="1066">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6">
        <v>28</v>
      </c>
      <c r="B724" s="1066">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6">
        <v>29</v>
      </c>
      <c r="B725" s="1066">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6">
        <v>30</v>
      </c>
      <c r="B726" s="1066">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495</v>
      </c>
      <c r="Z729" s="361"/>
      <c r="AA729" s="361"/>
      <c r="AB729" s="361"/>
      <c r="AC729" s="142" t="s">
        <v>478</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6">
        <v>1</v>
      </c>
      <c r="B730" s="1066">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6">
        <v>2</v>
      </c>
      <c r="B731" s="1066">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6">
        <v>3</v>
      </c>
      <c r="B732" s="1066">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6">
        <v>4</v>
      </c>
      <c r="B733" s="1066">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6">
        <v>5</v>
      </c>
      <c r="B734" s="1066">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6">
        <v>6</v>
      </c>
      <c r="B735" s="1066">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6">
        <v>7</v>
      </c>
      <c r="B736" s="1066">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6">
        <v>8</v>
      </c>
      <c r="B737" s="1066">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6">
        <v>9</v>
      </c>
      <c r="B738" s="1066">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6">
        <v>10</v>
      </c>
      <c r="B739" s="1066">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6">
        <v>11</v>
      </c>
      <c r="B740" s="1066">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6">
        <v>12</v>
      </c>
      <c r="B741" s="1066">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6">
        <v>13</v>
      </c>
      <c r="B742" s="1066">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6">
        <v>14</v>
      </c>
      <c r="B743" s="1066">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6">
        <v>15</v>
      </c>
      <c r="B744" s="1066">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6">
        <v>16</v>
      </c>
      <c r="B745" s="1066">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6">
        <v>17</v>
      </c>
      <c r="B746" s="1066">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6">
        <v>18</v>
      </c>
      <c r="B747" s="1066">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6">
        <v>19</v>
      </c>
      <c r="B748" s="1066">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6">
        <v>20</v>
      </c>
      <c r="B749" s="1066">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6">
        <v>21</v>
      </c>
      <c r="B750" s="1066">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6">
        <v>22</v>
      </c>
      <c r="B751" s="1066">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6">
        <v>23</v>
      </c>
      <c r="B752" s="1066">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6">
        <v>24</v>
      </c>
      <c r="B753" s="1066">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6">
        <v>25</v>
      </c>
      <c r="B754" s="1066">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6">
        <v>26</v>
      </c>
      <c r="B755" s="1066">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6">
        <v>27</v>
      </c>
      <c r="B756" s="1066">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6">
        <v>28</v>
      </c>
      <c r="B757" s="1066">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6">
        <v>29</v>
      </c>
      <c r="B758" s="1066">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6">
        <v>30</v>
      </c>
      <c r="B759" s="1066">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495</v>
      </c>
      <c r="Z762" s="361"/>
      <c r="AA762" s="361"/>
      <c r="AB762" s="361"/>
      <c r="AC762" s="142" t="s">
        <v>478</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6">
        <v>1</v>
      </c>
      <c r="B763" s="1066">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6">
        <v>2</v>
      </c>
      <c r="B764" s="1066">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6">
        <v>3</v>
      </c>
      <c r="B765" s="1066">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6">
        <v>4</v>
      </c>
      <c r="B766" s="1066">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6">
        <v>5</v>
      </c>
      <c r="B767" s="1066">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6">
        <v>6</v>
      </c>
      <c r="B768" s="1066">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6">
        <v>7</v>
      </c>
      <c r="B769" s="1066">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6">
        <v>8</v>
      </c>
      <c r="B770" s="1066">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6">
        <v>9</v>
      </c>
      <c r="B771" s="1066">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6">
        <v>10</v>
      </c>
      <c r="B772" s="1066">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6">
        <v>11</v>
      </c>
      <c r="B773" s="1066">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6">
        <v>12</v>
      </c>
      <c r="B774" s="1066">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6">
        <v>13</v>
      </c>
      <c r="B775" s="1066">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6">
        <v>14</v>
      </c>
      <c r="B776" s="1066">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6">
        <v>15</v>
      </c>
      <c r="B777" s="1066">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6">
        <v>16</v>
      </c>
      <c r="B778" s="1066">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6">
        <v>17</v>
      </c>
      <c r="B779" s="1066">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6">
        <v>18</v>
      </c>
      <c r="B780" s="1066">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6">
        <v>19</v>
      </c>
      <c r="B781" s="1066">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6">
        <v>20</v>
      </c>
      <c r="B782" s="1066">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6">
        <v>21</v>
      </c>
      <c r="B783" s="1066">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6">
        <v>22</v>
      </c>
      <c r="B784" s="1066">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6">
        <v>23</v>
      </c>
      <c r="B785" s="1066">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6">
        <v>24</v>
      </c>
      <c r="B786" s="1066">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6">
        <v>25</v>
      </c>
      <c r="B787" s="1066">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6">
        <v>26</v>
      </c>
      <c r="B788" s="1066">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6">
        <v>27</v>
      </c>
      <c r="B789" s="1066">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6">
        <v>28</v>
      </c>
      <c r="B790" s="1066">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6">
        <v>29</v>
      </c>
      <c r="B791" s="1066">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6">
        <v>30</v>
      </c>
      <c r="B792" s="1066">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495</v>
      </c>
      <c r="Z795" s="361"/>
      <c r="AA795" s="361"/>
      <c r="AB795" s="361"/>
      <c r="AC795" s="142" t="s">
        <v>478</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6">
        <v>1</v>
      </c>
      <c r="B796" s="1066">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6">
        <v>2</v>
      </c>
      <c r="B797" s="1066">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6">
        <v>3</v>
      </c>
      <c r="B798" s="1066">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6">
        <v>4</v>
      </c>
      <c r="B799" s="1066">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6">
        <v>5</v>
      </c>
      <c r="B800" s="1066">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6">
        <v>6</v>
      </c>
      <c r="B801" s="1066">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6">
        <v>7</v>
      </c>
      <c r="B802" s="1066">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6">
        <v>8</v>
      </c>
      <c r="B803" s="1066">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6">
        <v>9</v>
      </c>
      <c r="B804" s="1066">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6">
        <v>10</v>
      </c>
      <c r="B805" s="1066">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6">
        <v>11</v>
      </c>
      <c r="B806" s="1066">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6">
        <v>12</v>
      </c>
      <c r="B807" s="1066">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6">
        <v>13</v>
      </c>
      <c r="B808" s="1066">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6">
        <v>14</v>
      </c>
      <c r="B809" s="1066">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6">
        <v>15</v>
      </c>
      <c r="B810" s="1066">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6">
        <v>16</v>
      </c>
      <c r="B811" s="1066">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6">
        <v>17</v>
      </c>
      <c r="B812" s="1066">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6">
        <v>18</v>
      </c>
      <c r="B813" s="1066">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6">
        <v>19</v>
      </c>
      <c r="B814" s="1066">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6">
        <v>20</v>
      </c>
      <c r="B815" s="1066">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6">
        <v>21</v>
      </c>
      <c r="B816" s="1066">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6">
        <v>22</v>
      </c>
      <c r="B817" s="1066">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6">
        <v>23</v>
      </c>
      <c r="B818" s="1066">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6">
        <v>24</v>
      </c>
      <c r="B819" s="1066">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6">
        <v>25</v>
      </c>
      <c r="B820" s="1066">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6">
        <v>26</v>
      </c>
      <c r="B821" s="1066">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6">
        <v>27</v>
      </c>
      <c r="B822" s="1066">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6">
        <v>28</v>
      </c>
      <c r="B823" s="1066">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6">
        <v>29</v>
      </c>
      <c r="B824" s="1066">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6">
        <v>30</v>
      </c>
      <c r="B825" s="1066">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495</v>
      </c>
      <c r="Z828" s="361"/>
      <c r="AA828" s="361"/>
      <c r="AB828" s="361"/>
      <c r="AC828" s="142" t="s">
        <v>478</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6">
        <v>1</v>
      </c>
      <c r="B829" s="1066">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6">
        <v>2</v>
      </c>
      <c r="B830" s="1066">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6">
        <v>3</v>
      </c>
      <c r="B831" s="1066">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6">
        <v>4</v>
      </c>
      <c r="B832" s="1066">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6">
        <v>5</v>
      </c>
      <c r="B833" s="1066">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6">
        <v>6</v>
      </c>
      <c r="B834" s="1066">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6">
        <v>7</v>
      </c>
      <c r="B835" s="1066">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6">
        <v>8</v>
      </c>
      <c r="B836" s="1066">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6">
        <v>9</v>
      </c>
      <c r="B837" s="1066">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6">
        <v>10</v>
      </c>
      <c r="B838" s="1066">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6">
        <v>11</v>
      </c>
      <c r="B839" s="1066">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6">
        <v>12</v>
      </c>
      <c r="B840" s="1066">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6">
        <v>13</v>
      </c>
      <c r="B841" s="1066">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6">
        <v>14</v>
      </c>
      <c r="B842" s="1066">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6">
        <v>15</v>
      </c>
      <c r="B843" s="1066">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6">
        <v>16</v>
      </c>
      <c r="B844" s="1066">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6">
        <v>17</v>
      </c>
      <c r="B845" s="1066">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6">
        <v>18</v>
      </c>
      <c r="B846" s="1066">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6">
        <v>19</v>
      </c>
      <c r="B847" s="1066">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6">
        <v>20</v>
      </c>
      <c r="B848" s="1066">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6">
        <v>21</v>
      </c>
      <c r="B849" s="1066">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6">
        <v>22</v>
      </c>
      <c r="B850" s="1066">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6">
        <v>23</v>
      </c>
      <c r="B851" s="1066">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6">
        <v>24</v>
      </c>
      <c r="B852" s="1066">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6">
        <v>25</v>
      </c>
      <c r="B853" s="1066">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6">
        <v>26</v>
      </c>
      <c r="B854" s="1066">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6">
        <v>27</v>
      </c>
      <c r="B855" s="1066">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6">
        <v>28</v>
      </c>
      <c r="B856" s="1066">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6">
        <v>29</v>
      </c>
      <c r="B857" s="1066">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6">
        <v>30</v>
      </c>
      <c r="B858" s="1066">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495</v>
      </c>
      <c r="Z861" s="361"/>
      <c r="AA861" s="361"/>
      <c r="AB861" s="361"/>
      <c r="AC861" s="142" t="s">
        <v>478</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6">
        <v>1</v>
      </c>
      <c r="B862" s="1066">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6">
        <v>2</v>
      </c>
      <c r="B863" s="1066">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6">
        <v>3</v>
      </c>
      <c r="B864" s="1066">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6">
        <v>4</v>
      </c>
      <c r="B865" s="1066">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6">
        <v>5</v>
      </c>
      <c r="B866" s="1066">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6">
        <v>6</v>
      </c>
      <c r="B867" s="1066">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6">
        <v>7</v>
      </c>
      <c r="B868" s="1066">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6">
        <v>8</v>
      </c>
      <c r="B869" s="1066">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6">
        <v>9</v>
      </c>
      <c r="B870" s="1066">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6">
        <v>10</v>
      </c>
      <c r="B871" s="1066">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6">
        <v>11</v>
      </c>
      <c r="B872" s="1066">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6">
        <v>12</v>
      </c>
      <c r="B873" s="1066">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6">
        <v>13</v>
      </c>
      <c r="B874" s="1066">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6">
        <v>14</v>
      </c>
      <c r="B875" s="1066">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6">
        <v>15</v>
      </c>
      <c r="B876" s="1066">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6">
        <v>16</v>
      </c>
      <c r="B877" s="1066">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6">
        <v>17</v>
      </c>
      <c r="B878" s="1066">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6">
        <v>18</v>
      </c>
      <c r="B879" s="1066">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6">
        <v>19</v>
      </c>
      <c r="B880" s="1066">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6">
        <v>20</v>
      </c>
      <c r="B881" s="1066">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6">
        <v>21</v>
      </c>
      <c r="B882" s="1066">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6">
        <v>22</v>
      </c>
      <c r="B883" s="1066">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6">
        <v>23</v>
      </c>
      <c r="B884" s="1066">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6">
        <v>24</v>
      </c>
      <c r="B885" s="1066">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6">
        <v>25</v>
      </c>
      <c r="B886" s="1066">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6">
        <v>26</v>
      </c>
      <c r="B887" s="1066">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6">
        <v>27</v>
      </c>
      <c r="B888" s="1066">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6">
        <v>28</v>
      </c>
      <c r="B889" s="1066">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6">
        <v>29</v>
      </c>
      <c r="B890" s="1066">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6">
        <v>30</v>
      </c>
      <c r="B891" s="1066">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495</v>
      </c>
      <c r="Z894" s="361"/>
      <c r="AA894" s="361"/>
      <c r="AB894" s="361"/>
      <c r="AC894" s="142" t="s">
        <v>478</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6">
        <v>1</v>
      </c>
      <c r="B895" s="1066">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6">
        <v>2</v>
      </c>
      <c r="B896" s="1066">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6">
        <v>3</v>
      </c>
      <c r="B897" s="1066">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6">
        <v>4</v>
      </c>
      <c r="B898" s="1066">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6">
        <v>5</v>
      </c>
      <c r="B899" s="1066">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6">
        <v>6</v>
      </c>
      <c r="B900" s="1066">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6">
        <v>7</v>
      </c>
      <c r="B901" s="1066">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6">
        <v>8</v>
      </c>
      <c r="B902" s="1066">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6">
        <v>9</v>
      </c>
      <c r="B903" s="1066">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6">
        <v>10</v>
      </c>
      <c r="B904" s="1066">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6">
        <v>11</v>
      </c>
      <c r="B905" s="1066">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6">
        <v>12</v>
      </c>
      <c r="B906" s="1066">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6">
        <v>13</v>
      </c>
      <c r="B907" s="1066">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6">
        <v>14</v>
      </c>
      <c r="B908" s="1066">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6">
        <v>15</v>
      </c>
      <c r="B909" s="1066">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6">
        <v>16</v>
      </c>
      <c r="B910" s="1066">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6">
        <v>17</v>
      </c>
      <c r="B911" s="1066">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6">
        <v>18</v>
      </c>
      <c r="B912" s="1066">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6">
        <v>19</v>
      </c>
      <c r="B913" s="1066">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6">
        <v>20</v>
      </c>
      <c r="B914" s="1066">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6">
        <v>21</v>
      </c>
      <c r="B915" s="1066">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6">
        <v>22</v>
      </c>
      <c r="B916" s="1066">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6">
        <v>23</v>
      </c>
      <c r="B917" s="1066">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6">
        <v>24</v>
      </c>
      <c r="B918" s="1066">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6">
        <v>25</v>
      </c>
      <c r="B919" s="1066">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6">
        <v>26</v>
      </c>
      <c r="B920" s="1066">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6">
        <v>27</v>
      </c>
      <c r="B921" s="1066">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6">
        <v>28</v>
      </c>
      <c r="B922" s="1066">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6">
        <v>29</v>
      </c>
      <c r="B923" s="1066">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6">
        <v>30</v>
      </c>
      <c r="B924" s="1066">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495</v>
      </c>
      <c r="Z927" s="361"/>
      <c r="AA927" s="361"/>
      <c r="AB927" s="361"/>
      <c r="AC927" s="142" t="s">
        <v>478</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6">
        <v>1</v>
      </c>
      <c r="B928" s="1066">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6">
        <v>2</v>
      </c>
      <c r="B929" s="1066">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6">
        <v>3</v>
      </c>
      <c r="B930" s="1066">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6">
        <v>4</v>
      </c>
      <c r="B931" s="1066">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6">
        <v>5</v>
      </c>
      <c r="B932" s="1066">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6">
        <v>6</v>
      </c>
      <c r="B933" s="1066">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6">
        <v>7</v>
      </c>
      <c r="B934" s="1066">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6">
        <v>8</v>
      </c>
      <c r="B935" s="1066">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6">
        <v>9</v>
      </c>
      <c r="B936" s="1066">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6">
        <v>10</v>
      </c>
      <c r="B937" s="1066">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6">
        <v>11</v>
      </c>
      <c r="B938" s="1066">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6">
        <v>12</v>
      </c>
      <c r="B939" s="1066">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6">
        <v>13</v>
      </c>
      <c r="B940" s="1066">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6">
        <v>14</v>
      </c>
      <c r="B941" s="1066">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6">
        <v>15</v>
      </c>
      <c r="B942" s="1066">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6">
        <v>16</v>
      </c>
      <c r="B943" s="1066">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6">
        <v>17</v>
      </c>
      <c r="B944" s="1066">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6">
        <v>18</v>
      </c>
      <c r="B945" s="1066">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6">
        <v>19</v>
      </c>
      <c r="B946" s="1066">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6">
        <v>20</v>
      </c>
      <c r="B947" s="1066">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6">
        <v>21</v>
      </c>
      <c r="B948" s="1066">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6">
        <v>22</v>
      </c>
      <c r="B949" s="1066">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6">
        <v>23</v>
      </c>
      <c r="B950" s="1066">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6">
        <v>24</v>
      </c>
      <c r="B951" s="1066">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6">
        <v>25</v>
      </c>
      <c r="B952" s="1066">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6">
        <v>26</v>
      </c>
      <c r="B953" s="1066">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6">
        <v>27</v>
      </c>
      <c r="B954" s="1066">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6">
        <v>28</v>
      </c>
      <c r="B955" s="1066">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6">
        <v>29</v>
      </c>
      <c r="B956" s="1066">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6">
        <v>30</v>
      </c>
      <c r="B957" s="1066">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495</v>
      </c>
      <c r="Z960" s="361"/>
      <c r="AA960" s="361"/>
      <c r="AB960" s="361"/>
      <c r="AC960" s="142" t="s">
        <v>478</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6">
        <v>1</v>
      </c>
      <c r="B961" s="1066">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6">
        <v>2</v>
      </c>
      <c r="B962" s="1066">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6">
        <v>3</v>
      </c>
      <c r="B963" s="1066">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6">
        <v>4</v>
      </c>
      <c r="B964" s="1066">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6">
        <v>5</v>
      </c>
      <c r="B965" s="1066">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6">
        <v>6</v>
      </c>
      <c r="B966" s="1066">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6">
        <v>7</v>
      </c>
      <c r="B967" s="1066">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6">
        <v>8</v>
      </c>
      <c r="B968" s="1066">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6">
        <v>9</v>
      </c>
      <c r="B969" s="1066">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6">
        <v>10</v>
      </c>
      <c r="B970" s="1066">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6">
        <v>11</v>
      </c>
      <c r="B971" s="1066">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6">
        <v>12</v>
      </c>
      <c r="B972" s="1066">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6">
        <v>13</v>
      </c>
      <c r="B973" s="1066">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6">
        <v>14</v>
      </c>
      <c r="B974" s="1066">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6">
        <v>15</v>
      </c>
      <c r="B975" s="1066">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6">
        <v>16</v>
      </c>
      <c r="B976" s="1066">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6">
        <v>17</v>
      </c>
      <c r="B977" s="1066">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6">
        <v>18</v>
      </c>
      <c r="B978" s="1066">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6">
        <v>19</v>
      </c>
      <c r="B979" s="1066">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6">
        <v>20</v>
      </c>
      <c r="B980" s="1066">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6">
        <v>21</v>
      </c>
      <c r="B981" s="1066">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6">
        <v>22</v>
      </c>
      <c r="B982" s="1066">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6">
        <v>23</v>
      </c>
      <c r="B983" s="1066">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6">
        <v>24</v>
      </c>
      <c r="B984" s="1066">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6">
        <v>25</v>
      </c>
      <c r="B985" s="1066">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6">
        <v>26</v>
      </c>
      <c r="B986" s="1066">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6">
        <v>27</v>
      </c>
      <c r="B987" s="1066">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6">
        <v>28</v>
      </c>
      <c r="B988" s="1066">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6">
        <v>29</v>
      </c>
      <c r="B989" s="1066">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6">
        <v>30</v>
      </c>
      <c r="B990" s="1066">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495</v>
      </c>
      <c r="Z993" s="361"/>
      <c r="AA993" s="361"/>
      <c r="AB993" s="361"/>
      <c r="AC993" s="142" t="s">
        <v>478</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6">
        <v>1</v>
      </c>
      <c r="B994" s="1066">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6">
        <v>2</v>
      </c>
      <c r="B995" s="1066">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6">
        <v>3</v>
      </c>
      <c r="B996" s="1066">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6">
        <v>4</v>
      </c>
      <c r="B997" s="1066">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6">
        <v>5</v>
      </c>
      <c r="B998" s="1066">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6">
        <v>6</v>
      </c>
      <c r="B999" s="1066">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6">
        <v>7</v>
      </c>
      <c r="B1000" s="1066">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6">
        <v>8</v>
      </c>
      <c r="B1001" s="1066">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6">
        <v>9</v>
      </c>
      <c r="B1002" s="1066">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6">
        <v>10</v>
      </c>
      <c r="B1003" s="1066">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6">
        <v>11</v>
      </c>
      <c r="B1004" s="1066">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6">
        <v>12</v>
      </c>
      <c r="B1005" s="1066">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6">
        <v>13</v>
      </c>
      <c r="B1006" s="1066">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6">
        <v>14</v>
      </c>
      <c r="B1007" s="1066">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6">
        <v>15</v>
      </c>
      <c r="B1008" s="1066">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6">
        <v>16</v>
      </c>
      <c r="B1009" s="1066">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6">
        <v>17</v>
      </c>
      <c r="B1010" s="1066">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6">
        <v>18</v>
      </c>
      <c r="B1011" s="1066">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6">
        <v>19</v>
      </c>
      <c r="B1012" s="1066">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6">
        <v>20</v>
      </c>
      <c r="B1013" s="1066">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6">
        <v>21</v>
      </c>
      <c r="B1014" s="1066">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6">
        <v>22</v>
      </c>
      <c r="B1015" s="1066">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6">
        <v>23</v>
      </c>
      <c r="B1016" s="1066">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6">
        <v>24</v>
      </c>
      <c r="B1017" s="1066">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6">
        <v>25</v>
      </c>
      <c r="B1018" s="1066">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6">
        <v>26</v>
      </c>
      <c r="B1019" s="1066">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6">
        <v>27</v>
      </c>
      <c r="B1020" s="1066">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6">
        <v>28</v>
      </c>
      <c r="B1021" s="1066">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6">
        <v>29</v>
      </c>
      <c r="B1022" s="1066">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6">
        <v>30</v>
      </c>
      <c r="B1023" s="1066">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495</v>
      </c>
      <c r="Z1026" s="361"/>
      <c r="AA1026" s="361"/>
      <c r="AB1026" s="361"/>
      <c r="AC1026" s="142" t="s">
        <v>478</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6">
        <v>1</v>
      </c>
      <c r="B1027" s="1066">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6">
        <v>2</v>
      </c>
      <c r="B1028" s="1066">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6">
        <v>3</v>
      </c>
      <c r="B1029" s="1066">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6">
        <v>4</v>
      </c>
      <c r="B1030" s="1066">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6">
        <v>5</v>
      </c>
      <c r="B1031" s="1066">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6">
        <v>6</v>
      </c>
      <c r="B1032" s="1066">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6">
        <v>7</v>
      </c>
      <c r="B1033" s="1066">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6">
        <v>8</v>
      </c>
      <c r="B1034" s="1066">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6">
        <v>9</v>
      </c>
      <c r="B1035" s="1066">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6">
        <v>10</v>
      </c>
      <c r="B1036" s="1066">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6">
        <v>11</v>
      </c>
      <c r="B1037" s="1066">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6">
        <v>12</v>
      </c>
      <c r="B1038" s="1066">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6">
        <v>13</v>
      </c>
      <c r="B1039" s="1066">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6">
        <v>14</v>
      </c>
      <c r="B1040" s="1066">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6">
        <v>15</v>
      </c>
      <c r="B1041" s="1066">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6">
        <v>16</v>
      </c>
      <c r="B1042" s="1066">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6">
        <v>17</v>
      </c>
      <c r="B1043" s="1066">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6">
        <v>18</v>
      </c>
      <c r="B1044" s="1066">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6">
        <v>19</v>
      </c>
      <c r="B1045" s="1066">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6">
        <v>20</v>
      </c>
      <c r="B1046" s="1066">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6">
        <v>21</v>
      </c>
      <c r="B1047" s="1066">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6">
        <v>22</v>
      </c>
      <c r="B1048" s="1066">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6">
        <v>23</v>
      </c>
      <c r="B1049" s="1066">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6">
        <v>24</v>
      </c>
      <c r="B1050" s="1066">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6">
        <v>25</v>
      </c>
      <c r="B1051" s="1066">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6">
        <v>26</v>
      </c>
      <c r="B1052" s="1066">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6">
        <v>27</v>
      </c>
      <c r="B1053" s="1066">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6">
        <v>28</v>
      </c>
      <c r="B1054" s="1066">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6">
        <v>29</v>
      </c>
      <c r="B1055" s="1066">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6">
        <v>30</v>
      </c>
      <c r="B1056" s="1066">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495</v>
      </c>
      <c r="Z1059" s="361"/>
      <c r="AA1059" s="361"/>
      <c r="AB1059" s="361"/>
      <c r="AC1059" s="142" t="s">
        <v>478</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6">
        <v>1</v>
      </c>
      <c r="B1060" s="1066">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6">
        <v>2</v>
      </c>
      <c r="B1061" s="1066">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6">
        <v>3</v>
      </c>
      <c r="B1062" s="1066">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6">
        <v>4</v>
      </c>
      <c r="B1063" s="1066">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6">
        <v>5</v>
      </c>
      <c r="B1064" s="1066">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6">
        <v>6</v>
      </c>
      <c r="B1065" s="1066">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6">
        <v>7</v>
      </c>
      <c r="B1066" s="1066">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6">
        <v>8</v>
      </c>
      <c r="B1067" s="1066">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6">
        <v>9</v>
      </c>
      <c r="B1068" s="1066">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6">
        <v>10</v>
      </c>
      <c r="B1069" s="1066">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6">
        <v>11</v>
      </c>
      <c r="B1070" s="1066">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6">
        <v>12</v>
      </c>
      <c r="B1071" s="1066">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6">
        <v>13</v>
      </c>
      <c r="B1072" s="1066">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6">
        <v>14</v>
      </c>
      <c r="B1073" s="1066">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6">
        <v>15</v>
      </c>
      <c r="B1074" s="1066">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6">
        <v>16</v>
      </c>
      <c r="B1075" s="1066">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6">
        <v>17</v>
      </c>
      <c r="B1076" s="1066">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6">
        <v>18</v>
      </c>
      <c r="B1077" s="1066">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6">
        <v>19</v>
      </c>
      <c r="B1078" s="1066">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6">
        <v>20</v>
      </c>
      <c r="B1079" s="1066">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6">
        <v>21</v>
      </c>
      <c r="B1080" s="1066">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6">
        <v>22</v>
      </c>
      <c r="B1081" s="1066">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6">
        <v>23</v>
      </c>
      <c r="B1082" s="1066">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6">
        <v>24</v>
      </c>
      <c r="B1083" s="1066">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6">
        <v>25</v>
      </c>
      <c r="B1084" s="1066">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6">
        <v>26</v>
      </c>
      <c r="B1085" s="1066">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6">
        <v>27</v>
      </c>
      <c r="B1086" s="1066">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6">
        <v>28</v>
      </c>
      <c r="B1087" s="1066">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6">
        <v>29</v>
      </c>
      <c r="B1088" s="1066">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6">
        <v>30</v>
      </c>
      <c r="B1089" s="1066">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495</v>
      </c>
      <c r="Z1092" s="361"/>
      <c r="AA1092" s="361"/>
      <c r="AB1092" s="361"/>
      <c r="AC1092" s="142" t="s">
        <v>478</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6">
        <v>1</v>
      </c>
      <c r="B1093" s="1066">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6">
        <v>2</v>
      </c>
      <c r="B1094" s="1066">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6">
        <v>3</v>
      </c>
      <c r="B1095" s="1066">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6">
        <v>4</v>
      </c>
      <c r="B1096" s="1066">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6">
        <v>5</v>
      </c>
      <c r="B1097" s="1066">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6">
        <v>6</v>
      </c>
      <c r="B1098" s="1066">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6">
        <v>7</v>
      </c>
      <c r="B1099" s="1066">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6">
        <v>8</v>
      </c>
      <c r="B1100" s="1066">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6">
        <v>9</v>
      </c>
      <c r="B1101" s="1066">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6">
        <v>10</v>
      </c>
      <c r="B1102" s="1066">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6">
        <v>11</v>
      </c>
      <c r="B1103" s="1066">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6">
        <v>12</v>
      </c>
      <c r="B1104" s="1066">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6">
        <v>13</v>
      </c>
      <c r="B1105" s="1066">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6">
        <v>14</v>
      </c>
      <c r="B1106" s="1066">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6">
        <v>15</v>
      </c>
      <c r="B1107" s="1066">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6">
        <v>16</v>
      </c>
      <c r="B1108" s="1066">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6">
        <v>17</v>
      </c>
      <c r="B1109" s="1066">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6">
        <v>18</v>
      </c>
      <c r="B1110" s="1066">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6">
        <v>19</v>
      </c>
      <c r="B1111" s="1066">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6">
        <v>20</v>
      </c>
      <c r="B1112" s="1066">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6">
        <v>21</v>
      </c>
      <c r="B1113" s="1066">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6">
        <v>22</v>
      </c>
      <c r="B1114" s="1066">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6">
        <v>23</v>
      </c>
      <c r="B1115" s="1066">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6">
        <v>24</v>
      </c>
      <c r="B1116" s="1066">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6">
        <v>25</v>
      </c>
      <c r="B1117" s="1066">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6">
        <v>26</v>
      </c>
      <c r="B1118" s="1066">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6">
        <v>27</v>
      </c>
      <c r="B1119" s="1066">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6">
        <v>28</v>
      </c>
      <c r="B1120" s="1066">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6">
        <v>29</v>
      </c>
      <c r="B1121" s="1066">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6">
        <v>30</v>
      </c>
      <c r="B1122" s="1066">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495</v>
      </c>
      <c r="Z1125" s="361"/>
      <c r="AA1125" s="361"/>
      <c r="AB1125" s="361"/>
      <c r="AC1125" s="142" t="s">
        <v>478</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6">
        <v>1</v>
      </c>
      <c r="B1126" s="1066">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6">
        <v>2</v>
      </c>
      <c r="B1127" s="1066">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6">
        <v>3</v>
      </c>
      <c r="B1128" s="1066">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6">
        <v>4</v>
      </c>
      <c r="B1129" s="1066">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6">
        <v>5</v>
      </c>
      <c r="B1130" s="1066">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6">
        <v>6</v>
      </c>
      <c r="B1131" s="1066">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6">
        <v>7</v>
      </c>
      <c r="B1132" s="1066">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6">
        <v>8</v>
      </c>
      <c r="B1133" s="1066">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6">
        <v>9</v>
      </c>
      <c r="B1134" s="1066">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6">
        <v>10</v>
      </c>
      <c r="B1135" s="1066">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6">
        <v>11</v>
      </c>
      <c r="B1136" s="1066">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6">
        <v>12</v>
      </c>
      <c r="B1137" s="1066">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6">
        <v>13</v>
      </c>
      <c r="B1138" s="1066">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6">
        <v>14</v>
      </c>
      <c r="B1139" s="1066">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6">
        <v>15</v>
      </c>
      <c r="B1140" s="1066">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6">
        <v>16</v>
      </c>
      <c r="B1141" s="1066">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6">
        <v>17</v>
      </c>
      <c r="B1142" s="1066">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6">
        <v>18</v>
      </c>
      <c r="B1143" s="1066">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6">
        <v>19</v>
      </c>
      <c r="B1144" s="1066">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6">
        <v>20</v>
      </c>
      <c r="B1145" s="1066">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6">
        <v>21</v>
      </c>
      <c r="B1146" s="1066">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6">
        <v>22</v>
      </c>
      <c r="B1147" s="1066">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6">
        <v>23</v>
      </c>
      <c r="B1148" s="1066">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6">
        <v>24</v>
      </c>
      <c r="B1149" s="1066">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6">
        <v>25</v>
      </c>
      <c r="B1150" s="1066">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6">
        <v>26</v>
      </c>
      <c r="B1151" s="1066">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6">
        <v>27</v>
      </c>
      <c r="B1152" s="1066">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6">
        <v>28</v>
      </c>
      <c r="B1153" s="1066">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6">
        <v>29</v>
      </c>
      <c r="B1154" s="1066">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6">
        <v>30</v>
      </c>
      <c r="B1155" s="1066">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495</v>
      </c>
      <c r="Z1158" s="361"/>
      <c r="AA1158" s="361"/>
      <c r="AB1158" s="361"/>
      <c r="AC1158" s="142" t="s">
        <v>478</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6">
        <v>1</v>
      </c>
      <c r="B1159" s="1066">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6">
        <v>2</v>
      </c>
      <c r="B1160" s="1066">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6">
        <v>3</v>
      </c>
      <c r="B1161" s="1066">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6">
        <v>4</v>
      </c>
      <c r="B1162" s="1066">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6">
        <v>5</v>
      </c>
      <c r="B1163" s="1066">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6">
        <v>6</v>
      </c>
      <c r="B1164" s="1066">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6">
        <v>7</v>
      </c>
      <c r="B1165" s="1066">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6">
        <v>8</v>
      </c>
      <c r="B1166" s="1066">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6">
        <v>9</v>
      </c>
      <c r="B1167" s="1066">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6">
        <v>10</v>
      </c>
      <c r="B1168" s="1066">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6">
        <v>11</v>
      </c>
      <c r="B1169" s="1066">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6">
        <v>12</v>
      </c>
      <c r="B1170" s="1066">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6">
        <v>13</v>
      </c>
      <c r="B1171" s="1066">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6">
        <v>14</v>
      </c>
      <c r="B1172" s="1066">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6">
        <v>15</v>
      </c>
      <c r="B1173" s="1066">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6">
        <v>16</v>
      </c>
      <c r="B1174" s="1066">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6">
        <v>17</v>
      </c>
      <c r="B1175" s="1066">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6">
        <v>18</v>
      </c>
      <c r="B1176" s="1066">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6">
        <v>19</v>
      </c>
      <c r="B1177" s="1066">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6">
        <v>20</v>
      </c>
      <c r="B1178" s="1066">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6">
        <v>21</v>
      </c>
      <c r="B1179" s="1066">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6">
        <v>22</v>
      </c>
      <c r="B1180" s="1066">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6">
        <v>23</v>
      </c>
      <c r="B1181" s="1066">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6">
        <v>24</v>
      </c>
      <c r="B1182" s="1066">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6">
        <v>25</v>
      </c>
      <c r="B1183" s="1066">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6">
        <v>26</v>
      </c>
      <c r="B1184" s="1066">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6">
        <v>27</v>
      </c>
      <c r="B1185" s="1066">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6">
        <v>28</v>
      </c>
      <c r="B1186" s="1066">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6">
        <v>29</v>
      </c>
      <c r="B1187" s="1066">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6">
        <v>30</v>
      </c>
      <c r="B1188" s="1066">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495</v>
      </c>
      <c r="Z1191" s="361"/>
      <c r="AA1191" s="361"/>
      <c r="AB1191" s="361"/>
      <c r="AC1191" s="142" t="s">
        <v>478</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6">
        <v>1</v>
      </c>
      <c r="B1192" s="1066">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6">
        <v>2</v>
      </c>
      <c r="B1193" s="1066">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6">
        <v>3</v>
      </c>
      <c r="B1194" s="1066">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6">
        <v>4</v>
      </c>
      <c r="B1195" s="1066">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6">
        <v>5</v>
      </c>
      <c r="B1196" s="1066">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6">
        <v>6</v>
      </c>
      <c r="B1197" s="1066">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6">
        <v>7</v>
      </c>
      <c r="B1198" s="1066">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6">
        <v>8</v>
      </c>
      <c r="B1199" s="1066">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6">
        <v>9</v>
      </c>
      <c r="B1200" s="1066">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6">
        <v>10</v>
      </c>
      <c r="B1201" s="1066">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6">
        <v>11</v>
      </c>
      <c r="B1202" s="1066">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6">
        <v>12</v>
      </c>
      <c r="B1203" s="1066">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6">
        <v>13</v>
      </c>
      <c r="B1204" s="1066">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6">
        <v>14</v>
      </c>
      <c r="B1205" s="1066">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6">
        <v>15</v>
      </c>
      <c r="B1206" s="1066">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6">
        <v>16</v>
      </c>
      <c r="B1207" s="1066">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6">
        <v>17</v>
      </c>
      <c r="B1208" s="1066">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6">
        <v>18</v>
      </c>
      <c r="B1209" s="1066">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6">
        <v>19</v>
      </c>
      <c r="B1210" s="1066">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6">
        <v>20</v>
      </c>
      <c r="B1211" s="1066">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6">
        <v>21</v>
      </c>
      <c r="B1212" s="1066">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6">
        <v>22</v>
      </c>
      <c r="B1213" s="1066">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6">
        <v>23</v>
      </c>
      <c r="B1214" s="1066">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6">
        <v>24</v>
      </c>
      <c r="B1215" s="1066">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6">
        <v>25</v>
      </c>
      <c r="B1216" s="1066">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6">
        <v>26</v>
      </c>
      <c r="B1217" s="1066">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6">
        <v>27</v>
      </c>
      <c r="B1218" s="1066">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6">
        <v>28</v>
      </c>
      <c r="B1219" s="1066">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6">
        <v>29</v>
      </c>
      <c r="B1220" s="1066">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6">
        <v>30</v>
      </c>
      <c r="B1221" s="1066">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495</v>
      </c>
      <c r="Z1224" s="361"/>
      <c r="AA1224" s="361"/>
      <c r="AB1224" s="361"/>
      <c r="AC1224" s="142" t="s">
        <v>478</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6">
        <v>1</v>
      </c>
      <c r="B1225" s="1066">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6">
        <v>2</v>
      </c>
      <c r="B1226" s="1066">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6">
        <v>3</v>
      </c>
      <c r="B1227" s="1066">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6">
        <v>4</v>
      </c>
      <c r="B1228" s="1066">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6">
        <v>5</v>
      </c>
      <c r="B1229" s="1066">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6">
        <v>6</v>
      </c>
      <c r="B1230" s="1066">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6">
        <v>7</v>
      </c>
      <c r="B1231" s="1066">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6">
        <v>8</v>
      </c>
      <c r="B1232" s="1066">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6">
        <v>9</v>
      </c>
      <c r="B1233" s="1066">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6">
        <v>10</v>
      </c>
      <c r="B1234" s="1066">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6">
        <v>11</v>
      </c>
      <c r="B1235" s="1066">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6">
        <v>12</v>
      </c>
      <c r="B1236" s="1066">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6">
        <v>13</v>
      </c>
      <c r="B1237" s="1066">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6">
        <v>14</v>
      </c>
      <c r="B1238" s="1066">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6">
        <v>15</v>
      </c>
      <c r="B1239" s="1066">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6">
        <v>16</v>
      </c>
      <c r="B1240" s="1066">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6">
        <v>17</v>
      </c>
      <c r="B1241" s="1066">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6">
        <v>18</v>
      </c>
      <c r="B1242" s="1066">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6">
        <v>19</v>
      </c>
      <c r="B1243" s="1066">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6">
        <v>20</v>
      </c>
      <c r="B1244" s="1066">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6">
        <v>21</v>
      </c>
      <c r="B1245" s="1066">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6">
        <v>22</v>
      </c>
      <c r="B1246" s="1066">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6">
        <v>23</v>
      </c>
      <c r="B1247" s="1066">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6">
        <v>24</v>
      </c>
      <c r="B1248" s="1066">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6">
        <v>25</v>
      </c>
      <c r="B1249" s="1066">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6">
        <v>26</v>
      </c>
      <c r="B1250" s="1066">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6">
        <v>27</v>
      </c>
      <c r="B1251" s="1066">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6">
        <v>28</v>
      </c>
      <c r="B1252" s="1066">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6">
        <v>29</v>
      </c>
      <c r="B1253" s="1066">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6">
        <v>30</v>
      </c>
      <c r="B1254" s="1066">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495</v>
      </c>
      <c r="Z1257" s="361"/>
      <c r="AA1257" s="361"/>
      <c r="AB1257" s="361"/>
      <c r="AC1257" s="142" t="s">
        <v>478</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6">
        <v>1</v>
      </c>
      <c r="B1258" s="1066">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6">
        <v>2</v>
      </c>
      <c r="B1259" s="1066">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6">
        <v>3</v>
      </c>
      <c r="B1260" s="1066">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6">
        <v>4</v>
      </c>
      <c r="B1261" s="1066">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6">
        <v>5</v>
      </c>
      <c r="B1262" s="1066">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6">
        <v>6</v>
      </c>
      <c r="B1263" s="1066">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6">
        <v>7</v>
      </c>
      <c r="B1264" s="1066">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6">
        <v>8</v>
      </c>
      <c r="B1265" s="1066">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6">
        <v>9</v>
      </c>
      <c r="B1266" s="1066">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6">
        <v>10</v>
      </c>
      <c r="B1267" s="1066">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6">
        <v>11</v>
      </c>
      <c r="B1268" s="1066">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6">
        <v>12</v>
      </c>
      <c r="B1269" s="1066">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6">
        <v>13</v>
      </c>
      <c r="B1270" s="1066">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6">
        <v>14</v>
      </c>
      <c r="B1271" s="1066">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6">
        <v>15</v>
      </c>
      <c r="B1272" s="1066">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6">
        <v>16</v>
      </c>
      <c r="B1273" s="1066">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6">
        <v>17</v>
      </c>
      <c r="B1274" s="1066">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6">
        <v>18</v>
      </c>
      <c r="B1275" s="1066">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6">
        <v>19</v>
      </c>
      <c r="B1276" s="1066">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6">
        <v>20</v>
      </c>
      <c r="B1277" s="1066">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6">
        <v>21</v>
      </c>
      <c r="B1278" s="1066">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6">
        <v>22</v>
      </c>
      <c r="B1279" s="1066">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6">
        <v>23</v>
      </c>
      <c r="B1280" s="1066">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6">
        <v>24</v>
      </c>
      <c r="B1281" s="1066">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6">
        <v>25</v>
      </c>
      <c r="B1282" s="1066">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6">
        <v>26</v>
      </c>
      <c r="B1283" s="1066">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6">
        <v>27</v>
      </c>
      <c r="B1284" s="1066">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6">
        <v>28</v>
      </c>
      <c r="B1285" s="1066">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6">
        <v>29</v>
      </c>
      <c r="B1286" s="1066">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6">
        <v>30</v>
      </c>
      <c r="B1287" s="1066">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495</v>
      </c>
      <c r="Z1290" s="361"/>
      <c r="AA1290" s="361"/>
      <c r="AB1290" s="361"/>
      <c r="AC1290" s="142" t="s">
        <v>478</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6">
        <v>1</v>
      </c>
      <c r="B1291" s="1066">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6">
        <v>2</v>
      </c>
      <c r="B1292" s="1066">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6">
        <v>3</v>
      </c>
      <c r="B1293" s="1066">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6">
        <v>4</v>
      </c>
      <c r="B1294" s="1066">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6">
        <v>5</v>
      </c>
      <c r="B1295" s="1066">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6">
        <v>6</v>
      </c>
      <c r="B1296" s="1066">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6">
        <v>7</v>
      </c>
      <c r="B1297" s="1066">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6">
        <v>8</v>
      </c>
      <c r="B1298" s="1066">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6">
        <v>9</v>
      </c>
      <c r="B1299" s="1066">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6">
        <v>10</v>
      </c>
      <c r="B1300" s="1066">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6">
        <v>11</v>
      </c>
      <c r="B1301" s="1066">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6">
        <v>12</v>
      </c>
      <c r="B1302" s="1066">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6">
        <v>13</v>
      </c>
      <c r="B1303" s="1066">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6">
        <v>14</v>
      </c>
      <c r="B1304" s="1066">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6">
        <v>15</v>
      </c>
      <c r="B1305" s="1066">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6">
        <v>16</v>
      </c>
      <c r="B1306" s="1066">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6">
        <v>17</v>
      </c>
      <c r="B1307" s="1066">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6">
        <v>18</v>
      </c>
      <c r="B1308" s="1066">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6">
        <v>19</v>
      </c>
      <c r="B1309" s="1066">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6">
        <v>20</v>
      </c>
      <c r="B1310" s="1066">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6">
        <v>21</v>
      </c>
      <c r="B1311" s="1066">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6">
        <v>22</v>
      </c>
      <c r="B1312" s="1066">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6">
        <v>23</v>
      </c>
      <c r="B1313" s="1066">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6">
        <v>24</v>
      </c>
      <c r="B1314" s="1066">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6">
        <v>25</v>
      </c>
      <c r="B1315" s="1066">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6">
        <v>26</v>
      </c>
      <c r="B1316" s="1066">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6">
        <v>27</v>
      </c>
      <c r="B1317" s="1066">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6">
        <v>28</v>
      </c>
      <c r="B1318" s="1066">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6">
        <v>29</v>
      </c>
      <c r="B1319" s="1066">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6">
        <v>30</v>
      </c>
      <c r="B1320" s="1066">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2018-08-21T04:53:47Z</cp:lastPrinted>
  <dcterms:created xsi:type="dcterms:W3CDTF">2012-03-13T00:50:25Z</dcterms:created>
  <dcterms:modified xsi:type="dcterms:W3CDTF">2018-09-11T10:05:18Z</dcterms:modified>
</cp:coreProperties>
</file>