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<sst xmlns="http://schemas.openxmlformats.org/spreadsheetml/2006/main" count="2930" uniqueCount="632">
  <si>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</si>
  <si>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</si>
  <si>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</si>
  <si>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</si>
  <si>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</si>
  <si>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</si>
  <si>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</si>
  <si>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</si>
  <si>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</si>
  <si>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</si>
  <si>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</si>
  <si>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</si>
  <si>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</si>
  <si>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</si>
  <si>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</si>
  <si>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</si>
  <si>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</si>
  <si>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</si>
  <si>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</si>
  <si>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</si>
  <si>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</si>
  <si>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</si>
  <si>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</si>
  <si>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</si>
  <si>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</si>
  <si>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</si>
  <si>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</si>
  <si>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</si>
  <si>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</si>
  <si>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</si>
  <si>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</si>
  <si>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</si>
  <si>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</si>
  <si>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</si>
  <si>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</si>
  <si>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</si>
  <si>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</si>
  <si>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</si>
  <si>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</si>
  <si>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</si>
  <si>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</si>
  <si>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</si>
  <si>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</si>
  <si>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</si>
  <si>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</si>
  <si>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</si>
  <si>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</si>
  <si>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</si>
  <si>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</si>
  <si>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</si>
  <si>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</si>
  <si>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</si>
  <si>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</si>
  <si>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</si>
  <si>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</si>
  <si>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</si>
  <si>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</si>
  <si>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</si>
  <si>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</si>
  <si>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</si>
  <si>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</si>
  <si>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</si>
  <si>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</si>
  <si>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</si>
  <si>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</si>
  <si>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</si>
  <si>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</si>
  <si>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</si>
  <si>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</si>
  <si>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</si>
  <si>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</si>
  <si>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</si>
  <si>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</si>
  <si>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</si>
  <si>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</si>
  <si>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</si>
  <si>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</si>
  <si>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</si>
  <si>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</si>
  <si>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</si>
  <si>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</si>
  <si>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</si>
  <si>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</si>
  <si>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</si>
  <si>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</si>
  <si>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</si>
  <si>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</si>
  <si>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</si>
  <si>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</si>
  <si>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</si>
  <si>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</si>
  <si>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</si>
  <si>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</si>
  <si>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</si>
  <si>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</si>
  <si>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</si>
  <si>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</si>
  <si>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</si>
  <si>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</si>
  <si>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</si>
  <si>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</si>
  <si>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</si>
  <si>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</si>
  <si>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</si>
  <si>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</si>
  <si>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</si>
  <si>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</si>
  <si>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</si>
  <si>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</si>
  <si>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</si>
  <si>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</si>
  <si>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</si>
  <si>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</si>
  <si>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</si>
  <si>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</si>
  <si>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</si>
  <si>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</si>
  <si>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</si>
  <si>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</si>
  <si>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</si>
  <si>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</si>
  <si>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</si>
  <si>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</si>
  <si>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</si>
  <si>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</si>
  <si>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</si>
  <si>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</si>
  <si>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</si>
  <si>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</si>
  <si>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</si>
  <si>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</si>
  <si>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</si>
  <si>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</si>
  <si>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</si>
  <si>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</si>
  <si>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</si>
  <si>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</si>
  <si>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</si>
  <si>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</si>
  <si>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</si>
  <si>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</si>
  <si>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</si>
  <si>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</si>
  <si>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</si>
  <si>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</si>
  <si>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</si>
  <si>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</si>
  <si>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</si>
  <si>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</si>
  <si>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</si>
  <si>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</si>
  <si>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</si>
  <si>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</si>
  <si>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</si>
  <si>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</si>
  <si>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</si>
  <si>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</si>
  <si>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</si>
  <si>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</si>
  <si>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</si>
  <si>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</si>
  <si>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</si>
  <si>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</si>
  <si>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</si>
  <si>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</si>
  <si>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</si>
  <si>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</si>
  <si>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</si>
  <si>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</si>
  <si>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</si>
  <si>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</si>
  <si>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</si>
  <si>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</si>
  <si>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</si>
  <si>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</si>
  <si>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</si>
  <si>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</si>
  <si>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</si>
  <si>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</si>
  <si>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</si>
  <si>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</si>
  <si>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</si>
  <si>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</si>
  <si>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</si>
  <si>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</si>
  <si>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</si>
  <si>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</si>
  <si>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</si>
  <si>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</si>
  <si>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</si>
  <si>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</si>
  <si>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</si>
  <si>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</si>
  <si>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</si>
  <si>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</si>
  <si>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</si>
  <si>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</si>
  <si>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</si>
  <si>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</si>
  <si>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</si>
  <si>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</si>
  <si>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</si>
  <si>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</si>
  <si>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</si>
  <si>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</si>
  <si>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</si>
  <si>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</si>
  <si>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</si>
  <si>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</si>
  <si>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</si>
  <si>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</si>
  <si>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</si>
  <si>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</si>
  <si>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</si>
  <si>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</si>
  <si>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</si>
  <si>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</si>
  <si>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</si>
  <si>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</si>
  <si>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</si>
  <si>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</si>
  <si>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</si>
  <si>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</si>
  <si>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</si>
  <si>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</si>
  <si>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</si>
  <si>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</si>
  <si>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</si>
  <si>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</si>
  <si>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</si>
  <si>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</si>
  <si>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</si>
  <si>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</si>
  <si>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</si>
  <si>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</si>
  <si>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</si>
  <si>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</si>
  <si>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</si>
  <si>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</si>
  <si>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</si>
  <si>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</si>
  <si>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</si>
  <si>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</si>
  <si>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</si>
  <si>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</si>
  <si>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</si>
  <si>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</si>
  <si>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</si>
  <si>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</si>
  <si>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</si>
  <si>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</si>
  <si>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</si>
  <si>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</si>
  <si>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</si>
  <si>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</si>
  <si>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</si>
  <si>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</si>
  <si>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</si>
  <si>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</si>
  <si>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</si>
  <si>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</si>
  <si>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</si>
  <si>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</si>
  <si>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</si>
  <si>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</si>
  <si>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</si>
  <si>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</si>
  <si>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</si>
  <si>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</si>
  <si>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</si>
  <si>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</si>
  <si>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</si>
  <si>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</si>
  <si>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</si>
  <si>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</si>
  <si>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</si>
  <si>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</si>
  <si>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</si>
  <si>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</si>
  <si>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</si>
  <si>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</si>
  <si>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</si>
  <si>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</si>
  <si>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</si>
  <si>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</si>
  <si>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</si>
  <si>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</si>
  <si>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</si>
  <si>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</si>
  <si>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</si>
  <si>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</si>
  <si>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</si>
  <si>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</si>
  <si>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</si>
  <si>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</si>
  <si>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</si>
  <si>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</si>
  <si>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</si>
  <si>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</si>
  <si>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</si>
  <si>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</si>
  <si>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</si>
  <si>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</si>
  <si>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</si>
  <si>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</si>
  <si>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</si>
  <si>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</si>
  <si>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</si>
  <si>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</si>
  <si>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</si>
  <si>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</si>
  <si>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</si>
  <si>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</si>
  <si>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</si>
  <si>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</si>
  <si>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</si>
  <si>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</si>
  <si>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</si>
  <si>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</si>
  <si>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</si>
  <si>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</si>
  <si>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</si>
  <si>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</si>
  <si>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</si>
  <si>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</si>
  <si>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</si>
  <si>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</si>
  <si>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</si>
  <si>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</si>
  <si>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</si>
  <si>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</si>
  <si>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</si>
  <si>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</si>
  <si>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</si>
  <si>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</si>
  <si>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</si>
  <si>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</si>
  <si>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</si>
  <si>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</si>
  <si>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</si>
  <si>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</si>
  <si>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</si>
  <si>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</si>
  <si>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</si>
  <si>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</si>
  <si>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</si>
  <si>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</si>
  <si>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</si>
  <si>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</si>
  <si>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</si>
  <si>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</si>
  <si>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</si>
  <si>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</si>
  <si>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</si>
  <si>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</si>
  <si>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</si>
  <si>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</si>
  <si>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</si>
  <si>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</si>
  <si>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</si>
  <si>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</si>
  <si>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</si>
  <si>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</si>
  <si>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</si>
  <si>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</si>
  <si>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</si>
  <si>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</si>
  <si>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</si>
  <si>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</si>
  <si>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</si>
  <si>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</si>
  <si>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</si>
  <si>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</si>
  <si>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</si>
  <si>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</si>
  <si>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</si>
  <si>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</si>
  <si>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</si>
  <si>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</si>
  <si>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</si>
  <si>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</si>
  <si>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</si>
  <si>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</si>
  <si>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</si>
  <si>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</si>
  <si>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</si>
  <si>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</si>
  <si>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</si>
  <si>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</si>
  <si>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</si>
  <si>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</si>
  <si>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</si>
  <si>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</si>
  <si>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</si>
  <si>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</si>
  <si>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</si>
  <si>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</si>
  <si>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</si>
  <si>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</si>
  <si>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</si>
  <si>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</si>
  <si>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</si>
  <si>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</si>
  <si>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</si>
  <si>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</si>
  <si>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</si>
  <si>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</si>
  <si>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</si>
  <si>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</si>
  <si>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</si>
  <si>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</si>
  <si>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</si>
  <si>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</si>
  <si>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</si>
  <si>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</si>
  <si>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</si>
  <si>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</si>
  <si>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</si>
  <si>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</si>
  <si>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</si>
  <si>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</si>
  <si>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</si>
  <si>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</si>
  <si>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</si>
  <si>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</si>
  <si>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</si>
  <si>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</si>
  <si>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</si>
  <si>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</si>
  <si>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</si>
  <si>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</si>
  <si>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</si>
  <si>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</si>
  <si>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</si>
  <si>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</si>
  <si>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</si>
  <si>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</si>
  <si>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</si>
  <si>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</si>
  <si>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</si>
  <si>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</si>
  <si>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</si>
  <si>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</si>
  <si>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</si>
  <si>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</si>
  <si>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</si>
  <si>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</si>
  <si>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</si>
  <si>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</si>
  <si>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</si>
  <si>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</si>
  <si>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</si>
  <si>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</si>
  <si>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</si>
  <si>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</si>
  <si>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</si>
  <si>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</si>
  <si>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</si>
  <si>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</si>
  <si>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</si>
  <si>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</si>
  <si>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</si>
  <si>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</si>
  <si>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</si>
  <si>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</si>
  <si>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</si>
  <si>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</si>
  <si>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</si>
  <si>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</si>
  <si>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</si>
  <si>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</si>
  <si>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</si>
  <si>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</si>
  <si>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</si>
  <si>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</si>
  <si>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</si>
  <si>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</si>
  <si>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</si>
  <si>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</si>
  <si>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</si>
  <si>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</si>
  <si>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</si>
  <si>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</si>
  <si>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</si>
  <si>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</si>
  <si>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</si>
  <si>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</si>
  <si>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</si>
  <si>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</si>
  <si>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</si>
  <si>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</si>
  <si>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</si>
  <si>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</si>
  <si>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</si>
  <si>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</si>
  <si>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</si>
  <si>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</si>
  <si>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</si>
  <si>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</si>
  <si>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</si>
  <si>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</si>
  <si>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</si>
  <si>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</si>
  <si>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</si>
  <si>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</si>
  <si>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</si>
  <si>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</si>
  <si>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</si>
  <si>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</si>
  <si>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</si>
  <si>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</si>
  <si>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</si>
  <si>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</si>
  <si>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</si>
  <si>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</si>
  <si>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</si>
  <si>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</si>
  <si>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</si>
  <si>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</si>
  <si>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</si>
  <si>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</si>
  <si>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</si>
  <si>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</si>
  <si>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</si>
  <si>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</si>
  <si>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</si>
  <si>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</si>
  <si>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</si>
  <si>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</si>
  <si>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</si>
  <si>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</si>
  <si>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</si>
  <si>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</si>
  <si>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</si>
  <si>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</si>
  <si>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</si>
  <si>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</si>
  <si>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</si>
  <si>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</si>
  <si>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</si>
  <si>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</si>
  <si>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</si>
  <si>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</si>
  <si>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</si>
  <si>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</si>
  <si>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</si>
  <si>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</si>
  <si>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</si>
  <si>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</si>
  <si>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</si>
  <si>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</si>
  <si>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</si>
  <si>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</si>
  <si>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</si>
  <si>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</si>
  <si>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</si>
  <si>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</si>
  <si>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</si>
  <si>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</si>
  <si>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</si>
  <si>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スポーツ庁</t>
    <rPh sb="4" eb="5">
      <t>チョウ</t>
    </rPh>
    <phoneticPr fontId="5"/>
  </si>
  <si>
    <t>競技スポーツ課</t>
    <rPh sb="0" eb="2">
      <t>キョウギ</t>
    </rPh>
    <rPh sb="6" eb="7">
      <t>カ</t>
    </rPh>
    <phoneticPr fontId="5"/>
  </si>
  <si>
    <t>競技スポーツ課長
籾井　圭子</t>
    <rPh sb="0" eb="2">
      <t>キョウギ</t>
    </rPh>
    <rPh sb="6" eb="7">
      <t>カ</t>
    </rPh>
    <rPh sb="7" eb="8">
      <t>チョウ</t>
    </rPh>
    <rPh sb="9" eb="11">
      <t>モミイ</t>
    </rPh>
    <rPh sb="12" eb="14">
      <t>ケイコ</t>
    </rPh>
    <phoneticPr fontId="5"/>
  </si>
  <si>
    <t>-</t>
  </si>
  <si>
    <t>-</t>
    <phoneticPr fontId="5"/>
  </si>
  <si>
    <t>競技力強化のための今後の支援方針（平成28年10月3日策定）
第2期スポーツ基本計画（平成29年3月24日策定）</t>
    <phoneticPr fontId="5"/>
  </si>
  <si>
    <t>個</t>
    <rPh sb="0" eb="1">
      <t>コ</t>
    </rPh>
    <phoneticPr fontId="5"/>
  </si>
  <si>
    <t>-</t>
    <phoneticPr fontId="5"/>
  </si>
  <si>
    <t>-</t>
    <phoneticPr fontId="5"/>
  </si>
  <si>
    <t>施設整備件数</t>
    <phoneticPr fontId="5"/>
  </si>
  <si>
    <t>件</t>
    <rPh sb="0" eb="1">
      <t>ケン</t>
    </rPh>
    <phoneticPr fontId="5"/>
  </si>
  <si>
    <t>-</t>
    <phoneticPr fontId="5"/>
  </si>
  <si>
    <t>-</t>
    <phoneticPr fontId="5"/>
  </si>
  <si>
    <t>１１．スポーツの振興（第２期スポーツ基本計画）</t>
    <phoneticPr fontId="5"/>
  </si>
  <si>
    <t>１１－３．国際競技力の向上に向けた強力で持続可能な人材育成や環境整備（第２期スポーツ基本計画）</t>
    <phoneticPr fontId="5"/>
  </si>
  <si>
    <t>オリンピック競技大会における金メダル数（夏季）</t>
    <phoneticPr fontId="5"/>
  </si>
  <si>
    <t>オリンピック競技大会における金メダル数（冬季）</t>
    <phoneticPr fontId="5"/>
  </si>
  <si>
    <t>パラリンピック競技大会における金メダル数（夏季）</t>
    <phoneticPr fontId="5"/>
  </si>
  <si>
    <t>パラリンピック競技大会における金メダル数（冬季）</t>
    <phoneticPr fontId="5"/>
  </si>
  <si>
    <t>-</t>
    <phoneticPr fontId="5"/>
  </si>
  <si>
    <t>-</t>
    <phoneticPr fontId="5"/>
  </si>
  <si>
    <t>本事業は、平成31年度新規事業であり、事業の実施にあたっては、事業経費の費目・使途を委託先へ十分に確認し、コスト削減に努めるよう調整する。</t>
    <phoneticPr fontId="5"/>
  </si>
  <si>
    <t>施設整備費</t>
    <rPh sb="0" eb="5">
      <t>シセツセイビヒ</t>
    </rPh>
    <phoneticPr fontId="5"/>
  </si>
  <si>
    <t>本事業は、JSCが設置するスポーツ医・科学研究施設の整備充実を図るものであり、スポーツ基本計画にも記載されるなど政策の優先度が高い事業となっている。</t>
    <phoneticPr fontId="5"/>
  </si>
  <si>
    <t>スポーツ医・科学研究施設の整備</t>
    <phoneticPr fontId="5"/>
  </si>
  <si>
    <t>独立行政法人日本スポーツ振興センター研究施設整備費補助金</t>
    <rPh sb="18" eb="20">
      <t>ケンキュウ</t>
    </rPh>
    <rPh sb="25" eb="28">
      <t>ホジョキン</t>
    </rPh>
    <phoneticPr fontId="5"/>
  </si>
  <si>
    <t>独立行政法人日本スポーツ振興センター研究施設整備費補助金</t>
    <rPh sb="25" eb="28">
      <t>ホジョキン</t>
    </rPh>
    <phoneticPr fontId="5"/>
  </si>
  <si>
    <t>-</t>
    <phoneticPr fontId="5"/>
  </si>
  <si>
    <t>独立行政法人通則法に基づく主務大臣による業務実績の評価結果のうち、標準評価以上の評価を受けた項目の割合とする。</t>
  </si>
  <si>
    <t>標準評価(B評価）以上の評価を受けた項目の割合。</t>
  </si>
  <si>
    <t>独立行政法人日本スポーツ振興センター（JSC）が設置するスポーツ医・科学研究施設等の整備充実を図るため、センターが行うスポーツ医・科学研究施設等の整備に要する経費に対して補助を行う。</t>
    <phoneticPr fontId="5"/>
  </si>
  <si>
    <t>独行政法人日本スポーツ振興センター（JSC）が設置するスポーツ医・科学研究施設等の整備に必要な経費について補助を行う。
＜補助率：定額＞</t>
    <phoneticPr fontId="5"/>
  </si>
  <si>
    <t>-</t>
    <phoneticPr fontId="5"/>
  </si>
  <si>
    <t>％</t>
    <phoneticPr fontId="5"/>
  </si>
  <si>
    <t>独立行政法人日本スポーツ振興センター研究施設整備予算額（百万）/施設整備件数</t>
    <phoneticPr fontId="5"/>
  </si>
  <si>
    <t>400百万円/6件</t>
    <rPh sb="3" eb="6">
      <t>ヒャクマンエン</t>
    </rPh>
    <rPh sb="5" eb="6">
      <t>エン</t>
    </rPh>
    <rPh sb="8" eb="9">
      <t>ケン</t>
    </rPh>
    <phoneticPr fontId="5"/>
  </si>
  <si>
    <t>62百万円/1件</t>
    <rPh sb="2" eb="3">
      <t>ヒャク</t>
    </rPh>
    <rPh sb="3" eb="4">
      <t>マン</t>
    </rPh>
    <rPh sb="4" eb="5">
      <t>エン</t>
    </rPh>
    <rPh sb="7" eb="8">
      <t>ケン</t>
    </rPh>
    <phoneticPr fontId="5"/>
  </si>
  <si>
    <t>百万円／件</t>
    <phoneticPr fontId="5"/>
  </si>
  <si>
    <t>百万円</t>
    <phoneticPr fontId="5"/>
  </si>
  <si>
    <t>本事業は、我が国のトップアスリートが、オリンピック・パラリンピックにおいて過去最高の金メダル数を獲得する等優秀な成績を収めることができるよう、スポーツ医・科学、技術開発、情報等による多面的で高度な支援を行うため、日本スポーツ振興センター（JSC）に設置されたスポーツ医・科学研究施設の整備を図ることを目的とした事業となっている。</t>
    <phoneticPr fontId="5"/>
  </si>
  <si>
    <t>本事業は、ＪＳＣが設置するスポーツ医・科学研究施設の整備充実を図るものであり、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り、推進する必要がある。</t>
    <phoneticPr fontId="5"/>
  </si>
  <si>
    <t>国際競技力を向上させるためには、スポーツ医・科学研究う施設のさらなる充実が必要であり、その施設整備においては国が一定の財政支援を行いながら事業を推進する必要がある。</t>
    <phoneticPr fontId="5"/>
  </si>
  <si>
    <t>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る。</t>
    <phoneticPr fontId="5"/>
  </si>
  <si>
    <t>-</t>
    <phoneticPr fontId="5"/>
  </si>
  <si>
    <t>支出に当たっては、受益者との負担関係や事業経費の費目・使途の内容を適正にするために精査するなど、その必要性や妥当性について適切な執行に努める。</t>
    <phoneticPr fontId="5"/>
  </si>
  <si>
    <t>支出に当たっては、事業経費の費目・使途の内容を適正にするために精査するなど、その必要性や妥当性について適切な執行に努める。</t>
    <phoneticPr fontId="5"/>
  </si>
  <si>
    <t>支出に当たっては、事業経費の費目・使途の内容を適正にするために精査するなど、その必要性や妥当性について適切な執行に努める。</t>
    <phoneticPr fontId="5"/>
  </si>
  <si>
    <t>百万円</t>
    <rPh sb="0" eb="3">
      <t>ヒャクマンエン</t>
    </rPh>
    <phoneticPr fontId="5"/>
  </si>
  <si>
    <t>ハイパフォーマンスセンターにおける施設を充実させる</t>
    <rPh sb="17" eb="19">
      <t>シセツ</t>
    </rPh>
    <rPh sb="20" eb="22">
      <t>ジュウジツ</t>
    </rPh>
    <phoneticPr fontId="5"/>
  </si>
  <si>
    <t>独立行政法人日本スポーツ振興センター資産管理台帳</t>
    <rPh sb="0" eb="8">
      <t>ドクリツギョウセイホウジンニホン</t>
    </rPh>
    <rPh sb="12" eb="14">
      <t>シンコウ</t>
    </rPh>
    <rPh sb="18" eb="20">
      <t>シサン</t>
    </rPh>
    <rPh sb="20" eb="22">
      <t>カンリ</t>
    </rPh>
    <rPh sb="22" eb="24">
      <t>ダイチョウ</t>
    </rPh>
    <phoneticPr fontId="5"/>
  </si>
  <si>
    <t>ハイパフォーマンスセンターの建物及び構築物の期末残存価額</t>
    <rPh sb="14" eb="16">
      <t>タテモノ</t>
    </rPh>
    <rPh sb="16" eb="17">
      <t>オヨ</t>
    </rPh>
    <rPh sb="18" eb="21">
      <t>コウチクブツ</t>
    </rPh>
    <rPh sb="22" eb="24">
      <t>キマツ</t>
    </rPh>
    <rPh sb="24" eb="26">
      <t>ザンゾン</t>
    </rPh>
    <rPh sb="26" eb="28">
      <t>カガク</t>
    </rPh>
    <phoneticPr fontId="5"/>
  </si>
  <si>
    <t>-</t>
    <phoneticPr fontId="5"/>
  </si>
  <si>
    <t>-</t>
    <phoneticPr fontId="5"/>
  </si>
  <si>
    <t>-</t>
    <phoneticPr fontId="5"/>
  </si>
  <si>
    <t>-</t>
    <phoneticPr fontId="5"/>
  </si>
  <si>
    <t>-</t>
    <phoneticPr fontId="5"/>
  </si>
  <si>
    <t>-</t>
    <phoneticPr fontId="5"/>
  </si>
  <si>
    <t>-</t>
    <phoneticPr fontId="5"/>
  </si>
  <si>
    <t>-</t>
    <phoneticPr fontId="5"/>
  </si>
  <si>
    <t>無</t>
  </si>
  <si>
    <t>A.　独立行政法人日本スポーツ振興センター</t>
    <rPh sb="3" eb="5">
      <t>ドクリツ</t>
    </rPh>
    <rPh sb="5" eb="7">
      <t>ギョウセイ</t>
    </rPh>
    <rPh sb="7" eb="9">
      <t>ホウジン</t>
    </rPh>
    <rPh sb="9" eb="11">
      <t>ニホン</t>
    </rPh>
    <phoneticPr fontId="5"/>
  </si>
  <si>
    <t>-</t>
    <phoneticPr fontId="5"/>
  </si>
  <si>
    <t>-</t>
    <phoneticPr fontId="5"/>
  </si>
  <si>
    <t>-</t>
    <phoneticPr fontId="5"/>
  </si>
  <si>
    <t>-</t>
    <phoneticPr fontId="5"/>
  </si>
  <si>
    <t>-</t>
    <phoneticPr fontId="5"/>
  </si>
  <si>
    <t>393</t>
    <phoneticPr fontId="5"/>
  </si>
  <si>
    <t>321</t>
    <phoneticPr fontId="5"/>
  </si>
  <si>
    <t>356</t>
    <phoneticPr fontId="5"/>
  </si>
  <si>
    <t>349</t>
    <phoneticPr fontId="5"/>
  </si>
  <si>
    <t>341</t>
    <phoneticPr fontId="5"/>
  </si>
  <si>
    <t>独立行政法人日本スポーツ振興センターの平成27～28年度における業務の実績に関する評価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</si>
</sst>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138394</xdr:colOff>
      <xdr:row>742</xdr:row>
      <xdr:rowOff>112062</xdr:rowOff>
    </xdr:from>
    <xdr:to>
      <xdr:col>47</xdr:col>
      <xdr:colOff>43144</xdr:colOff>
      <xdr:row>756</xdr:row>
      <xdr:rowOff>8963</xdr:rowOff>
    </xdr:to>
    <xdr:grpSp>
      <xdr:nvGrpSpPr>
        <xdr:cNvPr id="14" name="グループ化 13">
          <a:extLst>
            <a:ext uri="{FF2B5EF4-FFF2-40B4-BE49-F238E27FC236}">
              <a16:creationId xmlns:a16="http://schemas.microsoft.com/office/drawing/2014/main" id="{95B7E999-6EEF-46FC-9F9C-63F05E9783DA}"/>
            </a:ext>
          </a:extLst>
        </xdr:cNvPr>
        <xdr:cNvGrpSpPr/>
      </xdr:nvGrpSpPr>
      <xdr:grpSpPr>
        <a:xfrm>
          <a:off x="1752041" y="47826709"/>
          <a:ext cx="7771279" cy="4760254"/>
          <a:chOff x="1705444" y="41957625"/>
          <a:chExt cx="7121255" cy="3619495"/>
        </a:xfrm>
      </xdr:grpSpPr>
      <xdr:sp macro="" textlink="">
        <xdr:nvSpPr>
          <xdr:cNvPr id="6" name="Rectangle 8">
            <a:extLst>
              <a:ext uri="{FF2B5EF4-FFF2-40B4-BE49-F238E27FC236}">
                <a16:creationId xmlns:a16="http://schemas.microsoft.com/office/drawing/2014/main" id="{2EB1C012-645A-4AFB-8F7F-24261389FDB0}"/>
              </a:ext>
            </a:extLst>
          </xdr:cNvPr>
          <xdr:cNvSpPr>
            <a:spLocks noChangeArrowheads="1"/>
          </xdr:cNvSpPr>
        </xdr:nvSpPr>
        <xdr:spPr bwMode="auto">
          <a:xfrm>
            <a:off x="3800475" y="41957625"/>
            <a:ext cx="2988069" cy="1114425"/>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９３３百万円</a:t>
            </a:r>
          </a:p>
        </xdr:txBody>
      </xdr:sp>
      <xdr:sp macro="" textlink="">
        <xdr:nvSpPr>
          <xdr:cNvPr id="7" name="Rectangle 8">
            <a:extLst>
              <a:ext uri="{FF2B5EF4-FFF2-40B4-BE49-F238E27FC236}">
                <a16:creationId xmlns:a16="http://schemas.microsoft.com/office/drawing/2014/main" id="{08AC0715-C815-435D-98AA-DE773CDDE014}"/>
              </a:ext>
            </a:extLst>
          </xdr:cNvPr>
          <xdr:cNvSpPr>
            <a:spLocks noChangeArrowheads="1"/>
          </xdr:cNvSpPr>
        </xdr:nvSpPr>
        <xdr:spPr bwMode="auto">
          <a:xfrm>
            <a:off x="3775261" y="44445887"/>
            <a:ext cx="2986388" cy="113123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（独）日本スポーツ振興センター</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９３３百万円</a:t>
            </a:r>
          </a:p>
        </xdr:txBody>
      </xdr:sp>
      <xdr:sp macro="" textlink="">
        <xdr:nvSpPr>
          <xdr:cNvPr id="9" name="AutoShape 9">
            <a:extLst>
              <a:ext uri="{FF2B5EF4-FFF2-40B4-BE49-F238E27FC236}">
                <a16:creationId xmlns:a16="http://schemas.microsoft.com/office/drawing/2014/main" id="{6D659878-67AF-4412-852C-42B542008A38}"/>
              </a:ext>
            </a:extLst>
          </xdr:cNvPr>
          <xdr:cNvSpPr>
            <a:spLocks noChangeArrowheads="1"/>
          </xdr:cNvSpPr>
        </xdr:nvSpPr>
        <xdr:spPr bwMode="auto">
          <a:xfrm>
            <a:off x="1705444" y="43377177"/>
            <a:ext cx="7121255" cy="472448"/>
          </a:xfrm>
          <a:prstGeom prst="bracketPair">
            <a:avLst>
              <a:gd name="adj" fmla="val 16667"/>
            </a:avLst>
          </a:prstGeom>
          <a:noFill/>
          <a:ln w="9525">
            <a:solidFill>
              <a:srgbClr val="000000"/>
            </a:solidFill>
            <a:round/>
            <a:headEnd/>
            <a:tailEnd/>
          </a:ln>
        </xdr:spPr>
        <xdr:txBody>
          <a:bodyPr vertOverflow="clip"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50">
                <a:effectLst/>
                <a:latin typeface="+mn-lt"/>
                <a:ea typeface="+mn-ea"/>
                <a:cs typeface="+mn-cs"/>
              </a:rPr>
              <a:t>独行政法人日本スポーツ振興センター（</a:t>
            </a:r>
            <a:r>
              <a:rPr kumimoji="1" lang="en-US" altLang="ja-JP" sz="1050">
                <a:effectLst/>
                <a:latin typeface="+mn-lt"/>
                <a:ea typeface="+mn-ea"/>
                <a:cs typeface="+mn-cs"/>
              </a:rPr>
              <a:t>JSC</a:t>
            </a:r>
            <a:r>
              <a:rPr kumimoji="1" lang="ja-JP" altLang="ja-JP" sz="1050">
                <a:effectLst/>
                <a:latin typeface="+mn-lt"/>
                <a:ea typeface="+mn-ea"/>
                <a:cs typeface="+mn-cs"/>
              </a:rPr>
              <a:t>）が設置するスポーツ医・科学研究施設等の整備に必要な経費について補助を行う。</a:t>
            </a:r>
            <a:endParaRPr lang="ja-JP" altLang="ja-JP" sz="14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11" name="Line 5">
            <a:extLst>
              <a:ext uri="{FF2B5EF4-FFF2-40B4-BE49-F238E27FC236}">
                <a16:creationId xmlns:a16="http://schemas.microsoft.com/office/drawing/2014/main" id="{B64D808E-3025-4456-95B9-8F857F2F24A6}"/>
              </a:ext>
            </a:extLst>
          </xdr:cNvPr>
          <xdr:cNvSpPr>
            <a:spLocks noChangeShapeType="1"/>
          </xdr:cNvSpPr>
        </xdr:nvSpPr>
        <xdr:spPr bwMode="auto">
          <a:xfrm>
            <a:off x="5295900" y="43891201"/>
            <a:ext cx="0" cy="46588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Rectangle 16">
            <a:extLst>
              <a:ext uri="{FF2B5EF4-FFF2-40B4-BE49-F238E27FC236}">
                <a16:creationId xmlns:a16="http://schemas.microsoft.com/office/drawing/2014/main" id="{ADD140BC-CFA5-45FC-B278-2F8F1B16AADE}"/>
              </a:ext>
            </a:extLst>
          </xdr:cNvPr>
          <xdr:cNvSpPr>
            <a:spLocks noChangeArrowheads="1"/>
          </xdr:cNvSpPr>
        </xdr:nvSpPr>
        <xdr:spPr bwMode="auto">
          <a:xfrm>
            <a:off x="3573555" y="44115877"/>
            <a:ext cx="969869" cy="356347"/>
          </a:xfrm>
          <a:prstGeom prst="rect">
            <a:avLst/>
          </a:prstGeom>
          <a:noFill/>
          <a:ln w="9525">
            <a:no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546</v>
      </c>
      <c r="AP2" s="941"/>
      <c r="AQ2" s="941"/>
      <c r="AR2" s="79" t="str">
        <f>IF(OR(AO2="　", AO2=""), "", "-")</f>
        <v>-</v>
      </c>
      <c r="AS2" s="942">
        <v>27</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186</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561</v>
      </c>
      <c r="AF5" s="698"/>
      <c r="AG5" s="698"/>
      <c r="AH5" s="698"/>
      <c r="AI5" s="698"/>
      <c r="AJ5" s="698"/>
      <c r="AK5" s="698"/>
      <c r="AL5" s="698"/>
      <c r="AM5" s="698"/>
      <c r="AN5" s="698"/>
      <c r="AO5" s="698"/>
      <c r="AP5" s="699"/>
      <c r="AQ5" s="700" t="s">
        <v>562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564</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565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19"/>
      <c r="I8" s="719"/>
      <c r="J8" s="719"/>
      <c r="K8" s="719"/>
      <c r="L8" s="719"/>
      <c r="M8" s="719"/>
      <c r="N8" s="719"/>
      <c r="O8" s="719"/>
      <c r="P8" s="719"/>
      <c r="Q8" s="719"/>
      <c r="R8" s="719"/>
      <c r="S8" s="719"/>
      <c r="T8" s="719"/>
      <c r="U8" s="719"/>
      <c r="V8" s="719"/>
      <c r="W8" s="719"/>
      <c r="X8" s="944"/>
      <c r="Y8" s="849" t="s">
        <v>390</v>
      </c>
      <c r="Z8" s="850"/>
      <c r="AA8" s="850"/>
      <c r="AB8" s="850"/>
      <c r="AC8" s="850"/>
      <c r="AD8" s="85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590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3" t="s">
        <v>591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563</v>
      </c>
      <c r="Q13" s="657"/>
      <c r="R13" s="657"/>
      <c r="S13" s="657"/>
      <c r="T13" s="657"/>
      <c r="U13" s="657"/>
      <c r="V13" s="658"/>
      <c r="W13" s="656" t="s">
        <v>563</v>
      </c>
      <c r="X13" s="657"/>
      <c r="Y13" s="657"/>
      <c r="Z13" s="657"/>
      <c r="AA13" s="657"/>
      <c r="AB13" s="657"/>
      <c r="AC13" s="658"/>
      <c r="AD13" s="656" t="s">
        <v>553</v>
      </c>
      <c r="AE13" s="657"/>
      <c r="AF13" s="657"/>
      <c r="AG13" s="657"/>
      <c r="AH13" s="657"/>
      <c r="AI13" s="657"/>
      <c r="AJ13" s="658"/>
      <c r="AK13" s="656" t="s">
        <v>554</v>
      </c>
      <c r="AL13" s="657"/>
      <c r="AM13" s="657"/>
      <c r="AN13" s="657"/>
      <c r="AO13" s="657"/>
      <c r="AP13" s="657"/>
      <c r="AQ13" s="658"/>
      <c r="AR13" s="921">
        <v>933</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v>64</v>
      </c>
      <c r="Q14" s="657"/>
      <c r="R14" s="657"/>
      <c r="S14" s="657"/>
      <c r="T14" s="657"/>
      <c r="U14" s="657"/>
      <c r="V14" s="658"/>
      <c r="W14" s="656" t="s">
        <v>563</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546</v>
      </c>
      <c r="Q15" s="657"/>
      <c r="R15" s="657"/>
      <c r="S15" s="657"/>
      <c r="T15" s="657"/>
      <c r="U15" s="657"/>
      <c r="V15" s="658"/>
      <c r="W15" s="656">
        <v>64</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556</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v>-64</v>
      </c>
      <c r="Q16" s="657"/>
      <c r="R16" s="657"/>
      <c r="S16" s="657"/>
      <c r="T16" s="657"/>
      <c r="U16" s="657"/>
      <c r="V16" s="658"/>
      <c r="W16" s="656" t="s">
        <v>563</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81">
        <f>SUM(P13:V17)</f>
        <v>546</v>
      </c>
      <c r="Q18" s="882"/>
      <c r="R18" s="882"/>
      <c r="S18" s="882"/>
      <c r="T18" s="882"/>
      <c r="U18" s="882"/>
      <c r="V18" s="883"/>
      <c r="W18" s="881">
        <f>SUM(W13:AC17)</f>
        <v>64</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933</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400</v>
      </c>
      <c r="Q19" s="657"/>
      <c r="R19" s="657"/>
      <c r="S19" s="657"/>
      <c r="T19" s="657"/>
      <c r="U19" s="657"/>
      <c r="V19" s="658"/>
      <c r="W19" s="656">
        <v>62</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0.73260073260073255</v>
      </c>
      <c r="Q20" s="311"/>
      <c r="R20" s="311"/>
      <c r="S20" s="311"/>
      <c r="T20" s="311"/>
      <c r="U20" s="311"/>
      <c r="V20" s="311"/>
      <c r="W20" s="311">
        <f>IF(W18=0, "-", SUM(W19)/W18)</f>
        <v>0.96875</v>
      </c>
      <c r="X20" s="311"/>
      <c r="Y20" s="311"/>
      <c r="Z20" s="311"/>
      <c r="AA20" s="311"/>
      <c r="AB20" s="311"/>
      <c r="AC20" s="311"/>
      <c r="AD20" s="311" t="str">
        <f>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6.25</v>
      </c>
      <c r="Q21" s="311"/>
      <c r="R21" s="311"/>
      <c r="S21" s="311"/>
      <c r="T21" s="311"/>
      <c r="U21" s="311"/>
      <c r="V21" s="311"/>
      <c r="W21" s="311" t="e">
        <f>IF(W19=0, "-", SUM(W19)/SUM(W13,W14))</f>
        <v>#DIV/0!</v>
      </c>
      <c r="X21" s="311"/>
      <c r="Y21" s="311"/>
      <c r="Z21" s="311"/>
      <c r="AA21" s="311"/>
      <c r="AB21" s="311"/>
      <c r="AC21" s="311"/>
      <c r="AD21" s="311" t="str">
        <f>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50.25" customHeight="1" x14ac:dyDescent="0.15">
      <c r="A23" s="969"/>
      <c r="B23" s="970"/>
      <c r="C23" s="970"/>
      <c r="D23" s="970"/>
      <c r="E23" s="970"/>
      <c r="F23" s="971"/>
      <c r="G23" s="954" t="s">
        <v>586</v>
      </c>
      <c r="H23" s="955"/>
      <c r="I23" s="955"/>
      <c r="J23" s="955"/>
      <c r="K23" s="955"/>
      <c r="L23" s="955"/>
      <c r="M23" s="955"/>
      <c r="N23" s="955"/>
      <c r="O23" s="956"/>
      <c r="P23" s="921">
        <v>0</v>
      </c>
      <c r="Q23" s="922"/>
      <c r="R23" s="922"/>
      <c r="S23" s="922"/>
      <c r="T23" s="922"/>
      <c r="U23" s="922"/>
      <c r="V23" s="939"/>
      <c r="W23" s="921">
        <v>933</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6"/>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6"/>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t="e">
        <f>P29-SUM(P23:P27)</f>
        <v>#VALUE!</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t="str">
        <f>AK13</f>
        <v>-</v>
      </c>
      <c r="Q29" s="936"/>
      <c r="R29" s="936"/>
      <c r="S29" s="936"/>
      <c r="T29" s="936"/>
      <c r="U29" s="936"/>
      <c r="V29" s="937"/>
      <c r="W29" s="935">
        <f>AR13</f>
        <v>933</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64" t="s">
        <v>491</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6" t="s">
        <v>355</v>
      </c>
      <c r="AR30" s="767"/>
      <c r="AS30" s="767"/>
      <c r="AT30" s="768"/>
      <c r="AU30" s="773" t="s">
        <v>253</v>
      </c>
      <c r="AV30" s="773"/>
      <c r="AW30" s="773"/>
      <c r="AX30" s="918"/>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32</v>
      </c>
      <c r="AV31" s="192"/>
      <c r="AW31" s="394" t="s">
        <v>300</v>
      </c>
      <c r="AX31" s="395"/>
    </row>
    <row r="32" spans="1:50" ht="23.25" hidden="1" customHeight="1" x14ac:dyDescent="0.15">
      <c r="A32" s="399"/>
      <c r="B32" s="397"/>
      <c r="C32" s="397"/>
      <c r="D32" s="397"/>
      <c r="E32" s="397"/>
      <c r="F32" s="398"/>
      <c r="G32" s="560"/>
      <c r="H32" s="561"/>
      <c r="I32" s="561"/>
      <c r="J32" s="561"/>
      <c r="K32" s="561"/>
      <c r="L32" s="561"/>
      <c r="M32" s="561"/>
      <c r="N32" s="561"/>
      <c r="O32" s="562"/>
      <c r="P32" s="98"/>
      <c r="Q32" s="98"/>
      <c r="R32" s="98"/>
      <c r="S32" s="98"/>
      <c r="T32" s="98"/>
      <c r="U32" s="98"/>
      <c r="V32" s="98"/>
      <c r="W32" s="98"/>
      <c r="X32" s="99"/>
      <c r="Y32" s="467" t="s">
        <v>12</v>
      </c>
      <c r="Z32" s="527"/>
      <c r="AA32" s="528"/>
      <c r="AB32" s="457" t="s">
        <v>566</v>
      </c>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567</v>
      </c>
      <c r="AR38" s="193"/>
      <c r="AS38" s="126" t="s">
        <v>356</v>
      </c>
      <c r="AT38" s="127"/>
      <c r="AU38" s="192">
        <v>32</v>
      </c>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t="s">
        <v>566</v>
      </c>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566</v>
      </c>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587</v>
      </c>
      <c r="AR45" s="193"/>
      <c r="AS45" s="126" t="s">
        <v>356</v>
      </c>
      <c r="AT45" s="127"/>
      <c r="AU45" s="192">
        <v>32</v>
      </c>
      <c r="AV45" s="192"/>
      <c r="AW45" s="394" t="s">
        <v>300</v>
      </c>
      <c r="AX45" s="395"/>
    </row>
    <row r="46" spans="1:50" ht="23.25" customHeight="1" x14ac:dyDescent="0.15">
      <c r="A46" s="399"/>
      <c r="B46" s="397"/>
      <c r="C46" s="397"/>
      <c r="D46" s="397"/>
      <c r="E46" s="397"/>
      <c r="F46" s="398"/>
      <c r="G46" s="560" t="s">
        <v>608</v>
      </c>
      <c r="H46" s="561"/>
      <c r="I46" s="561"/>
      <c r="J46" s="561"/>
      <c r="K46" s="561"/>
      <c r="L46" s="561"/>
      <c r="M46" s="561"/>
      <c r="N46" s="561"/>
      <c r="O46" s="562"/>
      <c r="P46" s="98" t="s">
        <v>610</v>
      </c>
      <c r="Q46" s="98"/>
      <c r="R46" s="98"/>
      <c r="S46" s="98"/>
      <c r="T46" s="98"/>
      <c r="U46" s="98"/>
      <c r="V46" s="98"/>
      <c r="W46" s="98"/>
      <c r="X46" s="99"/>
      <c r="Y46" s="467" t="s">
        <v>12</v>
      </c>
      <c r="Z46" s="527"/>
      <c r="AA46" s="528"/>
      <c r="AB46" s="457" t="s">
        <v>607</v>
      </c>
      <c r="AC46" s="457"/>
      <c r="AD46" s="457"/>
      <c r="AE46" s="211">
        <v>28846</v>
      </c>
      <c r="AF46" s="212"/>
      <c r="AG46" s="212"/>
      <c r="AH46" s="212"/>
      <c r="AI46" s="211">
        <v>27395</v>
      </c>
      <c r="AJ46" s="212"/>
      <c r="AK46" s="212"/>
      <c r="AL46" s="212"/>
      <c r="AM46" s="211">
        <v>26025</v>
      </c>
      <c r="AN46" s="212"/>
      <c r="AO46" s="212"/>
      <c r="AP46" s="212"/>
      <c r="AQ46" s="333" t="s">
        <v>611</v>
      </c>
      <c r="AR46" s="200"/>
      <c r="AS46" s="200"/>
      <c r="AT46" s="334"/>
      <c r="AU46" s="212" t="s">
        <v>611</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457" t="s">
        <v>607</v>
      </c>
      <c r="AC47" s="457"/>
      <c r="AD47" s="457"/>
      <c r="AE47" s="211">
        <v>30328</v>
      </c>
      <c r="AF47" s="212"/>
      <c r="AG47" s="212"/>
      <c r="AH47" s="212"/>
      <c r="AI47" s="211">
        <v>28846</v>
      </c>
      <c r="AJ47" s="212"/>
      <c r="AK47" s="212"/>
      <c r="AL47" s="212"/>
      <c r="AM47" s="211">
        <v>27395</v>
      </c>
      <c r="AN47" s="212"/>
      <c r="AO47" s="212"/>
      <c r="AP47" s="212"/>
      <c r="AQ47" s="333" t="s">
        <v>612</v>
      </c>
      <c r="AR47" s="200"/>
      <c r="AS47" s="200"/>
      <c r="AT47" s="334"/>
      <c r="AU47" s="212">
        <v>30328</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95.1</v>
      </c>
      <c r="AF48" s="212"/>
      <c r="AG48" s="212"/>
      <c r="AH48" s="212"/>
      <c r="AI48" s="211">
        <v>95</v>
      </c>
      <c r="AJ48" s="212"/>
      <c r="AK48" s="212"/>
      <c r="AL48" s="212"/>
      <c r="AM48" s="211">
        <v>95</v>
      </c>
      <c r="AN48" s="212"/>
      <c r="AO48" s="212"/>
      <c r="AP48" s="212"/>
      <c r="AQ48" s="333" t="s">
        <v>611</v>
      </c>
      <c r="AR48" s="200"/>
      <c r="AS48" s="200"/>
      <c r="AT48" s="334"/>
      <c r="AU48" s="211" t="s">
        <v>611</v>
      </c>
      <c r="AV48" s="212"/>
      <c r="AW48" s="212"/>
      <c r="AX48" s="212"/>
    </row>
    <row r="49" spans="1:50" ht="23.25" customHeight="1" x14ac:dyDescent="0.15">
      <c r="A49" s="219" t="s">
        <v>528</v>
      </c>
      <c r="B49" s="220"/>
      <c r="C49" s="220"/>
      <c r="D49" s="220"/>
      <c r="E49" s="220"/>
      <c r="F49" s="221"/>
      <c r="G49" s="225" t="s">
        <v>609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592</v>
      </c>
      <c r="AR52" s="193"/>
      <c r="AS52" s="126" t="s">
        <v>356</v>
      </c>
      <c r="AT52" s="127"/>
      <c r="AU52" s="192">
        <v>32</v>
      </c>
      <c r="AV52" s="192"/>
      <c r="AW52" s="394" t="s">
        <v>300</v>
      </c>
      <c r="AX52" s="395"/>
    </row>
    <row r="53" spans="1:50" ht="23.25" customHeight="1" x14ac:dyDescent="0.15">
      <c r="A53" s="399"/>
      <c r="B53" s="397"/>
      <c r="C53" s="397"/>
      <c r="D53" s="397"/>
      <c r="E53" s="397"/>
      <c r="F53" s="398"/>
      <c r="G53" s="560" t="s">
        <v>588</v>
      </c>
      <c r="H53" s="561"/>
      <c r="I53" s="561"/>
      <c r="J53" s="561"/>
      <c r="K53" s="561"/>
      <c r="L53" s="561"/>
      <c r="M53" s="561"/>
      <c r="N53" s="561"/>
      <c r="O53" s="562"/>
      <c r="P53" s="98" t="s">
        <v>589</v>
      </c>
      <c r="Q53" s="98"/>
      <c r="R53" s="98"/>
      <c r="S53" s="98"/>
      <c r="T53" s="98"/>
      <c r="U53" s="98"/>
      <c r="V53" s="98"/>
      <c r="W53" s="98"/>
      <c r="X53" s="99"/>
      <c r="Y53" s="467" t="s">
        <v>12</v>
      </c>
      <c r="Z53" s="527"/>
      <c r="AA53" s="528"/>
      <c r="AB53" s="457" t="s">
        <v>593</v>
      </c>
      <c r="AC53" s="457"/>
      <c r="AD53" s="457"/>
      <c r="AE53" s="211">
        <v>73.900000000000006</v>
      </c>
      <c r="AF53" s="212"/>
      <c r="AG53" s="212"/>
      <c r="AH53" s="212"/>
      <c r="AI53" s="211">
        <v>100</v>
      </c>
      <c r="AJ53" s="212"/>
      <c r="AK53" s="212"/>
      <c r="AL53" s="212"/>
      <c r="AM53" s="211">
        <v>100</v>
      </c>
      <c r="AN53" s="212"/>
      <c r="AO53" s="212"/>
      <c r="AP53" s="212"/>
      <c r="AQ53" s="333" t="s">
        <v>563</v>
      </c>
      <c r="AR53" s="200"/>
      <c r="AS53" s="200"/>
      <c r="AT53" s="334"/>
      <c r="AU53" s="212" t="s">
        <v>563</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593</v>
      </c>
      <c r="AC54" s="519"/>
      <c r="AD54" s="519"/>
      <c r="AE54" s="211">
        <v>100</v>
      </c>
      <c r="AF54" s="212"/>
      <c r="AG54" s="212"/>
      <c r="AH54" s="212"/>
      <c r="AI54" s="211">
        <v>100</v>
      </c>
      <c r="AJ54" s="212"/>
      <c r="AK54" s="212"/>
      <c r="AL54" s="212"/>
      <c r="AM54" s="211">
        <v>100</v>
      </c>
      <c r="AN54" s="212"/>
      <c r="AO54" s="212"/>
      <c r="AP54" s="212"/>
      <c r="AQ54" s="333" t="s">
        <v>563</v>
      </c>
      <c r="AR54" s="200"/>
      <c r="AS54" s="200"/>
      <c r="AT54" s="334"/>
      <c r="AU54" s="212">
        <v>100</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73.900000000000006</v>
      </c>
      <c r="AF55" s="212"/>
      <c r="AG55" s="212"/>
      <c r="AH55" s="212"/>
      <c r="AI55" s="211">
        <v>100</v>
      </c>
      <c r="AJ55" s="212"/>
      <c r="AK55" s="212"/>
      <c r="AL55" s="212"/>
      <c r="AM55" s="211">
        <v>100</v>
      </c>
      <c r="AN55" s="212"/>
      <c r="AO55" s="212"/>
      <c r="AP55" s="212"/>
      <c r="AQ55" s="333" t="s">
        <v>563</v>
      </c>
      <c r="AR55" s="200"/>
      <c r="AS55" s="200"/>
      <c r="AT55" s="334"/>
      <c r="AU55" s="212" t="s">
        <v>563</v>
      </c>
      <c r="AV55" s="212"/>
      <c r="AW55" s="212"/>
      <c r="AX55" s="214"/>
    </row>
    <row r="56" spans="1:50" ht="23.25" customHeight="1" x14ac:dyDescent="0.15">
      <c r="A56" s="219" t="s">
        <v>528</v>
      </c>
      <c r="B56" s="220"/>
      <c r="C56" s="220"/>
      <c r="D56" s="220"/>
      <c r="E56" s="220"/>
      <c r="F56" s="221"/>
      <c r="G56" s="225" t="s">
        <v>631</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6</v>
      </c>
      <c r="AF101" s="212"/>
      <c r="AG101" s="212"/>
      <c r="AH101" s="213"/>
      <c r="AI101" s="211">
        <v>1</v>
      </c>
      <c r="AJ101" s="212"/>
      <c r="AK101" s="212"/>
      <c r="AL101" s="213"/>
      <c r="AM101" s="211" t="s">
        <v>563</v>
      </c>
      <c r="AN101" s="212"/>
      <c r="AO101" s="212"/>
      <c r="AP101" s="213"/>
      <c r="AQ101" s="211" t="s">
        <v>563</v>
      </c>
      <c r="AR101" s="212"/>
      <c r="AS101" s="212"/>
      <c r="AT101" s="213"/>
      <c r="AU101" s="211">
        <v>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6</v>
      </c>
      <c r="AF102" s="414"/>
      <c r="AG102" s="414"/>
      <c r="AH102" s="414"/>
      <c r="AI102" s="414">
        <v>1</v>
      </c>
      <c r="AJ102" s="414"/>
      <c r="AK102" s="414"/>
      <c r="AL102" s="414"/>
      <c r="AM102" s="414" t="s">
        <v>563</v>
      </c>
      <c r="AN102" s="414"/>
      <c r="AO102" s="414"/>
      <c r="AP102" s="414"/>
      <c r="AQ102" s="266" t="s">
        <v>563</v>
      </c>
      <c r="AR102" s="267"/>
      <c r="AS102" s="267"/>
      <c r="AT102" s="312"/>
      <c r="AU102" s="266" t="s">
        <v>587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598</v>
      </c>
      <c r="AC116" s="459"/>
      <c r="AD116" s="460"/>
      <c r="AE116" s="414">
        <v>67</v>
      </c>
      <c r="AF116" s="414"/>
      <c r="AG116" s="414"/>
      <c r="AH116" s="414"/>
      <c r="AI116" s="414">
        <v>62</v>
      </c>
      <c r="AJ116" s="414"/>
      <c r="AK116" s="414"/>
      <c r="AL116" s="414"/>
      <c r="AM116" s="414" t="s">
        <v>567</v>
      </c>
      <c r="AN116" s="414"/>
      <c r="AO116" s="414"/>
      <c r="AP116" s="414"/>
      <c r="AQ116" s="211" t="s">
        <v>567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597</v>
      </c>
      <c r="AC117" s="469"/>
      <c r="AD117" s="470"/>
      <c r="AE117" s="547" t="s">
        <v>595</v>
      </c>
      <c r="AF117" s="547"/>
      <c r="AG117" s="547"/>
      <c r="AH117" s="547"/>
      <c r="AI117" s="547" t="s">
        <v>596</v>
      </c>
      <c r="AJ117" s="547"/>
      <c r="AK117" s="547"/>
      <c r="AL117" s="547"/>
      <c r="AM117" s="547" t="s">
        <v>567</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563</v>
      </c>
      <c r="AF134" s="200"/>
      <c r="AG134" s="200"/>
      <c r="AH134" s="200"/>
      <c r="AI134" s="199">
        <v>12</v>
      </c>
      <c r="AJ134" s="200"/>
      <c r="AK134" s="200"/>
      <c r="AL134" s="200"/>
      <c r="AM134" s="199" t="s">
        <v>563</v>
      </c>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563</v>
      </c>
      <c r="AF135" s="200"/>
      <c r="AG135" s="200"/>
      <c r="AH135" s="200"/>
      <c r="AI135" s="199" t="s">
        <v>621</v>
      </c>
      <c r="AJ135" s="200"/>
      <c r="AK135" s="200"/>
      <c r="AL135" s="200"/>
      <c r="AM135" s="199" t="s">
        <v>563</v>
      </c>
      <c r="AN135" s="200"/>
      <c r="AO135" s="200"/>
      <c r="AP135" s="200"/>
      <c r="AQ135" s="199" t="s">
        <v>563</v>
      </c>
      <c r="AR135" s="200"/>
      <c r="AS135" s="200"/>
      <c r="AT135" s="200"/>
      <c r="AU135" s="199">
        <v>17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567</v>
      </c>
      <c r="AR137" s="192"/>
      <c r="AS137" s="126" t="s">
        <v>356</v>
      </c>
      <c r="AT137" s="127"/>
      <c r="AU137" s="193" t="s">
        <v>621</v>
      </c>
      <c r="AV137" s="193"/>
      <c r="AW137" s="126" t="s">
        <v>300</v>
      </c>
      <c r="AX137" s="188"/>
    </row>
    <row r="138" spans="1:50" ht="39.75" customHeight="1" x14ac:dyDescent="0.15">
      <c r="A138" s="182"/>
      <c r="B138" s="179"/>
      <c r="C138" s="173"/>
      <c r="D138" s="179"/>
      <c r="E138" s="173"/>
      <c r="F138" s="174"/>
      <c r="G138" s="97" t="s">
        <v>576</v>
      </c>
      <c r="H138" s="98"/>
      <c r="I138" s="98"/>
      <c r="J138" s="98"/>
      <c r="K138" s="98"/>
      <c r="L138" s="98"/>
      <c r="M138" s="98"/>
      <c r="N138" s="98"/>
      <c r="O138" s="98"/>
      <c r="P138" s="98"/>
      <c r="Q138" s="98"/>
      <c r="R138" s="98"/>
      <c r="S138" s="98"/>
      <c r="T138" s="98"/>
      <c r="U138" s="98"/>
      <c r="V138" s="98"/>
      <c r="W138" s="98"/>
      <c r="X138" s="99"/>
      <c r="Y138" s="194" t="s">
        <v>379</v>
      </c>
      <c r="Z138" s="195"/>
      <c r="AA138" s="196"/>
      <c r="AB138" s="197" t="s">
        <v>566</v>
      </c>
      <c r="AC138" s="198"/>
      <c r="AD138" s="198"/>
      <c r="AE138" s="199" t="s">
        <v>563</v>
      </c>
      <c r="AF138" s="835"/>
      <c r="AG138" s="835"/>
      <c r="AH138" s="836"/>
      <c r="AI138" s="199" t="s">
        <v>563</v>
      </c>
      <c r="AJ138" s="835"/>
      <c r="AK138" s="835"/>
      <c r="AL138" s="836"/>
      <c r="AM138" s="199">
        <v>4</v>
      </c>
      <c r="AN138" s="835"/>
      <c r="AO138" s="835"/>
      <c r="AP138" s="836"/>
      <c r="AQ138" s="199" t="s">
        <v>563</v>
      </c>
      <c r="AR138" s="835"/>
      <c r="AS138" s="835"/>
      <c r="AT138" s="836"/>
      <c r="AU138" s="199" t="s">
        <v>563</v>
      </c>
      <c r="AV138" s="835"/>
      <c r="AW138" s="835"/>
      <c r="AX138" s="837"/>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566</v>
      </c>
      <c r="AC139" s="206"/>
      <c r="AD139" s="206"/>
      <c r="AE139" s="199" t="s">
        <v>563</v>
      </c>
      <c r="AF139" s="835"/>
      <c r="AG139" s="835"/>
      <c r="AH139" s="836"/>
      <c r="AI139" s="199" t="s">
        <v>563</v>
      </c>
      <c r="AJ139" s="835"/>
      <c r="AK139" s="835"/>
      <c r="AL139" s="836"/>
      <c r="AM139" s="199" t="s">
        <v>623</v>
      </c>
      <c r="AN139" s="835"/>
      <c r="AO139" s="835"/>
      <c r="AP139" s="836"/>
      <c r="AQ139" s="199" t="s">
        <v>563</v>
      </c>
      <c r="AR139" s="835"/>
      <c r="AS139" s="835"/>
      <c r="AT139" s="836"/>
      <c r="AU139" s="199" t="s">
        <v>621</v>
      </c>
      <c r="AV139" s="835"/>
      <c r="AW139" s="835"/>
      <c r="AX139" s="837"/>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567</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577</v>
      </c>
      <c r="H142" s="98"/>
      <c r="I142" s="98"/>
      <c r="J142" s="98"/>
      <c r="K142" s="98"/>
      <c r="L142" s="98"/>
      <c r="M142" s="98"/>
      <c r="N142" s="98"/>
      <c r="O142" s="98"/>
      <c r="P142" s="98"/>
      <c r="Q142" s="98"/>
      <c r="R142" s="98"/>
      <c r="S142" s="98"/>
      <c r="T142" s="98"/>
      <c r="U142" s="98"/>
      <c r="V142" s="98"/>
      <c r="W142" s="98"/>
      <c r="X142" s="99"/>
      <c r="Y142" s="194" t="s">
        <v>379</v>
      </c>
      <c r="Z142" s="195"/>
      <c r="AA142" s="196"/>
      <c r="AB142" s="197" t="s">
        <v>566</v>
      </c>
      <c r="AC142" s="198"/>
      <c r="AD142" s="198"/>
      <c r="AE142" s="199" t="s">
        <v>563</v>
      </c>
      <c r="AF142" s="200"/>
      <c r="AG142" s="200"/>
      <c r="AH142" s="200"/>
      <c r="AI142" s="199">
        <v>0</v>
      </c>
      <c r="AJ142" s="200"/>
      <c r="AK142" s="200"/>
      <c r="AL142" s="200"/>
      <c r="AM142" s="199" t="s">
        <v>563</v>
      </c>
      <c r="AN142" s="200"/>
      <c r="AO142" s="200"/>
      <c r="AP142" s="200"/>
      <c r="AQ142" s="199" t="s">
        <v>563</v>
      </c>
      <c r="AR142" s="200"/>
      <c r="AS142" s="200"/>
      <c r="AT142" s="200"/>
      <c r="AU142" s="199" t="s">
        <v>563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566</v>
      </c>
      <c r="AC143" s="206"/>
      <c r="AD143" s="206"/>
      <c r="AE143" s="199" t="s">
        <v>563</v>
      </c>
      <c r="AF143" s="200"/>
      <c r="AG143" s="200"/>
      <c r="AH143" s="200"/>
      <c r="AI143" s="199" t="s">
        <v>621</v>
      </c>
      <c r="AJ143" s="200"/>
      <c r="AK143" s="200"/>
      <c r="AL143" s="200"/>
      <c r="AM143" s="199" t="s">
        <v>563</v>
      </c>
      <c r="AN143" s="200"/>
      <c r="AO143" s="200"/>
      <c r="AP143" s="200"/>
      <c r="AQ143" s="199" t="s">
        <v>563</v>
      </c>
      <c r="AR143" s="200"/>
      <c r="AS143" s="200"/>
      <c r="AT143" s="200"/>
      <c r="AU143" s="199">
        <v>18</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567</v>
      </c>
      <c r="AR145" s="192"/>
      <c r="AS145" s="126" t="s">
        <v>356</v>
      </c>
      <c r="AT145" s="127"/>
      <c r="AU145" s="193" t="s">
        <v>621</v>
      </c>
      <c r="AV145" s="193"/>
      <c r="AW145" s="126" t="s">
        <v>300</v>
      </c>
      <c r="AX145" s="188"/>
    </row>
    <row r="146" spans="1:50" ht="39.75" customHeight="1" x14ac:dyDescent="0.15">
      <c r="A146" s="182"/>
      <c r="B146" s="179"/>
      <c r="C146" s="173"/>
      <c r="D146" s="179"/>
      <c r="E146" s="173"/>
      <c r="F146" s="174"/>
      <c r="G146" s="97" t="s">
        <v>578</v>
      </c>
      <c r="H146" s="98"/>
      <c r="I146" s="98"/>
      <c r="J146" s="98"/>
      <c r="K146" s="98"/>
      <c r="L146" s="98"/>
      <c r="M146" s="98"/>
      <c r="N146" s="98"/>
      <c r="O146" s="98"/>
      <c r="P146" s="98"/>
      <c r="Q146" s="98"/>
      <c r="R146" s="98"/>
      <c r="S146" s="98"/>
      <c r="T146" s="98"/>
      <c r="U146" s="98"/>
      <c r="V146" s="98"/>
      <c r="W146" s="98"/>
      <c r="X146" s="99"/>
      <c r="Y146" s="194" t="s">
        <v>379</v>
      </c>
      <c r="Z146" s="195"/>
      <c r="AA146" s="196"/>
      <c r="AB146" s="197" t="s">
        <v>566</v>
      </c>
      <c r="AC146" s="198"/>
      <c r="AD146" s="198"/>
      <c r="AE146" s="199" t="s">
        <v>563</v>
      </c>
      <c r="AF146" s="200"/>
      <c r="AG146" s="200"/>
      <c r="AH146" s="200"/>
      <c r="AI146" s="199" t="s">
        <v>563</v>
      </c>
      <c r="AJ146" s="200"/>
      <c r="AK146" s="200"/>
      <c r="AL146" s="200"/>
      <c r="AM146" s="199">
        <v>3</v>
      </c>
      <c r="AN146" s="200"/>
      <c r="AO146" s="200"/>
      <c r="AP146" s="200"/>
      <c r="AQ146" s="199" t="s">
        <v>563</v>
      </c>
      <c r="AR146" s="200"/>
      <c r="AS146" s="200"/>
      <c r="AT146" s="200"/>
      <c r="AU146" s="199" t="s">
        <v>563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566</v>
      </c>
      <c r="AC147" s="206"/>
      <c r="AD147" s="206"/>
      <c r="AE147" s="199" t="s">
        <v>563</v>
      </c>
      <c r="AF147" s="200"/>
      <c r="AG147" s="200"/>
      <c r="AH147" s="200"/>
      <c r="AI147" s="199" t="s">
        <v>563</v>
      </c>
      <c r="AJ147" s="200"/>
      <c r="AK147" s="200"/>
      <c r="AL147" s="200"/>
      <c r="AM147" s="199" t="s">
        <v>621</v>
      </c>
      <c r="AN147" s="200"/>
      <c r="AO147" s="200"/>
      <c r="AP147" s="200"/>
      <c r="AQ147" s="199" t="s">
        <v>563</v>
      </c>
      <c r="AR147" s="200"/>
      <c r="AS147" s="200"/>
      <c r="AT147" s="200"/>
      <c r="AU147" s="199" t="s">
        <v>622</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3.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599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1" t="s">
        <v>384</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901" t="s">
        <v>384</v>
      </c>
      <c r="H646" s="116"/>
      <c r="I646" s="116"/>
      <c r="J646" s="902" t="s">
        <v>611</v>
      </c>
      <c r="K646" s="903"/>
      <c r="L646" s="903"/>
      <c r="M646" s="903"/>
      <c r="N646" s="903"/>
      <c r="O646" s="903"/>
      <c r="P646" s="903"/>
      <c r="Q646" s="903"/>
      <c r="R646" s="903"/>
      <c r="S646" s="903"/>
      <c r="T646" s="904"/>
      <c r="U646" s="587" t="s">
        <v>613</v>
      </c>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611</v>
      </c>
      <c r="AF668" s="193"/>
      <c r="AG668" s="126" t="s">
        <v>356</v>
      </c>
      <c r="AH668" s="127"/>
      <c r="AI668" s="149"/>
      <c r="AJ668" s="149"/>
      <c r="AK668" s="149"/>
      <c r="AL668" s="147"/>
      <c r="AM668" s="149"/>
      <c r="AN668" s="149"/>
      <c r="AO668" s="149"/>
      <c r="AP668" s="147"/>
      <c r="AQ668" s="589" t="s">
        <v>617</v>
      </c>
      <c r="AR668" s="193"/>
      <c r="AS668" s="126" t="s">
        <v>356</v>
      </c>
      <c r="AT668" s="127"/>
      <c r="AU668" s="193" t="s">
        <v>611</v>
      </c>
      <c r="AV668" s="193"/>
      <c r="AW668" s="126" t="s">
        <v>300</v>
      </c>
      <c r="AX668" s="188"/>
    </row>
    <row r="669" spans="1:50" ht="23.25" customHeight="1" x14ac:dyDescent="0.15">
      <c r="A669" s="182"/>
      <c r="B669" s="179"/>
      <c r="C669" s="173"/>
      <c r="D669" s="179"/>
      <c r="E669" s="335"/>
      <c r="F669" s="336"/>
      <c r="G669" s="97" t="s">
        <v>614</v>
      </c>
      <c r="H669" s="98"/>
      <c r="I669" s="98"/>
      <c r="J669" s="98"/>
      <c r="K669" s="98"/>
      <c r="L669" s="98"/>
      <c r="M669" s="98"/>
      <c r="N669" s="98"/>
      <c r="O669" s="98"/>
      <c r="P669" s="98"/>
      <c r="Q669" s="98"/>
      <c r="R669" s="98"/>
      <c r="S669" s="98"/>
      <c r="T669" s="98"/>
      <c r="U669" s="98"/>
      <c r="V669" s="98"/>
      <c r="W669" s="98"/>
      <c r="X669" s="99"/>
      <c r="Y669" s="194" t="s">
        <v>12</v>
      </c>
      <c r="Z669" s="195"/>
      <c r="AA669" s="196"/>
      <c r="AB669" s="206" t="s">
        <v>618</v>
      </c>
      <c r="AC669" s="206"/>
      <c r="AD669" s="206"/>
      <c r="AE669" s="333" t="s">
        <v>611</v>
      </c>
      <c r="AF669" s="200"/>
      <c r="AG669" s="200"/>
      <c r="AH669" s="200"/>
      <c r="AI669" s="333" t="s">
        <v>616</v>
      </c>
      <c r="AJ669" s="200"/>
      <c r="AK669" s="200"/>
      <c r="AL669" s="200"/>
      <c r="AM669" s="333" t="s">
        <v>611</v>
      </c>
      <c r="AN669" s="200"/>
      <c r="AO669" s="200"/>
      <c r="AP669" s="334"/>
      <c r="AQ669" s="333" t="s">
        <v>611</v>
      </c>
      <c r="AR669" s="200"/>
      <c r="AS669" s="200"/>
      <c r="AT669" s="334"/>
      <c r="AU669" s="200" t="s">
        <v>611</v>
      </c>
      <c r="AV669" s="200"/>
      <c r="AW669" s="200"/>
      <c r="AX669" s="201"/>
    </row>
    <row r="670" spans="1:50" ht="23.25"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206" t="s">
        <v>618</v>
      </c>
      <c r="AC670" s="206"/>
      <c r="AD670" s="206"/>
      <c r="AE670" s="333" t="s">
        <v>563</v>
      </c>
      <c r="AF670" s="200"/>
      <c r="AG670" s="200"/>
      <c r="AH670" s="334"/>
      <c r="AI670" s="333" t="s">
        <v>563</v>
      </c>
      <c r="AJ670" s="200"/>
      <c r="AK670" s="200"/>
      <c r="AL670" s="200"/>
      <c r="AM670" s="333" t="s">
        <v>563</v>
      </c>
      <c r="AN670" s="200"/>
      <c r="AO670" s="200"/>
      <c r="AP670" s="334"/>
      <c r="AQ670" s="333" t="s">
        <v>563</v>
      </c>
      <c r="AR670" s="200"/>
      <c r="AS670" s="200"/>
      <c r="AT670" s="334"/>
      <c r="AU670" s="200" t="s">
        <v>563</v>
      </c>
      <c r="AV670" s="200"/>
      <c r="AW670" s="200"/>
      <c r="AX670" s="201"/>
    </row>
    <row r="671" spans="1:50" ht="23.25"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t="s">
        <v>563</v>
      </c>
      <c r="AF671" s="200"/>
      <c r="AG671" s="200"/>
      <c r="AH671" s="334"/>
      <c r="AI671" s="333" t="s">
        <v>563</v>
      </c>
      <c r="AJ671" s="200"/>
      <c r="AK671" s="200"/>
      <c r="AL671" s="200"/>
      <c r="AM671" s="333" t="s">
        <v>563</v>
      </c>
      <c r="AN671" s="200"/>
      <c r="AO671" s="200"/>
      <c r="AP671" s="334"/>
      <c r="AQ671" s="333" t="s">
        <v>563</v>
      </c>
      <c r="AR671" s="200"/>
      <c r="AS671" s="200"/>
      <c r="AT671" s="334"/>
      <c r="AU671" s="200" t="s">
        <v>563</v>
      </c>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563</v>
      </c>
      <c r="AF673" s="193"/>
      <c r="AG673" s="126" t="s">
        <v>356</v>
      </c>
      <c r="AH673" s="127"/>
      <c r="AI673" s="149"/>
      <c r="AJ673" s="149"/>
      <c r="AK673" s="149"/>
      <c r="AL673" s="147"/>
      <c r="AM673" s="149"/>
      <c r="AN673" s="149"/>
      <c r="AO673" s="149"/>
      <c r="AP673" s="147"/>
      <c r="AQ673" s="589" t="s">
        <v>563</v>
      </c>
      <c r="AR673" s="193"/>
      <c r="AS673" s="126" t="s">
        <v>356</v>
      </c>
      <c r="AT673" s="127"/>
      <c r="AU673" s="193" t="s">
        <v>563</v>
      </c>
      <c r="AV673" s="193"/>
      <c r="AW673" s="126" t="s">
        <v>300</v>
      </c>
      <c r="AX673" s="188"/>
    </row>
    <row r="674" spans="1:50" ht="23.25" customHeight="1" x14ac:dyDescent="0.15">
      <c r="A674" s="182"/>
      <c r="B674" s="179"/>
      <c r="C674" s="173"/>
      <c r="D674" s="179"/>
      <c r="E674" s="335"/>
      <c r="F674" s="336"/>
      <c r="G674" s="97" t="s">
        <v>615</v>
      </c>
      <c r="H674" s="98"/>
      <c r="I674" s="98"/>
      <c r="J674" s="98"/>
      <c r="K674" s="98"/>
      <c r="L674" s="98"/>
      <c r="M674" s="98"/>
      <c r="N674" s="98"/>
      <c r="O674" s="98"/>
      <c r="P674" s="98"/>
      <c r="Q674" s="98"/>
      <c r="R674" s="98"/>
      <c r="S674" s="98"/>
      <c r="T674" s="98"/>
      <c r="U674" s="98"/>
      <c r="V674" s="98"/>
      <c r="W674" s="98"/>
      <c r="X674" s="99"/>
      <c r="Y674" s="194" t="s">
        <v>12</v>
      </c>
      <c r="Z674" s="195"/>
      <c r="AA674" s="196"/>
      <c r="AB674" s="206" t="s">
        <v>563</v>
      </c>
      <c r="AC674" s="206"/>
      <c r="AD674" s="206"/>
      <c r="AE674" s="333" t="s">
        <v>563</v>
      </c>
      <c r="AF674" s="200"/>
      <c r="AG674" s="200"/>
      <c r="AH674" s="200"/>
      <c r="AI674" s="333" t="s">
        <v>563</v>
      </c>
      <c r="AJ674" s="200"/>
      <c r="AK674" s="200"/>
      <c r="AL674" s="200"/>
      <c r="AM674" s="333" t="s">
        <v>563</v>
      </c>
      <c r="AN674" s="200"/>
      <c r="AO674" s="200"/>
      <c r="AP674" s="334"/>
      <c r="AQ674" s="333" t="s">
        <v>563</v>
      </c>
      <c r="AR674" s="200"/>
      <c r="AS674" s="200"/>
      <c r="AT674" s="334"/>
      <c r="AU674" s="200" t="s">
        <v>563</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563</v>
      </c>
      <c r="AC675" s="198"/>
      <c r="AD675" s="198"/>
      <c r="AE675" s="333" t="s">
        <v>563</v>
      </c>
      <c r="AF675" s="200"/>
      <c r="AG675" s="200"/>
      <c r="AH675" s="334"/>
      <c r="AI675" s="333" t="s">
        <v>563</v>
      </c>
      <c r="AJ675" s="200"/>
      <c r="AK675" s="200"/>
      <c r="AL675" s="200"/>
      <c r="AM675" s="333" t="s">
        <v>563</v>
      </c>
      <c r="AN675" s="200"/>
      <c r="AO675" s="200"/>
      <c r="AP675" s="334"/>
      <c r="AQ675" s="333" t="s">
        <v>563</v>
      </c>
      <c r="AR675" s="200"/>
      <c r="AS675" s="200"/>
      <c r="AT675" s="334"/>
      <c r="AU675" s="200" t="s">
        <v>563</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t="s">
        <v>563</v>
      </c>
      <c r="AF676" s="200"/>
      <c r="AG676" s="200"/>
      <c r="AH676" s="334"/>
      <c r="AI676" s="333" t="s">
        <v>563</v>
      </c>
      <c r="AJ676" s="200"/>
      <c r="AK676" s="200"/>
      <c r="AL676" s="200"/>
      <c r="AM676" s="333" t="s">
        <v>563</v>
      </c>
      <c r="AN676" s="200"/>
      <c r="AO676" s="200"/>
      <c r="AP676" s="334"/>
      <c r="AQ676" s="333" t="s">
        <v>563</v>
      </c>
      <c r="AR676" s="200"/>
      <c r="AS676" s="200"/>
      <c r="AT676" s="334"/>
      <c r="AU676" s="200" t="s">
        <v>563</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616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96"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68.2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551</v>
      </c>
      <c r="AE704" s="782"/>
      <c r="AF704" s="782"/>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557</v>
      </c>
      <c r="AE705" s="714"/>
      <c r="AF705" s="714"/>
      <c r="AG705" s="118" t="s">
        <v>568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8" t="s">
        <v>619</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3.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551</v>
      </c>
      <c r="AE708" s="604"/>
      <c r="AF708" s="604"/>
      <c r="AG708" s="741" t="s">
        <v>604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39.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557</v>
      </c>
      <c r="AE712" s="782"/>
      <c r="AF712" s="782"/>
      <c r="AG712" s="810" t="s">
        <v>554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557</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557</v>
      </c>
      <c r="AE714" s="808"/>
      <c r="AF714" s="809"/>
      <c r="AG714" s="735" t="s">
        <v>571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40"/>
      <c r="E726" s="840"/>
      <c r="F726" s="841"/>
      <c r="G726" s="573" t="s">
        <v>583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3" t="s">
        <v>558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4.5" customHeight="1" thickBot="1" x14ac:dyDescent="0.2">
      <c r="A731" s="799"/>
      <c r="B731" s="800"/>
      <c r="C731" s="800"/>
      <c r="D731" s="800"/>
      <c r="E731" s="801"/>
      <c r="F731" s="728" t="s">
        <v>559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 customHeight="1" thickBot="1" x14ac:dyDescent="0.2">
      <c r="A733" s="672"/>
      <c r="B733" s="673"/>
      <c r="C733" s="673"/>
      <c r="D733" s="673"/>
      <c r="E733" s="674"/>
      <c r="F733" s="636" t="s">
        <v>554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t="s">
        <v>624</v>
      </c>
      <c r="F737" s="990"/>
      <c r="G737" s="990"/>
      <c r="H737" s="990"/>
      <c r="I737" s="990"/>
      <c r="J737" s="990"/>
      <c r="K737" s="990"/>
      <c r="L737" s="990"/>
      <c r="M737" s="990"/>
      <c r="N737" s="358" t="s">
        <v>358</v>
      </c>
      <c r="O737" s="358"/>
      <c r="P737" s="358"/>
      <c r="Q737" s="358"/>
      <c r="R737" s="990" t="s">
        <v>625</v>
      </c>
      <c r="S737" s="990"/>
      <c r="T737" s="990"/>
      <c r="U737" s="990"/>
      <c r="V737" s="990"/>
      <c r="W737" s="990"/>
      <c r="X737" s="990"/>
      <c r="Y737" s="990"/>
      <c r="Z737" s="990"/>
      <c r="AA737" s="358" t="s">
        <v>359</v>
      </c>
      <c r="AB737" s="358"/>
      <c r="AC737" s="358"/>
      <c r="AD737" s="358"/>
      <c r="AE737" s="990" t="s">
        <v>626</v>
      </c>
      <c r="AF737" s="990"/>
      <c r="AG737" s="990"/>
      <c r="AH737" s="990"/>
      <c r="AI737" s="990"/>
      <c r="AJ737" s="990"/>
      <c r="AK737" s="990"/>
      <c r="AL737" s="990"/>
      <c r="AM737" s="990"/>
      <c r="AN737" s="358" t="s">
        <v>360</v>
      </c>
      <c r="AO737" s="358"/>
      <c r="AP737" s="358"/>
      <c r="AQ737" s="358"/>
      <c r="AR737" s="991" t="s">
        <v>628</v>
      </c>
      <c r="AS737" s="992"/>
      <c r="AT737" s="992"/>
      <c r="AU737" s="992"/>
      <c r="AV737" s="992"/>
      <c r="AW737" s="992"/>
      <c r="AX737" s="993"/>
      <c r="AY737" s="89"/>
      <c r="AZ737" s="89"/>
    </row>
    <row r="738" spans="1:52" ht="24.75" customHeight="1" x14ac:dyDescent="0.15">
      <c r="A738" s="994" t="s">
        <v>361</v>
      </c>
      <c r="B738" s="203"/>
      <c r="C738" s="203"/>
      <c r="D738" s="204"/>
      <c r="E738" s="990" t="s">
        <v>629</v>
      </c>
      <c r="F738" s="990"/>
      <c r="G738" s="990"/>
      <c r="H738" s="990"/>
      <c r="I738" s="990"/>
      <c r="J738" s="990"/>
      <c r="K738" s="990"/>
      <c r="L738" s="990"/>
      <c r="M738" s="990"/>
      <c r="N738" s="358" t="s">
        <v>362</v>
      </c>
      <c r="O738" s="358"/>
      <c r="P738" s="358"/>
      <c r="Q738" s="358"/>
      <c r="R738" s="990" t="s">
        <v>630</v>
      </c>
      <c r="S738" s="990"/>
      <c r="T738" s="990"/>
      <c r="U738" s="990"/>
      <c r="V738" s="990"/>
      <c r="W738" s="990"/>
      <c r="X738" s="990"/>
      <c r="Y738" s="990"/>
      <c r="Z738" s="990"/>
      <c r="AA738" s="358" t="s">
        <v>482</v>
      </c>
      <c r="AB738" s="358"/>
      <c r="AC738" s="358"/>
      <c r="AD738" s="358"/>
      <c r="AE738" s="990" t="s">
        <v>627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t="s">
        <v>484</v>
      </c>
      <c r="J739" s="985"/>
      <c r="K739" s="91" t="str">
        <f>IF(OR(I739="　", I739=""), "", "-")</f>
        <v/>
      </c>
      <c r="L739" s="986">
        <v>330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582</v>
      </c>
      <c r="H781" s="670"/>
      <c r="I781" s="670"/>
      <c r="J781" s="670"/>
      <c r="K781" s="671"/>
      <c r="L781" s="663" t="s">
        <v>584</v>
      </c>
      <c r="M781" s="664"/>
      <c r="N781" s="664"/>
      <c r="O781" s="664"/>
      <c r="P781" s="664"/>
      <c r="Q781" s="664"/>
      <c r="R781" s="664"/>
      <c r="S781" s="664"/>
      <c r="T781" s="664"/>
      <c r="U781" s="664"/>
      <c r="V781" s="664"/>
      <c r="W781" s="664"/>
      <c r="X781" s="665"/>
      <c r="Y781" s="384">
        <v>933</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933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7">
    <cfRule type="expression" dxfId="2171" priority="1951">
      <formula>IF(RIGHT(TEXT(AU46,"0.#"),1)=".",FALSE,TRUE)</formula>
    </cfRule>
    <cfRule type="expression" dxfId="2170" priority="1952">
      <formula>IF(RIGHT(TEXT(AU46,"0.#"),1)=".",TRUE,FALSE)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I48">
    <cfRule type="expression" dxfId="705" priority="5">
      <formula>IF(RIGHT(TEXT(AI48,"0.#"),1)=".",FALSE,TRUE)</formula>
    </cfRule>
    <cfRule type="expression" dxfId="704" priority="6">
      <formula>IF(RIGHT(TEXT(AI48,"0.#"),1)=".",TRUE,FALSE)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AU48">
    <cfRule type="expression" dxfId="701" priority="1">
      <formula>IF(RIGHT(TEXT(AU48,"0.#"),1)=".",FALSE,TRUE)</formula>
    </cfRule>
    <cfRule type="expression" dxfId="700" priority="2">
      <formula>IF(RIGHT(TEXT(AU48,"0.#"),1)=".",TRUE,FALSE)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29" max="49" man="1"/>
    <brk id="117" max="49" man="1"/>
    <brk id="699" max="49" man="1"/>
    <brk id="727" max="49" man="1"/>
    <brk id="75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9"/>
      <c r="AA2" s="830"/>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9"/>
      <c r="AA9" s="830"/>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9"/>
      <c r="AA16" s="830"/>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9"/>
      <c r="AA23" s="830"/>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9"/>
      <c r="AA30" s="830"/>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9"/>
      <c r="AA37" s="830"/>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9"/>
      <c r="AA44" s="830"/>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9"/>
      <c r="AA51" s="830"/>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9"/>
      <c r="AA58" s="830"/>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9"/>
      <c r="AA65" s="830"/>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792" t="s">
        <v>514</v>
      </c>
      <c r="H2" s="595"/>
      <c r="I2" s="595"/>
      <c r="J2" s="595"/>
      <c r="K2" s="595"/>
      <c r="L2" s="595"/>
      <c r="M2" s="595"/>
      <c r="N2" s="595"/>
      <c r="O2" s="595"/>
      <c r="P2" s="595"/>
      <c r="Q2" s="595"/>
      <c r="R2" s="595"/>
      <c r="S2" s="595"/>
      <c r="T2" s="595"/>
      <c r="U2" s="595"/>
      <c r="V2" s="595"/>
      <c r="W2" s="595"/>
      <c r="X2" s="595"/>
      <c r="Y2" s="595"/>
      <c r="Z2" s="595"/>
      <c r="AA2" s="595"/>
      <c r="AB2" s="596"/>
      <c r="AC2" s="792"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2"/>
      <c r="B16" s="1053"/>
      <c r="C16" s="1053"/>
      <c r="D16" s="1053"/>
      <c r="E16" s="1053"/>
      <c r="F16" s="1054"/>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2"/>
      <c r="B29" s="1053"/>
      <c r="C29" s="1053"/>
      <c r="D29" s="1053"/>
      <c r="E29" s="1053"/>
      <c r="F29" s="1054"/>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2"/>
      <c r="B42" s="1053"/>
      <c r="C42" s="1053"/>
      <c r="D42" s="1053"/>
      <c r="E42" s="1053"/>
      <c r="F42" s="1054"/>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2"/>
      <c r="B56" s="1053"/>
      <c r="C56" s="1053"/>
      <c r="D56" s="1053"/>
      <c r="E56" s="1053"/>
      <c r="F56" s="1054"/>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2"/>
      <c r="B69" s="1053"/>
      <c r="C69" s="1053"/>
      <c r="D69" s="1053"/>
      <c r="E69" s="1053"/>
      <c r="F69" s="1054"/>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2"/>
      <c r="B82" s="1053"/>
      <c r="C82" s="1053"/>
      <c r="D82" s="1053"/>
      <c r="E82" s="1053"/>
      <c r="F82" s="1054"/>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2"/>
      <c r="B95" s="1053"/>
      <c r="C95" s="1053"/>
      <c r="D95" s="1053"/>
      <c r="E95" s="1053"/>
      <c r="F95" s="1054"/>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2"/>
      <c r="B109" s="1053"/>
      <c r="C109" s="1053"/>
      <c r="D109" s="1053"/>
      <c r="E109" s="1053"/>
      <c r="F109" s="1054"/>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2"/>
      <c r="B122" s="1053"/>
      <c r="C122" s="1053"/>
      <c r="D122" s="1053"/>
      <c r="E122" s="1053"/>
      <c r="F122" s="1054"/>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2"/>
      <c r="B135" s="1053"/>
      <c r="C135" s="1053"/>
      <c r="D135" s="1053"/>
      <c r="E135" s="1053"/>
      <c r="F135" s="1054"/>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2"/>
      <c r="B148" s="1053"/>
      <c r="C148" s="1053"/>
      <c r="D148" s="1053"/>
      <c r="E148" s="1053"/>
      <c r="F148" s="1054"/>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2"/>
      <c r="B162" s="1053"/>
      <c r="C162" s="1053"/>
      <c r="D162" s="1053"/>
      <c r="E162" s="1053"/>
      <c r="F162" s="1054"/>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2"/>
      <c r="B175" s="1053"/>
      <c r="C175" s="1053"/>
      <c r="D175" s="1053"/>
      <c r="E175" s="1053"/>
      <c r="F175" s="1054"/>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2"/>
      <c r="B188" s="1053"/>
      <c r="C188" s="1053"/>
      <c r="D188" s="1053"/>
      <c r="E188" s="1053"/>
      <c r="F188" s="1054"/>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2"/>
      <c r="B201" s="1053"/>
      <c r="C201" s="1053"/>
      <c r="D201" s="1053"/>
      <c r="E201" s="1053"/>
      <c r="F201" s="1054"/>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2"/>
      <c r="B215" s="1053"/>
      <c r="C215" s="1053"/>
      <c r="D215" s="1053"/>
      <c r="E215" s="1053"/>
      <c r="F215" s="1054"/>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2"/>
      <c r="B228" s="1053"/>
      <c r="C228" s="1053"/>
      <c r="D228" s="1053"/>
      <c r="E228" s="1053"/>
      <c r="F228" s="1054"/>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2"/>
      <c r="B241" s="1053"/>
      <c r="C241" s="1053"/>
      <c r="D241" s="1053"/>
      <c r="E241" s="1053"/>
      <c r="F241" s="1054"/>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2"/>
      <c r="B254" s="1053"/>
      <c r="C254" s="1053"/>
      <c r="D254" s="1053"/>
      <c r="E254" s="1053"/>
      <c r="F254" s="1054"/>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2018-09-06T09:56:04Z</cp:lastPrinted>
  <dcterms:created xsi:type="dcterms:W3CDTF">2012-03-13T00:50:25Z</dcterms:created>
  <dcterms:modified xsi:type="dcterms:W3CDTF">2018-09-11T09:51:18Z</dcterms:modified>
</cp:coreProperties>
</file>