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30年度行政事業レビュー関係\08_【最終公表】体裁修正済\31新規\"/>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7010" yWindow="0" windowWidth="26370" windowHeight="146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行政事業レビューシート!$A$1:$AX$1117</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<sst xmlns="http://schemas.openxmlformats.org/spreadsheetml/2006/main" count="2976" uniqueCount="636">
  <si>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</si>
  <si>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</si>
  <si>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</si>
  <si>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</si>
  <si>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</si>
  <si>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</si>
  <si>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</si>
  <si>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</si>
  <si>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</si>
  <si>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</si>
  <si>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</si>
  <si>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</si>
  <si>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</si>
  <si>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</si>
  <si>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</si>
  <si>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</si>
  <si>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</si>
  <si>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</si>
  <si>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</si>
  <si>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</si>
  <si>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</si>
  <si>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</si>
  <si>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</si>
  <si>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</si>
  <si>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</si>
  <si>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</si>
  <si>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</si>
  <si>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</si>
  <si>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</si>
  <si>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</si>
  <si>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</si>
  <si>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</si>
  <si>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</si>
  <si>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</si>
  <si>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</si>
  <si>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</si>
  <si>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</si>
  <si>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</si>
  <si>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</si>
  <si>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</si>
  <si>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</si>
  <si>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</si>
  <si>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</si>
  <si>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</si>
  <si>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</si>
  <si>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</si>
  <si>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</si>
  <si>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</si>
  <si>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</si>
  <si>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</si>
  <si>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</si>
  <si>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</si>
  <si>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</si>
  <si>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</si>
  <si>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</si>
  <si>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</si>
  <si>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</si>
  <si>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</si>
  <si>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</si>
  <si>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</si>
  <si>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</si>
  <si>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</si>
  <si>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</si>
  <si>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</si>
  <si>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</si>
  <si>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</si>
  <si>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</si>
  <si>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</si>
  <si>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</si>
  <si>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</si>
  <si>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</si>
  <si>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</si>
  <si>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</si>
  <si>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</si>
  <si>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</si>
  <si>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</si>
  <si>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</si>
  <si>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</si>
  <si>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</si>
  <si>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</si>
  <si>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</si>
  <si>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</si>
  <si>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</si>
  <si>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</si>
  <si>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</si>
  <si>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</si>
  <si>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</si>
  <si>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</si>
  <si>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</si>
  <si>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</si>
  <si>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</si>
  <si>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</si>
  <si>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</si>
  <si>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</si>
  <si>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</si>
  <si>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</si>
  <si>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</si>
  <si>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</si>
  <si>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</si>
  <si>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</si>
  <si>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</si>
  <si>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</si>
  <si>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</si>
  <si>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</si>
  <si>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</si>
  <si>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</si>
  <si>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</si>
  <si>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</si>
  <si>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</si>
  <si>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</si>
  <si>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</si>
  <si>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</si>
  <si>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</si>
  <si>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</si>
  <si>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</si>
  <si>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</si>
  <si>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</si>
  <si>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</si>
  <si>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</si>
  <si>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</si>
  <si>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</si>
  <si>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</si>
  <si>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</si>
  <si>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</si>
  <si>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</si>
  <si>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</si>
  <si>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</si>
  <si>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</si>
  <si>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</si>
  <si>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</si>
  <si>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</si>
  <si>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</si>
  <si>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</si>
  <si>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</si>
  <si>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</si>
  <si>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</si>
  <si>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</si>
  <si>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</si>
  <si>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</si>
  <si>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</si>
  <si>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</si>
  <si>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</si>
  <si>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</si>
  <si>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</si>
  <si>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</si>
  <si>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</si>
  <si>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</si>
  <si>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</si>
  <si>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</si>
  <si>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</si>
  <si>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</si>
  <si>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</si>
  <si>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</si>
  <si>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</si>
  <si>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</si>
  <si>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</si>
  <si>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</si>
  <si>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</si>
  <si>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</si>
  <si>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</si>
  <si>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</si>
  <si>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</si>
  <si>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</si>
  <si>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</si>
  <si>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</si>
  <si>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</si>
  <si>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</si>
  <si>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</si>
  <si>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</si>
  <si>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</si>
  <si>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</si>
  <si>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</si>
  <si>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</si>
  <si>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</si>
  <si>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</si>
  <si>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</si>
  <si>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</si>
  <si>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</si>
  <si>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</si>
  <si>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</si>
  <si>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</si>
  <si>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</si>
  <si>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</si>
  <si>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</si>
  <si>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</si>
  <si>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</si>
  <si>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</si>
  <si>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</si>
  <si>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</si>
  <si>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</si>
  <si>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</si>
  <si>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</si>
  <si>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</si>
  <si>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</si>
  <si>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</si>
  <si>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</si>
  <si>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</si>
  <si>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</si>
  <si>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</si>
  <si>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</si>
  <si>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</si>
  <si>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</si>
  <si>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</si>
  <si>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</si>
  <si>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</si>
  <si>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</si>
  <si>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</si>
  <si>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</si>
  <si>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</si>
  <si>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</si>
  <si>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</si>
  <si>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</si>
  <si>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</si>
  <si>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</si>
  <si>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</si>
  <si>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</si>
  <si>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</si>
  <si>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</si>
  <si>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</si>
  <si>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</si>
  <si>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</si>
  <si>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</si>
  <si>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</si>
  <si>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</si>
  <si>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</si>
  <si>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</si>
  <si>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</si>
  <si>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</si>
  <si>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</si>
  <si>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</si>
  <si>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</si>
  <si>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</si>
  <si>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</si>
  <si>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</si>
  <si>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</si>
  <si>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</si>
  <si>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</si>
  <si>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</si>
  <si>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</si>
  <si>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</si>
  <si>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</si>
  <si>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</si>
  <si>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</si>
  <si>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</si>
  <si>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</si>
  <si>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</si>
  <si>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</si>
  <si>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</si>
  <si>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</si>
  <si>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</si>
  <si>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</si>
  <si>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</si>
  <si>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</si>
  <si>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</si>
  <si>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</si>
  <si>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</si>
  <si>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</si>
  <si>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</si>
  <si>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</si>
  <si>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</si>
  <si>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</si>
  <si>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</si>
  <si>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</si>
  <si>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</si>
  <si>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</si>
  <si>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</si>
  <si>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</si>
  <si>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</si>
  <si>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</si>
  <si>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</si>
  <si>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</si>
  <si>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</si>
  <si>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</si>
  <si>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</si>
  <si>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</si>
  <si>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</si>
  <si>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</si>
  <si>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</si>
  <si>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</si>
  <si>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</si>
  <si>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</si>
  <si>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</si>
  <si>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</si>
  <si>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</si>
  <si>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</si>
  <si>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</si>
  <si>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</si>
  <si>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</si>
  <si>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</si>
  <si>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</si>
  <si>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</si>
  <si>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</si>
  <si>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</si>
  <si>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</si>
  <si>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</si>
  <si>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</si>
  <si>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</si>
  <si>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</si>
  <si>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</si>
  <si>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</si>
  <si>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</si>
  <si>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</si>
  <si>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</si>
  <si>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</si>
  <si>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</si>
  <si>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</si>
  <si>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</si>
  <si>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</si>
  <si>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</si>
  <si>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</si>
  <si>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</si>
  <si>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</si>
  <si>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</si>
  <si>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</si>
  <si>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</si>
  <si>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</si>
  <si>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</si>
  <si>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</si>
  <si>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</si>
  <si>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</si>
  <si>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</si>
  <si>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</si>
  <si>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</si>
  <si>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</si>
  <si>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</si>
  <si>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</si>
  <si>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</si>
  <si>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</si>
  <si>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</si>
  <si>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</si>
  <si>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</si>
  <si>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</si>
  <si>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</si>
  <si>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</si>
  <si>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</si>
  <si>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</si>
  <si>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</si>
  <si>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</si>
  <si>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</si>
  <si>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</si>
  <si>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</si>
  <si>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</si>
  <si>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</si>
  <si>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</si>
  <si>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</si>
  <si>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</si>
  <si>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</si>
  <si>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</si>
  <si>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</si>
  <si>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</si>
  <si>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</si>
  <si>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</si>
  <si>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</si>
  <si>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</si>
  <si>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</si>
  <si>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</si>
  <si>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</si>
  <si>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</si>
  <si>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</si>
  <si>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</si>
  <si>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</si>
  <si>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</si>
  <si>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</si>
  <si>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</si>
  <si>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</si>
  <si>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</si>
  <si>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</si>
  <si>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</si>
  <si>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</si>
  <si>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</si>
  <si>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</si>
  <si>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</si>
  <si>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</si>
  <si>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</si>
  <si>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</si>
  <si>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</si>
  <si>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</si>
  <si>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</si>
  <si>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</si>
  <si>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</si>
  <si>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</si>
  <si>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</si>
  <si>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</si>
  <si>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</si>
  <si>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</si>
  <si>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</si>
  <si>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</si>
  <si>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</si>
  <si>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</si>
  <si>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</si>
  <si>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</si>
  <si>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</si>
  <si>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</si>
  <si>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</si>
  <si>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</si>
  <si>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</si>
  <si>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</si>
  <si>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</si>
  <si>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</si>
  <si>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</si>
  <si>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</si>
  <si>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</si>
  <si>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</si>
  <si>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</si>
  <si>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</si>
  <si>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</si>
  <si>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</si>
  <si>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</si>
  <si>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</si>
  <si>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</si>
  <si>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</si>
  <si>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</si>
  <si>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</si>
  <si>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</si>
  <si>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</si>
  <si>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</si>
  <si>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</si>
  <si>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</si>
  <si>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</si>
  <si>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</si>
  <si>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</si>
  <si>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</si>
  <si>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</si>
  <si>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</si>
  <si>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</si>
  <si>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</si>
  <si>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</si>
  <si>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</si>
  <si>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</si>
  <si>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</si>
  <si>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</si>
  <si>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</si>
  <si>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</si>
  <si>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</si>
  <si>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</si>
  <si>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</si>
  <si>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</si>
  <si>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</si>
  <si>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</si>
  <si>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</si>
  <si>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</si>
  <si>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</si>
  <si>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</si>
  <si>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</si>
  <si>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</si>
  <si>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</si>
  <si>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</si>
  <si>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</si>
  <si>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</si>
  <si>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</si>
  <si>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</si>
  <si>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</si>
  <si>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</si>
  <si>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</si>
  <si>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</si>
  <si>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</si>
  <si>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</si>
  <si>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</si>
  <si>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</si>
  <si>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</si>
  <si>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</si>
  <si>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</si>
  <si>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</si>
  <si>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</si>
  <si>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</si>
  <si>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</si>
  <si>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</si>
  <si>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</si>
  <si>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</si>
  <si>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</si>
  <si>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</si>
  <si>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</si>
  <si>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</si>
  <si>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</si>
  <si>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</si>
  <si>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</si>
  <si>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</si>
  <si>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</si>
  <si>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</si>
  <si>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</si>
  <si>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</si>
  <si>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</si>
  <si>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</si>
  <si>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</si>
  <si>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</si>
  <si>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</si>
  <si>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</si>
  <si>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</si>
  <si>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</si>
  <si>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</si>
  <si>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</si>
  <si>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</si>
  <si>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</si>
  <si>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</si>
  <si>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</si>
  <si>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</si>
  <si>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</si>
  <si>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</si>
  <si>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</si>
  <si>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</si>
  <si>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</si>
  <si>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</si>
  <si>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</si>
  <si>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</si>
  <si>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</si>
  <si>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</si>
  <si>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</si>
  <si>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</si>
  <si>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</si>
  <si>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</si>
  <si>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</si>
  <si>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</si>
  <si>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</si>
  <si>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</si>
  <si>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</si>
  <si>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</si>
  <si>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</si>
  <si>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</si>
  <si>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</si>
  <si>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</si>
  <si>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</si>
  <si>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</si>
  <si>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</si>
  <si>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</si>
  <si>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</si>
  <si>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</si>
  <si>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</si>
  <si>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</si>
  <si>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</si>
  <si>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</si>
  <si>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</si>
  <si>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</si>
  <si>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</si>
  <si>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</si>
  <si>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</si>
  <si>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</si>
  <si>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</si>
  <si>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</si>
  <si>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</si>
  <si>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</si>
  <si>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</si>
  <si>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</si>
  <si>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</si>
  <si>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</si>
  <si>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</si>
  <si>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</si>
  <si>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</si>
  <si>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</si>
  <si>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</si>
  <si>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</si>
  <si>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</si>
  <si>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phoneticPr fontId="5"/>
  </si>
  <si>
    <t>-</t>
    <phoneticPr fontId="5"/>
  </si>
  <si>
    <t>-</t>
    <phoneticPr fontId="5"/>
  </si>
  <si>
    <t>-</t>
    <phoneticPr fontId="5"/>
  </si>
  <si>
    <t>‐</t>
  </si>
  <si>
    <t>外部有識者による点検対象外</t>
    <rPh sb="0" eb="2">
      <t>ガイブ</t>
    </rPh>
    <rPh sb="2" eb="5">
      <t>ユウシキシャ</t>
    </rPh>
    <rPh sb="8" eb="10">
      <t>テンケン</t>
    </rPh>
    <rPh sb="10" eb="12">
      <t>タイショウ</t>
    </rPh>
    <rPh sb="12" eb="13">
      <t>ガイ</t>
    </rPh>
    <phoneticPr fontId="5"/>
  </si>
  <si>
    <t>事業目的の達成に向け、より適切なアウトカムの設定について引き続き検討するとともに、効率的な予算執行を図り、費用対効果の向上に努めること。</t>
    <rPh sb="0" eb="2">
      <t>ジギョウ</t>
    </rPh>
    <rPh sb="2" eb="4">
      <t>モクテキ</t>
    </rPh>
    <rPh sb="5" eb="7">
      <t>タッセイ</t>
    </rPh>
    <rPh sb="8" eb="9">
      <t>ム</t>
    </rPh>
    <rPh sb="13" eb="15">
      <t>テキセツ</t>
    </rPh>
    <rPh sb="22" eb="24">
      <t>セッテイ</t>
    </rPh>
    <rPh sb="28" eb="29">
      <t>ヒ</t>
    </rPh>
    <rPh sb="30" eb="31">
      <t>ツヅ</t>
    </rPh>
    <rPh sb="32" eb="34">
      <t>ケントウ</t>
    </rPh>
    <rPh sb="41" eb="44">
      <t>コウリツテキ</t>
    </rPh>
    <rPh sb="45" eb="47">
      <t>ヨサン</t>
    </rPh>
    <rPh sb="47" eb="49">
      <t>シッコウ</t>
    </rPh>
    <rPh sb="50" eb="51">
      <t>ハカ</t>
    </rPh>
    <rPh sb="53" eb="58">
      <t>ヒヨウタイコウカ</t>
    </rPh>
    <rPh sb="59" eb="61">
      <t>コウジョウ</t>
    </rPh>
    <rPh sb="62" eb="63">
      <t>ツト</t>
    </rPh>
    <phoneticPr fontId="5"/>
  </si>
  <si>
    <t>無</t>
  </si>
  <si>
    <t>研究開発局</t>
    <rPh sb="0" eb="2">
      <t>ケンキュウ</t>
    </rPh>
    <rPh sb="2" eb="5">
      <t>カイハツキョク</t>
    </rPh>
    <phoneticPr fontId="5"/>
  </si>
  <si>
    <t>参事官（原子力損害賠償担当）付</t>
    <rPh sb="0" eb="3">
      <t>サンジカン</t>
    </rPh>
    <rPh sb="4" eb="7">
      <t>ゲンシリョク</t>
    </rPh>
    <rPh sb="7" eb="9">
      <t>ソンガイ</t>
    </rPh>
    <rPh sb="9" eb="11">
      <t>バイショウ</t>
    </rPh>
    <rPh sb="11" eb="13">
      <t>タントウ</t>
    </rPh>
    <rPh sb="14" eb="15">
      <t>ツキ</t>
    </rPh>
    <phoneticPr fontId="5"/>
  </si>
  <si>
    <t>-</t>
    <phoneticPr fontId="5"/>
  </si>
  <si>
    <t>-</t>
    <phoneticPr fontId="5"/>
  </si>
  <si>
    <t>本事業は、原発事故被害者に対し、仮払い業務を円滑に実施するためのものであるため。</t>
    <rPh sb="0" eb="1">
      <t>ホン</t>
    </rPh>
    <rPh sb="1" eb="3">
      <t>ジギョウ</t>
    </rPh>
    <rPh sb="5" eb="7">
      <t>ゲンパツ</t>
    </rPh>
    <rPh sb="7" eb="9">
      <t>ジコ</t>
    </rPh>
    <rPh sb="9" eb="12">
      <t>ヒガイシャ</t>
    </rPh>
    <rPh sb="13" eb="14">
      <t>タイ</t>
    </rPh>
    <rPh sb="16" eb="18">
      <t>カリバライ</t>
    </rPh>
    <rPh sb="19" eb="21">
      <t>ギョウム</t>
    </rPh>
    <rPh sb="22" eb="24">
      <t>エンカツ</t>
    </rPh>
    <rPh sb="25" eb="27">
      <t>ジッシ</t>
    </rPh>
    <phoneticPr fontId="5"/>
  </si>
  <si>
    <t>原子力分野の研究・開発・利用の基盤整備を図るという政策目標に対応した施策であり、他の類似事業も無いことから優先度は高いと考えられる。</t>
    <rPh sb="0" eb="3">
      <t>ゲンシリョク</t>
    </rPh>
    <rPh sb="3" eb="5">
      <t>ブンヤ</t>
    </rPh>
    <rPh sb="6" eb="8">
      <t>ケンキュウ</t>
    </rPh>
    <rPh sb="9" eb="11">
      <t>カイハツ</t>
    </rPh>
    <rPh sb="12" eb="14">
      <t>リヨウ</t>
    </rPh>
    <rPh sb="15" eb="17">
      <t>キバン</t>
    </rPh>
    <rPh sb="17" eb="19">
      <t>セイビ</t>
    </rPh>
    <rPh sb="20" eb="21">
      <t>ハカ</t>
    </rPh>
    <phoneticPr fontId="5"/>
  </si>
  <si>
    <t>総括次長
奥野　真</t>
    <rPh sb="0" eb="2">
      <t>ソウカツ</t>
    </rPh>
    <rPh sb="2" eb="4">
      <t>ジチョウ</t>
    </rPh>
    <rPh sb="5" eb="6">
      <t>オク</t>
    </rPh>
    <rPh sb="6" eb="7">
      <t>ノ</t>
    </rPh>
    <rPh sb="8" eb="9">
      <t>マコト</t>
    </rPh>
    <phoneticPr fontId="5"/>
  </si>
  <si>
    <t>原子力損害の賠償について、仮払資金の貸付け制度の創設及び実施に備え、仮払基準の策定等、制度の実施のための調査・調整を行うとともに、実施機関に貸付けの準備支援経費を交付し、将来の仮払い業務が円滑に行われるようにするもの。</t>
    <phoneticPr fontId="5"/>
  </si>
  <si>
    <t>原子力損害の賠償に関する法律（具体的な条項は調整中）</t>
    <phoneticPr fontId="5"/>
  </si>
  <si>
    <t>仮払が被害者の早期救済に資する重要性に鑑みれば、国が責任をもって確実に関与する仕組みとすることが必要。なお、実際の業務は基本的に実施機関に行わせることとし、当該機関が業務実施に委任することとしており、国が必要な経費等を交付する形としている。</t>
    <rPh sb="0" eb="2">
      <t>カリバライ</t>
    </rPh>
    <rPh sb="3" eb="6">
      <t>ヒガイシャ</t>
    </rPh>
    <rPh sb="7" eb="9">
      <t>ソウキ</t>
    </rPh>
    <rPh sb="9" eb="11">
      <t>キュウサイ</t>
    </rPh>
    <rPh sb="12" eb="13">
      <t>シ</t>
    </rPh>
    <rPh sb="15" eb="18">
      <t>ジュウヨウセイ</t>
    </rPh>
    <rPh sb="19" eb="20">
      <t>カンガ</t>
    </rPh>
    <rPh sb="24" eb="25">
      <t>クニ</t>
    </rPh>
    <rPh sb="26" eb="28">
      <t>セキニン</t>
    </rPh>
    <rPh sb="32" eb="34">
      <t>カクジツ</t>
    </rPh>
    <rPh sb="35" eb="37">
      <t>カンヨ</t>
    </rPh>
    <rPh sb="39" eb="41">
      <t>シク</t>
    </rPh>
    <rPh sb="48" eb="50">
      <t>ヒツヨウ</t>
    </rPh>
    <rPh sb="54" eb="56">
      <t>ジッサイ</t>
    </rPh>
    <rPh sb="57" eb="59">
      <t>ギョウム</t>
    </rPh>
    <rPh sb="60" eb="63">
      <t>キホンテキ</t>
    </rPh>
    <rPh sb="64" eb="66">
      <t>ジッシ</t>
    </rPh>
    <rPh sb="66" eb="68">
      <t>キカン</t>
    </rPh>
    <rPh sb="69" eb="70">
      <t>オコナ</t>
    </rPh>
    <rPh sb="78" eb="80">
      <t>トウガイ</t>
    </rPh>
    <rPh sb="80" eb="82">
      <t>キカン</t>
    </rPh>
    <rPh sb="83" eb="85">
      <t>ギョウム</t>
    </rPh>
    <rPh sb="85" eb="87">
      <t>ジッシ</t>
    </rPh>
    <rPh sb="88" eb="90">
      <t>イニン</t>
    </rPh>
    <rPh sb="100" eb="101">
      <t>クニ</t>
    </rPh>
    <rPh sb="102" eb="104">
      <t>ヒツヨウ</t>
    </rPh>
    <rPh sb="105" eb="107">
      <t>ケイヒ</t>
    </rPh>
    <rPh sb="107" eb="108">
      <t>トウ</t>
    </rPh>
    <rPh sb="109" eb="111">
      <t>コウフ</t>
    </rPh>
    <rPh sb="113" eb="114">
      <t>カタチ</t>
    </rPh>
    <phoneticPr fontId="5"/>
  </si>
  <si>
    <t>-</t>
  </si>
  <si>
    <t>-</t>
    <phoneticPr fontId="5"/>
  </si>
  <si>
    <t>-</t>
    <phoneticPr fontId="5"/>
  </si>
  <si>
    <t>-</t>
    <phoneticPr fontId="5"/>
  </si>
  <si>
    <t>-</t>
    <phoneticPr fontId="5"/>
  </si>
  <si>
    <t>-</t>
    <phoneticPr fontId="5"/>
  </si>
  <si>
    <t>-</t>
    <phoneticPr fontId="5"/>
  </si>
  <si>
    <t>-</t>
    <phoneticPr fontId="5"/>
  </si>
  <si>
    <t>-</t>
    <phoneticPr fontId="5"/>
  </si>
  <si>
    <t>／　</t>
    <phoneticPr fontId="5"/>
  </si>
  <si>
    <t>仮払資金の貸付制度の創設に係る対応</t>
    <rPh sb="0" eb="2">
      <t>カリバライ</t>
    </rPh>
    <rPh sb="2" eb="4">
      <t>シキン</t>
    </rPh>
    <rPh sb="5" eb="7">
      <t>カシツ</t>
    </rPh>
    <rPh sb="7" eb="9">
      <t>セイド</t>
    </rPh>
    <rPh sb="10" eb="12">
      <t>ソウセツ</t>
    </rPh>
    <rPh sb="13" eb="14">
      <t>カカ</t>
    </rPh>
    <rPh sb="15" eb="17">
      <t>タイオウ</t>
    </rPh>
    <phoneticPr fontId="5"/>
  </si>
  <si>
    <t>当事業は、原発事故被害者に対し、仮払い業務を円滑に実施するためのものであり、被害者の早期救済に資する重要性に鑑みれば、国費投入の必要があるものであると考えられる。</t>
    <rPh sb="0" eb="1">
      <t>トウ</t>
    </rPh>
    <rPh sb="1" eb="3">
      <t>ジギョウ</t>
    </rPh>
    <rPh sb="59" eb="61">
      <t>コクヒ</t>
    </rPh>
    <rPh sb="61" eb="63">
      <t>トウニュウ</t>
    </rPh>
    <rPh sb="64" eb="66">
      <t>ヒツヨウ</t>
    </rPh>
    <rPh sb="75" eb="76">
      <t>カンガ</t>
    </rPh>
    <phoneticPr fontId="5"/>
  </si>
  <si>
    <t>より効率的な事業推進に努めるものとする。</t>
    <phoneticPr fontId="5"/>
  </si>
  <si>
    <t>本事業は、原発事故被害者に対し、仮払い業務を円滑に実施するためのものであり、真に必要なものに限定されている。</t>
    <rPh sb="0" eb="1">
      <t>ホン</t>
    </rPh>
    <rPh sb="1" eb="3">
      <t>ジギョウ</t>
    </rPh>
    <rPh sb="5" eb="7">
      <t>ゲンパツ</t>
    </rPh>
    <rPh sb="7" eb="9">
      <t>ジコ</t>
    </rPh>
    <rPh sb="9" eb="12">
      <t>ヒガイシャ</t>
    </rPh>
    <rPh sb="13" eb="14">
      <t>タイ</t>
    </rPh>
    <rPh sb="16" eb="18">
      <t>カリバライ</t>
    </rPh>
    <rPh sb="19" eb="21">
      <t>ギョウム</t>
    </rPh>
    <rPh sb="22" eb="24">
      <t>エンカツ</t>
    </rPh>
    <rPh sb="25" eb="27">
      <t>ジッシ</t>
    </rPh>
    <rPh sb="38" eb="39">
      <t>シン</t>
    </rPh>
    <rPh sb="40" eb="42">
      <t>ヒツヨウ</t>
    </rPh>
    <rPh sb="46" eb="48">
      <t>ゲンテイ</t>
    </rPh>
    <phoneticPr fontId="5"/>
  </si>
  <si>
    <t>人件費</t>
    <rPh sb="0" eb="3">
      <t>ジンケンヒ</t>
    </rPh>
    <phoneticPr fontId="5"/>
  </si>
  <si>
    <t>旅費</t>
    <rPh sb="0" eb="2">
      <t>リョヒ</t>
    </rPh>
    <phoneticPr fontId="5"/>
  </si>
  <si>
    <t>会議出席謝金等</t>
    <rPh sb="0" eb="2">
      <t>カイギ</t>
    </rPh>
    <rPh sb="2" eb="4">
      <t>シュッセキ</t>
    </rPh>
    <rPh sb="4" eb="6">
      <t>シャキン</t>
    </rPh>
    <rPh sb="6" eb="7">
      <t>トウ</t>
    </rPh>
    <phoneticPr fontId="5"/>
  </si>
  <si>
    <t>業務旅費等</t>
    <rPh sb="0" eb="2">
      <t>ギョウム</t>
    </rPh>
    <rPh sb="2" eb="4">
      <t>リョヒ</t>
    </rPh>
    <rPh sb="4" eb="5">
      <t>トウ</t>
    </rPh>
    <phoneticPr fontId="5"/>
  </si>
  <si>
    <t>諸謝金</t>
    <rPh sb="0" eb="3">
      <t>ショシャキン</t>
    </rPh>
    <phoneticPr fontId="5"/>
  </si>
  <si>
    <t>有識者会議委員謝金</t>
    <rPh sb="0" eb="3">
      <t>ユウシキシャ</t>
    </rPh>
    <rPh sb="3" eb="5">
      <t>カイギ</t>
    </rPh>
    <rPh sb="5" eb="7">
      <t>イイン</t>
    </rPh>
    <rPh sb="7" eb="9">
      <t>シャキン</t>
    </rPh>
    <phoneticPr fontId="5"/>
  </si>
  <si>
    <t>雑役務費</t>
    <rPh sb="0" eb="1">
      <t>ザツ</t>
    </rPh>
    <rPh sb="1" eb="3">
      <t>エキム</t>
    </rPh>
    <rPh sb="3" eb="4">
      <t>ヒ</t>
    </rPh>
    <phoneticPr fontId="5"/>
  </si>
  <si>
    <t>会場借料等</t>
    <rPh sb="0" eb="2">
      <t>カイジョウ</t>
    </rPh>
    <rPh sb="2" eb="4">
      <t>シャクリョウ</t>
    </rPh>
    <rPh sb="4" eb="5">
      <t>トウ</t>
    </rPh>
    <phoneticPr fontId="5"/>
  </si>
  <si>
    <t>印刷製本費</t>
    <rPh sb="0" eb="2">
      <t>インサツ</t>
    </rPh>
    <rPh sb="2" eb="4">
      <t>セイホン</t>
    </rPh>
    <rPh sb="4" eb="5">
      <t>ヒ</t>
    </rPh>
    <phoneticPr fontId="5"/>
  </si>
  <si>
    <t>成果物製本費</t>
    <rPh sb="0" eb="3">
      <t>セイカブツ</t>
    </rPh>
    <rPh sb="3" eb="5">
      <t>セイホン</t>
    </rPh>
    <rPh sb="5" eb="6">
      <t>ヒ</t>
    </rPh>
    <phoneticPr fontId="5"/>
  </si>
  <si>
    <t>消費税</t>
    <rPh sb="0" eb="3">
      <t>ショウヒゼイ</t>
    </rPh>
    <phoneticPr fontId="5"/>
  </si>
  <si>
    <t>（人件費＋諸謝金）×8%</t>
    <rPh sb="1" eb="4">
      <t>ジンケンヒ</t>
    </rPh>
    <rPh sb="5" eb="8">
      <t>ショシャキン</t>
    </rPh>
    <phoneticPr fontId="5"/>
  </si>
  <si>
    <t>一般管理費</t>
    <rPh sb="0" eb="2">
      <t>イッパン</t>
    </rPh>
    <rPh sb="2" eb="5">
      <t>カンリヒ</t>
    </rPh>
    <phoneticPr fontId="5"/>
  </si>
  <si>
    <t>上記経費×10％</t>
    <rPh sb="0" eb="2">
      <t>ジョウキ</t>
    </rPh>
    <rPh sb="2" eb="4">
      <t>ケイヒ</t>
    </rPh>
    <phoneticPr fontId="5"/>
  </si>
  <si>
    <t>事務所運営経費</t>
    <rPh sb="0" eb="3">
      <t>ジムショ</t>
    </rPh>
    <rPh sb="3" eb="5">
      <t>ウンエイ</t>
    </rPh>
    <rPh sb="5" eb="7">
      <t>ケイヒ</t>
    </rPh>
    <phoneticPr fontId="5"/>
  </si>
  <si>
    <t>事務所賃貸料、機器・什器リース等</t>
    <rPh sb="0" eb="3">
      <t>ジムショ</t>
    </rPh>
    <rPh sb="3" eb="6">
      <t>チンタイリョウ</t>
    </rPh>
    <rPh sb="7" eb="9">
      <t>キキ</t>
    </rPh>
    <rPh sb="10" eb="12">
      <t>ジュウキ</t>
    </rPh>
    <rPh sb="15" eb="16">
      <t>トウ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</si>
  <si>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</si>
  <si>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</si>
  <si>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</si>
  <si>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</si>
  <si>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</si>
  <si>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</si>
  <si>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</si>
  <si>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</si>
  <si>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</si>
  <si>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</si>
  <si>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</si>
  <si>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</si>
  <si>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</si>
  <si>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特定原子力損害賠償仮払資金貸付業務等交付金</t>
  </si>
  <si>
    <t>特定原子力損害賠償仮払基準策定調査等委託費</t>
  </si>
  <si>
    <t>特定原子力損害賠償仮払基準策定調査等旅費</t>
    <rPh sb="18" eb="20">
      <t>リョヒ</t>
    </rPh>
    <phoneticPr fontId="5"/>
  </si>
  <si>
    <t>特定原子力損害賠償仮払基準策定調査等委員等旅費</t>
    <rPh sb="18" eb="20">
      <t>イイン</t>
    </rPh>
    <rPh sb="20" eb="21">
      <t>トウ</t>
    </rPh>
    <rPh sb="21" eb="23">
      <t>リョヒ</t>
    </rPh>
    <phoneticPr fontId="5"/>
  </si>
  <si>
    <t>特定原子力損害賠償仮払基準策定調査等謝金</t>
    <rPh sb="18" eb="20">
      <t>シャキン</t>
    </rPh>
    <phoneticPr fontId="5"/>
  </si>
  <si>
    <t>9-5 国家戦略上重要な基幹技術の推進</t>
    <rPh sb="4" eb="6">
      <t>コッカ</t>
    </rPh>
    <rPh sb="6" eb="8">
      <t>センリャク</t>
    </rPh>
    <rPh sb="8" eb="9">
      <t>ジョウ</t>
    </rPh>
    <rPh sb="9" eb="11">
      <t>ジュウヨウ</t>
    </rPh>
    <rPh sb="12" eb="14">
      <t>キカン</t>
    </rPh>
    <rPh sb="14" eb="16">
      <t>ギジュツ</t>
    </rPh>
    <rPh sb="17" eb="19">
      <t>スイシン</t>
    </rPh>
    <phoneticPr fontId="5"/>
  </si>
  <si>
    <t>9 未来社会に向けた価値創出の取組と経済・社会的課題への対応</t>
    <rPh sb="2" eb="4">
      <t>ミライ</t>
    </rPh>
    <rPh sb="4" eb="6">
      <t>シャカイ</t>
    </rPh>
    <rPh sb="7" eb="8">
      <t>ム</t>
    </rPh>
    <rPh sb="10" eb="12">
      <t>カチ</t>
    </rPh>
    <rPh sb="12" eb="14">
      <t>ソウシュツ</t>
    </rPh>
    <rPh sb="15" eb="17">
      <t>トリクミ</t>
    </rPh>
    <rPh sb="18" eb="20">
      <t>ケイザイ</t>
    </rPh>
    <rPh sb="21" eb="24">
      <t>シャカイテキ</t>
    </rPh>
    <rPh sb="24" eb="26">
      <t>カダイ</t>
    </rPh>
    <rPh sb="28" eb="30">
      <t>タイオウ</t>
    </rPh>
    <phoneticPr fontId="5"/>
  </si>
  <si>
    <t>9月現在、具体的な制度は検討中のため現時点においては設定できない。</t>
    <rPh sb="1" eb="4">
      <t>ガツゲンザイ</t>
    </rPh>
    <rPh sb="5" eb="8">
      <t>グタイテキ</t>
    </rPh>
    <rPh sb="9" eb="11">
      <t>セイド</t>
    </rPh>
    <rPh sb="12" eb="14">
      <t>ケントウ</t>
    </rPh>
    <rPh sb="14" eb="15">
      <t>チュウ</t>
    </rPh>
    <rPh sb="18" eb="21">
      <t>ゲンジテン</t>
    </rPh>
    <rPh sb="26" eb="28">
      <t>セッテイ</t>
    </rPh>
    <phoneticPr fontId="5"/>
  </si>
  <si>
    <t>9月現在、具体的な制度は検討中のため現時点においては設定できない。</t>
    <phoneticPr fontId="5"/>
  </si>
  <si>
    <t>9月現在、具体的な制度は検討中のため現時点においては設定できない。</t>
    <phoneticPr fontId="5"/>
  </si>
  <si>
    <t>9月現在、具体的な制度は検討中のため現時点においては設定できない。</t>
    <phoneticPr fontId="5"/>
  </si>
  <si>
    <t>9月現在、具体的な制度は検討中のため現時点においては設定できない。</t>
    <phoneticPr fontId="5"/>
  </si>
  <si>
    <t>9月現在、具体的な制度は検討中のため現時点においては記載できない。</t>
    <rPh sb="26" eb="28">
      <t>キサイ</t>
    </rPh>
    <phoneticPr fontId="5"/>
  </si>
  <si>
    <t>○実施機関が行う仮払資金貸付け業務について、実施機関への準備支援経費の交付。
○過去の賠償事例の分析等の基礎的データ調査や、原子力事業者の賠償に備えた体制の調査や仮払いの実施に備えた調整を行いつつ、専門的分析の実施。
※９月現在、具体的な制度整備の内容を検討中（専門部会による検討結果を踏まえて原賠法の改正法案を検討）のため、アウトカム・アウトプット、政策評価欄は未確定。</t>
    <rPh sb="1" eb="3">
      <t>ジッシ</t>
    </rPh>
    <rPh sb="3" eb="5">
      <t>キカン</t>
    </rPh>
    <rPh sb="6" eb="7">
      <t>オコナ</t>
    </rPh>
    <rPh sb="8" eb="10">
      <t>カリバライ</t>
    </rPh>
    <rPh sb="10" eb="12">
      <t>シキン</t>
    </rPh>
    <rPh sb="12" eb="14">
      <t>カシツ</t>
    </rPh>
    <rPh sb="15" eb="17">
      <t>ギョウム</t>
    </rPh>
    <rPh sb="22" eb="24">
      <t>ジッシ</t>
    </rPh>
    <rPh sb="24" eb="26">
      <t>キカン</t>
    </rPh>
    <rPh sb="28" eb="30">
      <t>ジュンビ</t>
    </rPh>
    <rPh sb="30" eb="32">
      <t>シエン</t>
    </rPh>
    <rPh sb="32" eb="34">
      <t>ケイヒ</t>
    </rPh>
    <rPh sb="35" eb="37">
      <t>コウフ</t>
    </rPh>
    <rPh sb="40" eb="42">
      <t>カコ</t>
    </rPh>
    <rPh sb="43" eb="45">
      <t>バイショウ</t>
    </rPh>
    <rPh sb="45" eb="47">
      <t>ジレイ</t>
    </rPh>
    <rPh sb="48" eb="50">
      <t>ブンセキ</t>
    </rPh>
    <rPh sb="50" eb="51">
      <t>トウ</t>
    </rPh>
    <rPh sb="52" eb="55">
      <t>キソテキ</t>
    </rPh>
    <rPh sb="105" eb="107">
      <t>ジッシ</t>
    </rPh>
    <rPh sb="112" eb="113">
      <t>ガツ</t>
    </rPh>
    <rPh sb="113" eb="115">
      <t>ゲンザイ</t>
    </rPh>
    <rPh sb="116" eb="119">
      <t>グタイテキ</t>
    </rPh>
    <rPh sb="120" eb="122">
      <t>セイド</t>
    </rPh>
    <rPh sb="122" eb="124">
      <t>セイビ</t>
    </rPh>
    <rPh sb="125" eb="127">
      <t>ナイヨウ</t>
    </rPh>
    <rPh sb="132" eb="134">
      <t>センモン</t>
    </rPh>
    <rPh sb="134" eb="136">
      <t>ブカイ</t>
    </rPh>
    <rPh sb="139" eb="141">
      <t>ケントウ</t>
    </rPh>
    <rPh sb="141" eb="143">
      <t>ケッカ</t>
    </rPh>
    <rPh sb="144" eb="145">
      <t>フ</t>
    </rPh>
    <rPh sb="148" eb="151">
      <t>ゲンバイホウ</t>
    </rPh>
    <rPh sb="152" eb="154">
      <t>カイセイ</t>
    </rPh>
    <rPh sb="154" eb="156">
      <t>ホウアン</t>
    </rPh>
    <rPh sb="157" eb="159">
      <t>ケントウ</t>
    </rPh>
    <rPh sb="177" eb="179">
      <t>セイサク</t>
    </rPh>
    <rPh sb="179" eb="181">
      <t>ヒョウカ</t>
    </rPh>
    <rPh sb="181" eb="182">
      <t>ラン</t>
    </rPh>
    <rPh sb="183" eb="186">
      <t>ミカクテイ</t>
    </rPh>
    <phoneticPr fontId="5"/>
  </si>
  <si>
    <t>-</t>
    <phoneticPr fontId="5"/>
  </si>
  <si>
    <t>-</t>
    <phoneticPr fontId="5"/>
  </si>
  <si>
    <t>-</t>
    <phoneticPr fontId="5"/>
  </si>
  <si>
    <t>-</t>
    <phoneticPr fontId="5"/>
  </si>
  <si>
    <t>-</t>
    <phoneticPr fontId="5"/>
  </si>
  <si>
    <t>-</t>
    <phoneticPr fontId="5"/>
  </si>
  <si>
    <t>-</t>
    <phoneticPr fontId="5"/>
  </si>
  <si>
    <t>-</t>
    <phoneticPr fontId="5"/>
  </si>
  <si>
    <t>A.　委託先</t>
    <rPh sb="3" eb="6">
      <t>イタクサキ</t>
    </rPh>
    <phoneticPr fontId="5"/>
  </si>
  <si>
    <t>B.　実施機関</t>
    <rPh sb="3" eb="5">
      <t>ジッシ</t>
    </rPh>
    <rPh sb="5" eb="7">
      <t>キカン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</si>
</sst>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11" xfId="0" quotePrefix="1" applyFont="1" applyBorder="1" applyAlignment="1" applyProtection="1">
      <alignment horizontal="center" vertical="center" shrinkToFit="1"/>
      <protection locked="0"/>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134470</xdr:colOff>
      <xdr:row>741</xdr:row>
      <xdr:rowOff>67236</xdr:rowOff>
    </xdr:from>
    <xdr:to>
      <xdr:col>37</xdr:col>
      <xdr:colOff>113304</xdr:colOff>
      <xdr:row>744</xdr:row>
      <xdr:rowOff>280147</xdr:rowOff>
    </xdr:to>
    <xdr:sp macro="" textlink="">
      <xdr:nvSpPr>
        <xdr:cNvPr id="25" name="正方形/長方形 24">
          <a:extLst>
            <a:ext uri="{FF2B5EF4-FFF2-40B4-BE49-F238E27FC236}">
              <a16:creationId xmlns:a16="http://schemas.microsoft.com/office/drawing/2014/main" id="{D850D597-13D6-45E1-A6EA-1D37011FAEBB}"/>
            </a:ext>
          </a:extLst>
        </xdr:cNvPr>
        <xdr:cNvSpPr/>
      </xdr:nvSpPr>
      <xdr:spPr>
        <a:xfrm>
          <a:off x="3765176" y="45977736"/>
          <a:ext cx="3811246" cy="1255058"/>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solidFill>
                <a:sysClr val="windowText" lastClr="000000"/>
              </a:solidFill>
            </a:rPr>
            <a:t>文部科学省</a:t>
          </a:r>
          <a:endParaRPr kumimoji="1" lang="en-US" altLang="ja-JP" sz="1200">
            <a:solidFill>
              <a:sysClr val="windowText" lastClr="000000"/>
            </a:solidFill>
          </a:endParaRPr>
        </a:p>
        <a:p>
          <a:pPr algn="ctr"/>
          <a:r>
            <a:rPr kumimoji="1" lang="en-US" altLang="ja-JP" sz="1200">
              <a:solidFill>
                <a:sysClr val="windowText" lastClr="000000"/>
              </a:solidFill>
            </a:rPr>
            <a:t>35</a:t>
          </a:r>
          <a:r>
            <a:rPr kumimoji="1" lang="ja-JP" altLang="en-US" sz="1200">
              <a:solidFill>
                <a:sysClr val="windowText" lastClr="000000"/>
              </a:solidFill>
            </a:rPr>
            <a:t>百万円</a:t>
          </a:r>
          <a:r>
            <a:rPr kumimoji="1" lang="en-US" altLang="ja-JP" sz="1200">
              <a:solidFill>
                <a:sysClr val="windowText" lastClr="000000"/>
              </a:solidFill>
            </a:rPr>
            <a:t>【</a:t>
          </a:r>
          <a:r>
            <a:rPr kumimoji="1" lang="ja-JP" altLang="en-US" sz="1200">
              <a:solidFill>
                <a:sysClr val="windowText" lastClr="000000"/>
              </a:solidFill>
            </a:rPr>
            <a:t>概算要求額</a:t>
          </a:r>
          <a:r>
            <a:rPr kumimoji="1" lang="en-US" altLang="ja-JP" sz="1200">
              <a:solidFill>
                <a:sysClr val="windowText" lastClr="000000"/>
              </a:solidFill>
            </a:rPr>
            <a:t>】</a:t>
          </a:r>
        </a:p>
      </xdr:txBody>
    </xdr:sp>
    <xdr:clientData/>
  </xdr:twoCellAnchor>
  <xdr:twoCellAnchor>
    <xdr:from>
      <xdr:col>13</xdr:col>
      <xdr:colOff>100852</xdr:colOff>
      <xdr:row>750</xdr:row>
      <xdr:rowOff>190501</xdr:rowOff>
    </xdr:from>
    <xdr:to>
      <xdr:col>42</xdr:col>
      <xdr:colOff>75239</xdr:colOff>
      <xdr:row>750</xdr:row>
      <xdr:rowOff>190501</xdr:rowOff>
    </xdr:to>
    <xdr:cxnSp macro="">
      <xdr:nvCxnSpPr>
        <xdr:cNvPr id="26" name="直線コネクタ 25">
          <a:extLst>
            <a:ext uri="{FF2B5EF4-FFF2-40B4-BE49-F238E27FC236}">
              <a16:creationId xmlns:a16="http://schemas.microsoft.com/office/drawing/2014/main" id="{B039EBC9-6195-4B8F-A717-294CA81687ED}"/>
            </a:ext>
          </a:extLst>
        </xdr:cNvPr>
        <xdr:cNvCxnSpPr/>
      </xdr:nvCxnSpPr>
      <xdr:spPr>
        <a:xfrm>
          <a:off x="2723028" y="49227442"/>
          <a:ext cx="5823858" cy="0"/>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84045</xdr:colOff>
      <xdr:row>750</xdr:row>
      <xdr:rowOff>190500</xdr:rowOff>
    </xdr:from>
    <xdr:to>
      <xdr:col>13</xdr:col>
      <xdr:colOff>89648</xdr:colOff>
      <xdr:row>753</xdr:row>
      <xdr:rowOff>324971</xdr:rowOff>
    </xdr:to>
    <xdr:cxnSp macro="">
      <xdr:nvCxnSpPr>
        <xdr:cNvPr id="27" name="直線矢印コネクタ 26">
          <a:extLst>
            <a:ext uri="{FF2B5EF4-FFF2-40B4-BE49-F238E27FC236}">
              <a16:creationId xmlns:a16="http://schemas.microsoft.com/office/drawing/2014/main" id="{3E1FA74D-692C-48C3-B9D1-E58026A739AA}"/>
            </a:ext>
          </a:extLst>
        </xdr:cNvPr>
        <xdr:cNvCxnSpPr/>
      </xdr:nvCxnSpPr>
      <xdr:spPr>
        <a:xfrm flipH="1">
          <a:off x="2706221" y="49227441"/>
          <a:ext cx="5603" cy="1176618"/>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748</xdr:row>
      <xdr:rowOff>179295</xdr:rowOff>
    </xdr:from>
    <xdr:to>
      <xdr:col>28</xdr:col>
      <xdr:colOff>1</xdr:colOff>
      <xdr:row>750</xdr:row>
      <xdr:rowOff>156883</xdr:rowOff>
    </xdr:to>
    <xdr:cxnSp macro="">
      <xdr:nvCxnSpPr>
        <xdr:cNvPr id="28" name="直線コネクタ 27">
          <a:extLst>
            <a:ext uri="{FF2B5EF4-FFF2-40B4-BE49-F238E27FC236}">
              <a16:creationId xmlns:a16="http://schemas.microsoft.com/office/drawing/2014/main" id="{57242966-A86A-4E2D-9137-090F568CAB38}"/>
            </a:ext>
          </a:extLst>
        </xdr:cNvPr>
        <xdr:cNvCxnSpPr/>
      </xdr:nvCxnSpPr>
      <xdr:spPr>
        <a:xfrm>
          <a:off x="5647765" y="48521471"/>
          <a:ext cx="1" cy="672353"/>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51546</xdr:colOff>
      <xdr:row>750</xdr:row>
      <xdr:rowOff>179294</xdr:rowOff>
    </xdr:from>
    <xdr:to>
      <xdr:col>42</xdr:col>
      <xdr:colOff>56028</xdr:colOff>
      <xdr:row>754</xdr:row>
      <xdr:rowOff>85165</xdr:rowOff>
    </xdr:to>
    <xdr:cxnSp macro="">
      <xdr:nvCxnSpPr>
        <xdr:cNvPr id="32" name="直線矢印コネクタ 31">
          <a:extLst>
            <a:ext uri="{FF2B5EF4-FFF2-40B4-BE49-F238E27FC236}">
              <a16:creationId xmlns:a16="http://schemas.microsoft.com/office/drawing/2014/main" id="{59D911F7-01EB-4F2A-9E4B-30352FE13AA7}"/>
            </a:ext>
          </a:extLst>
        </xdr:cNvPr>
        <xdr:cNvCxnSpPr/>
      </xdr:nvCxnSpPr>
      <xdr:spPr>
        <a:xfrm flipH="1">
          <a:off x="8523193" y="49216235"/>
          <a:ext cx="4482" cy="1295401"/>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179295</xdr:colOff>
      <xdr:row>754</xdr:row>
      <xdr:rowOff>302559</xdr:rowOff>
    </xdr:from>
    <xdr:to>
      <xdr:col>21</xdr:col>
      <xdr:colOff>11206</xdr:colOff>
      <xdr:row>757</xdr:row>
      <xdr:rowOff>183296</xdr:rowOff>
    </xdr:to>
    <xdr:sp macro="" textlink="">
      <xdr:nvSpPr>
        <xdr:cNvPr id="34" name="正方形/長方形 33">
          <a:extLst>
            <a:ext uri="{FF2B5EF4-FFF2-40B4-BE49-F238E27FC236}">
              <a16:creationId xmlns:a16="http://schemas.microsoft.com/office/drawing/2014/main" id="{0B730F05-3149-4117-B284-99DB3D317821}"/>
            </a:ext>
          </a:extLst>
        </xdr:cNvPr>
        <xdr:cNvSpPr/>
      </xdr:nvSpPr>
      <xdr:spPr>
        <a:xfrm>
          <a:off x="1389530" y="50729030"/>
          <a:ext cx="2857500" cy="1247854"/>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200">
              <a:solidFill>
                <a:sysClr val="windowText" lastClr="000000"/>
              </a:solidFill>
            </a:rPr>
            <a:t>A.</a:t>
          </a:r>
          <a:r>
            <a:rPr kumimoji="1" lang="ja-JP" altLang="en-US" sz="1200">
              <a:solidFill>
                <a:sysClr val="windowText" lastClr="000000"/>
              </a:solidFill>
            </a:rPr>
            <a:t>　委託先</a:t>
          </a:r>
          <a:endParaRPr kumimoji="1" lang="en-US" altLang="ja-JP" sz="1200">
            <a:solidFill>
              <a:sysClr val="windowText" lastClr="000000"/>
            </a:solidFill>
          </a:endParaRPr>
        </a:p>
        <a:p>
          <a:pPr algn="ctr"/>
          <a:r>
            <a:rPr kumimoji="1" lang="en-US" altLang="ja-JP" sz="1200">
              <a:solidFill>
                <a:sysClr val="windowText" lastClr="000000"/>
              </a:solidFill>
            </a:rPr>
            <a:t>22</a:t>
          </a:r>
          <a:r>
            <a:rPr kumimoji="1" lang="ja-JP" altLang="en-US" sz="1200">
              <a:solidFill>
                <a:sysClr val="windowText" lastClr="000000"/>
              </a:solidFill>
            </a:rPr>
            <a:t>百万円</a:t>
          </a:r>
          <a:r>
            <a:rPr kumimoji="1" lang="en-US" altLang="ja-JP" sz="1200">
              <a:solidFill>
                <a:sysClr val="windowText" lastClr="000000"/>
              </a:solidFill>
            </a:rPr>
            <a:t>【</a:t>
          </a:r>
          <a:r>
            <a:rPr kumimoji="1" lang="ja-JP" altLang="en-US" sz="1200">
              <a:solidFill>
                <a:sysClr val="windowText" lastClr="000000"/>
              </a:solidFill>
            </a:rPr>
            <a:t>概算要求額</a:t>
          </a:r>
          <a:r>
            <a:rPr kumimoji="1" lang="en-US" altLang="ja-JP" sz="1200">
              <a:solidFill>
                <a:sysClr val="windowText" lastClr="000000"/>
              </a:solidFill>
            </a:rPr>
            <a:t>】</a:t>
          </a:r>
        </a:p>
      </xdr:txBody>
    </xdr:sp>
    <xdr:clientData/>
  </xdr:twoCellAnchor>
  <xdr:twoCellAnchor>
    <xdr:from>
      <xdr:col>35</xdr:col>
      <xdr:colOff>73959</xdr:colOff>
      <xdr:row>755</xdr:row>
      <xdr:rowOff>6724</xdr:rowOff>
    </xdr:from>
    <xdr:to>
      <xdr:col>49</xdr:col>
      <xdr:colOff>107577</xdr:colOff>
      <xdr:row>757</xdr:row>
      <xdr:rowOff>234843</xdr:rowOff>
    </xdr:to>
    <xdr:sp macro="" textlink="">
      <xdr:nvSpPr>
        <xdr:cNvPr id="37" name="正方形/長方形 36">
          <a:extLst>
            <a:ext uri="{FF2B5EF4-FFF2-40B4-BE49-F238E27FC236}">
              <a16:creationId xmlns:a16="http://schemas.microsoft.com/office/drawing/2014/main" id="{AFA238B2-610E-4195-8A22-672F78F155A3}"/>
            </a:ext>
          </a:extLst>
        </xdr:cNvPr>
        <xdr:cNvSpPr/>
      </xdr:nvSpPr>
      <xdr:spPr>
        <a:xfrm>
          <a:off x="7133665" y="50780577"/>
          <a:ext cx="2857500" cy="1247854"/>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200">
              <a:solidFill>
                <a:sysClr val="windowText" lastClr="000000"/>
              </a:solidFill>
            </a:rPr>
            <a:t>B.</a:t>
          </a:r>
          <a:r>
            <a:rPr kumimoji="1" lang="ja-JP" altLang="en-US" sz="1200">
              <a:solidFill>
                <a:sysClr val="windowText" lastClr="000000"/>
              </a:solidFill>
            </a:rPr>
            <a:t>　実施機関</a:t>
          </a:r>
          <a:endParaRPr kumimoji="1" lang="en-US" altLang="ja-JP" sz="1200">
            <a:solidFill>
              <a:sysClr val="windowText" lastClr="000000"/>
            </a:solidFill>
          </a:endParaRPr>
        </a:p>
        <a:p>
          <a:pPr algn="ctr"/>
          <a:r>
            <a:rPr kumimoji="1" lang="en-US" altLang="ja-JP" sz="1200">
              <a:solidFill>
                <a:sysClr val="windowText" lastClr="000000"/>
              </a:solidFill>
            </a:rPr>
            <a:t>12</a:t>
          </a:r>
          <a:r>
            <a:rPr kumimoji="1" lang="ja-JP" altLang="en-US" sz="1200">
              <a:solidFill>
                <a:sysClr val="windowText" lastClr="000000"/>
              </a:solidFill>
            </a:rPr>
            <a:t>百万円</a:t>
          </a:r>
          <a:r>
            <a:rPr kumimoji="1" lang="en-US" altLang="ja-JP" sz="1200">
              <a:solidFill>
                <a:sysClr val="windowText" lastClr="000000"/>
              </a:solidFill>
            </a:rPr>
            <a:t>【</a:t>
          </a:r>
          <a:r>
            <a:rPr kumimoji="1" lang="ja-JP" altLang="en-US" sz="1200">
              <a:solidFill>
                <a:sysClr val="windowText" lastClr="000000"/>
              </a:solidFill>
            </a:rPr>
            <a:t>概算要求額</a:t>
          </a:r>
          <a:r>
            <a:rPr kumimoji="1" lang="en-US" altLang="ja-JP" sz="1200">
              <a:solidFill>
                <a:sysClr val="windowText" lastClr="000000"/>
              </a:solidFill>
            </a:rPr>
            <a:t>】</a:t>
          </a:r>
        </a:p>
      </xdr:txBody>
    </xdr:sp>
    <xdr:clientData/>
  </xdr:twoCellAnchor>
  <xdr:twoCellAnchor>
    <xdr:from>
      <xdr:col>15</xdr:col>
      <xdr:colOff>190501</xdr:colOff>
      <xdr:row>744</xdr:row>
      <xdr:rowOff>324973</xdr:rowOff>
    </xdr:from>
    <xdr:to>
      <xdr:col>40</xdr:col>
      <xdr:colOff>145677</xdr:colOff>
      <xdr:row>748</xdr:row>
      <xdr:rowOff>123266</xdr:rowOff>
    </xdr:to>
    <xdr:sp macro="" textlink="">
      <xdr:nvSpPr>
        <xdr:cNvPr id="38" name="大かっこ 37">
          <a:extLst>
            <a:ext uri="{FF2B5EF4-FFF2-40B4-BE49-F238E27FC236}">
              <a16:creationId xmlns:a16="http://schemas.microsoft.com/office/drawing/2014/main" id="{D64BD4F6-B370-4CF3-AFE4-97C94256FDFD}"/>
            </a:ext>
          </a:extLst>
        </xdr:cNvPr>
        <xdr:cNvSpPr/>
      </xdr:nvSpPr>
      <xdr:spPr>
        <a:xfrm>
          <a:off x="3216089" y="47277620"/>
          <a:ext cx="4997823" cy="1187822"/>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事業概要</a:t>
          </a:r>
          <a:endParaRPr kumimoji="1" lang="en-US" altLang="ja-JP" sz="1100"/>
        </a:p>
        <a:p>
          <a:pPr algn="l"/>
          <a:r>
            <a:rPr kumimoji="1" lang="ja-JP" altLang="en-US" sz="1100"/>
            <a:t>○実施機関が行う仮払資金貸付け業務について、実施機関への準備支援経費の交付。</a:t>
          </a:r>
        </a:p>
        <a:p>
          <a:pPr algn="l"/>
          <a:r>
            <a:rPr kumimoji="1" lang="ja-JP" altLang="en-US" sz="1100"/>
            <a:t>○過去の賠償事例の分析等の基礎的データ調査や、原子力事業者の賠償に備えた体制の調査や仮払いの実施に備えた調整を行いつつ、専門的分析の実施。</a:t>
          </a:r>
        </a:p>
      </xdr:txBody>
    </xdr:sp>
    <xdr:clientData/>
  </xdr:twoCellAnchor>
  <xdr:twoCellAnchor>
    <xdr:from>
      <xdr:col>6</xdr:col>
      <xdr:colOff>168089</xdr:colOff>
      <xdr:row>753</xdr:row>
      <xdr:rowOff>336177</xdr:rowOff>
    </xdr:from>
    <xdr:to>
      <xdr:col>16</xdr:col>
      <xdr:colOff>30505</xdr:colOff>
      <xdr:row>754</xdr:row>
      <xdr:rowOff>253377</xdr:rowOff>
    </xdr:to>
    <xdr:sp macro="" textlink="">
      <xdr:nvSpPr>
        <xdr:cNvPr id="39" name="テキスト ボックス 38">
          <a:extLst>
            <a:ext uri="{FF2B5EF4-FFF2-40B4-BE49-F238E27FC236}">
              <a16:creationId xmlns:a16="http://schemas.microsoft.com/office/drawing/2014/main" id="{CD404943-DE3A-4D38-B120-E49CBC6AF669}"/>
            </a:ext>
          </a:extLst>
        </xdr:cNvPr>
        <xdr:cNvSpPr txBox="1"/>
      </xdr:nvSpPr>
      <xdr:spPr>
        <a:xfrm>
          <a:off x="1378324" y="50415265"/>
          <a:ext cx="1879475" cy="2645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a:t>
          </a:r>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35</xdr:col>
      <xdr:colOff>62754</xdr:colOff>
      <xdr:row>754</xdr:row>
      <xdr:rowOff>51547</xdr:rowOff>
    </xdr:from>
    <xdr:to>
      <xdr:col>44</xdr:col>
      <xdr:colOff>126876</xdr:colOff>
      <xdr:row>754</xdr:row>
      <xdr:rowOff>316130</xdr:rowOff>
    </xdr:to>
    <xdr:sp macro="" textlink="">
      <xdr:nvSpPr>
        <xdr:cNvPr id="41" name="テキスト ボックス 40">
          <a:extLst>
            <a:ext uri="{FF2B5EF4-FFF2-40B4-BE49-F238E27FC236}">
              <a16:creationId xmlns:a16="http://schemas.microsoft.com/office/drawing/2014/main" id="{F2577C05-5E79-46CA-8971-36F4A4CC5578}"/>
            </a:ext>
          </a:extLst>
        </xdr:cNvPr>
        <xdr:cNvSpPr txBox="1"/>
      </xdr:nvSpPr>
      <xdr:spPr>
        <a:xfrm>
          <a:off x="7122460" y="50478018"/>
          <a:ext cx="1879475" cy="2645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未定</a:t>
          </a:r>
        </a:p>
      </xdr:txBody>
    </xdr:sp>
    <xdr:clientData/>
  </xdr:twoCellAnchor>
  <xdr:twoCellAnchor>
    <xdr:from>
      <xdr:col>35</xdr:col>
      <xdr:colOff>22413</xdr:colOff>
      <xdr:row>757</xdr:row>
      <xdr:rowOff>347383</xdr:rowOff>
    </xdr:from>
    <xdr:to>
      <xdr:col>49</xdr:col>
      <xdr:colOff>224118</xdr:colOff>
      <xdr:row>759</xdr:row>
      <xdr:rowOff>22412</xdr:rowOff>
    </xdr:to>
    <xdr:sp macro="" textlink="">
      <xdr:nvSpPr>
        <xdr:cNvPr id="43" name="大かっこ 42">
          <a:extLst>
            <a:ext uri="{FF2B5EF4-FFF2-40B4-BE49-F238E27FC236}">
              <a16:creationId xmlns:a16="http://schemas.microsoft.com/office/drawing/2014/main" id="{C32DEBE7-FBB1-4AA6-AA96-FEFA391B82C7}"/>
            </a:ext>
          </a:extLst>
        </xdr:cNvPr>
        <xdr:cNvSpPr/>
      </xdr:nvSpPr>
      <xdr:spPr>
        <a:xfrm>
          <a:off x="7082119" y="52140971"/>
          <a:ext cx="3025587" cy="1019735"/>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事業概要</a:t>
          </a:r>
          <a:endParaRPr kumimoji="1" lang="en-US" altLang="ja-JP" sz="1100"/>
        </a:p>
        <a:p>
          <a:pPr algn="l"/>
          <a:r>
            <a:rPr kumimoji="1" lang="ja-JP" altLang="en-US" sz="1100"/>
            <a:t>　実施機関が行う仮払資金貸付け業務について、実施機関への準備支援経費の交付。</a:t>
          </a:r>
        </a:p>
      </xdr:txBody>
    </xdr:sp>
    <xdr:clientData/>
  </xdr:twoCellAnchor>
  <xdr:twoCellAnchor>
    <xdr:from>
      <xdr:col>6</xdr:col>
      <xdr:colOff>145677</xdr:colOff>
      <xdr:row>757</xdr:row>
      <xdr:rowOff>298077</xdr:rowOff>
    </xdr:from>
    <xdr:to>
      <xdr:col>21</xdr:col>
      <xdr:colOff>56029</xdr:colOff>
      <xdr:row>759</xdr:row>
      <xdr:rowOff>145677</xdr:rowOff>
    </xdr:to>
    <xdr:sp macro="" textlink="">
      <xdr:nvSpPr>
        <xdr:cNvPr id="44" name="大かっこ 43">
          <a:extLst>
            <a:ext uri="{FF2B5EF4-FFF2-40B4-BE49-F238E27FC236}">
              <a16:creationId xmlns:a16="http://schemas.microsoft.com/office/drawing/2014/main" id="{3FD89E67-D06F-4EC2-B42A-164511EE40B5}"/>
            </a:ext>
          </a:extLst>
        </xdr:cNvPr>
        <xdr:cNvSpPr/>
      </xdr:nvSpPr>
      <xdr:spPr>
        <a:xfrm>
          <a:off x="1355912" y="52091665"/>
          <a:ext cx="2935941" cy="1192306"/>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事業概要</a:t>
          </a:r>
          <a:endParaRPr kumimoji="1" lang="en-US" altLang="ja-JP" sz="1100"/>
        </a:p>
        <a:p>
          <a:pPr algn="l"/>
          <a:r>
            <a:rPr kumimoji="1" lang="ja-JP" altLang="en-US" sz="1100"/>
            <a:t>　過去の賠償事例の分析等の基礎的データ調査や、原子力事業者の賠償に備えた体制の調査や仮払いの実施に備えた調整を行いつつ、専門的分析の実施。</a:t>
          </a:r>
        </a:p>
      </xdr:txBody>
    </xdr:sp>
    <xdr:clientData/>
  </xdr:twoCellAnchor>
  <xdr:twoCellAnchor>
    <xdr:from>
      <xdr:col>39</xdr:col>
      <xdr:colOff>0</xdr:colOff>
      <xdr:row>741</xdr:row>
      <xdr:rowOff>89647</xdr:rowOff>
    </xdr:from>
    <xdr:to>
      <xdr:col>49</xdr:col>
      <xdr:colOff>224118</xdr:colOff>
      <xdr:row>744</xdr:row>
      <xdr:rowOff>246529</xdr:rowOff>
    </xdr:to>
    <xdr:sp macro="" textlink="">
      <xdr:nvSpPr>
        <xdr:cNvPr id="29" name="正方形/長方形 28">
          <a:extLst>
            <a:ext uri="{FF2B5EF4-FFF2-40B4-BE49-F238E27FC236}">
              <a16:creationId xmlns:a16="http://schemas.microsoft.com/office/drawing/2014/main" id="{DED062AB-88ED-465A-A66E-E354EC7456FE}"/>
            </a:ext>
          </a:extLst>
        </xdr:cNvPr>
        <xdr:cNvSpPr/>
      </xdr:nvSpPr>
      <xdr:spPr>
        <a:xfrm>
          <a:off x="7866529" y="45585529"/>
          <a:ext cx="2241177" cy="1199029"/>
        </a:xfrm>
        <a:prstGeom prst="rect">
          <a:avLst/>
        </a:prstGeom>
        <a:solidFill>
          <a:sysClr val="window" lastClr="FFFFFF"/>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50">
              <a:solidFill>
                <a:sysClr val="windowText" lastClr="000000"/>
              </a:solidFill>
            </a:rPr>
            <a:t>旅費　　　　　　</a:t>
          </a:r>
          <a:r>
            <a:rPr kumimoji="1" lang="en-US" altLang="ja-JP" sz="1050">
              <a:solidFill>
                <a:sysClr val="windowText" lastClr="000000"/>
              </a:solidFill>
            </a:rPr>
            <a:t>0.5</a:t>
          </a:r>
          <a:r>
            <a:rPr kumimoji="1" lang="ja-JP" altLang="en-US" sz="1050">
              <a:solidFill>
                <a:sysClr val="windowText" lastClr="000000"/>
              </a:solidFill>
            </a:rPr>
            <a:t>百万円</a:t>
          </a:r>
          <a:endParaRPr kumimoji="1" lang="en-US" altLang="ja-JP" sz="105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委員等旅費</a:t>
          </a:r>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0.3</a:t>
          </a:r>
          <a:r>
            <a:rPr kumimoji="1" lang="ja-JP" altLang="en-US" sz="1100">
              <a:solidFill>
                <a:schemeClr val="dk1"/>
              </a:solidFill>
              <a:effectLst/>
              <a:latin typeface="+mn-lt"/>
              <a:ea typeface="+mn-ea"/>
              <a:cs typeface="+mn-cs"/>
            </a:rPr>
            <a:t>百万円</a:t>
          </a:r>
          <a:endParaRPr lang="ja-JP" altLang="ja-JP" sz="1050">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a:solidFill>
                <a:sysClr val="windowText" lastClr="000000"/>
              </a:solidFill>
            </a:rPr>
            <a:t>謝金　　　　　　</a:t>
          </a:r>
          <a:r>
            <a:rPr kumimoji="1" lang="en-US" altLang="ja-JP" sz="1050">
              <a:solidFill>
                <a:sysClr val="windowText" lastClr="000000"/>
              </a:solidFill>
            </a:rPr>
            <a:t>0.2</a:t>
          </a:r>
          <a:r>
            <a:rPr kumimoji="1" lang="ja-JP" altLang="ja-JP" sz="1100">
              <a:solidFill>
                <a:schemeClr val="dk1"/>
              </a:solidFill>
              <a:effectLst/>
              <a:latin typeface="+mn-lt"/>
              <a:ea typeface="+mn-ea"/>
              <a:cs typeface="+mn-cs"/>
            </a:rPr>
            <a:t>百万円</a:t>
          </a:r>
          <a:endParaRPr lang="ja-JP" altLang="ja-JP" sz="1050">
            <a:effectLst/>
          </a:endParaRPr>
        </a:p>
        <a:p>
          <a:pPr algn="l"/>
          <a:r>
            <a:rPr kumimoji="1" lang="ja-JP" altLang="en-US" sz="1050">
              <a:solidFill>
                <a:sysClr val="windowText" lastClr="000000"/>
              </a:solidFill>
            </a:rPr>
            <a:t>を含む</a:t>
          </a:r>
          <a:endParaRPr kumimoji="1" lang="en-US" altLang="ja-JP" sz="1050">
            <a:solidFill>
              <a:sysClr val="windowText" lastClr="000000"/>
            </a:solidFill>
          </a:endParaRPr>
        </a:p>
      </xdr:txBody>
    </xdr:sp>
    <xdr:clientData/>
  </xdr:twoCellAnchor>
  <xdr:twoCellAnchor>
    <xdr:from>
      <xdr:col>37</xdr:col>
      <xdr:colOff>145676</xdr:colOff>
      <xdr:row>741</xdr:row>
      <xdr:rowOff>44824</xdr:rowOff>
    </xdr:from>
    <xdr:to>
      <xdr:col>39</xdr:col>
      <xdr:colOff>11206</xdr:colOff>
      <xdr:row>744</xdr:row>
      <xdr:rowOff>268942</xdr:rowOff>
    </xdr:to>
    <xdr:sp macro="" textlink="">
      <xdr:nvSpPr>
        <xdr:cNvPr id="16" name="左中かっこ 15">
          <a:extLst>
            <a:ext uri="{FF2B5EF4-FFF2-40B4-BE49-F238E27FC236}">
              <a16:creationId xmlns:a16="http://schemas.microsoft.com/office/drawing/2014/main" id="{A3BA926A-452B-44DD-913E-3E74CE77D651}"/>
            </a:ext>
          </a:extLst>
        </xdr:cNvPr>
        <xdr:cNvSpPr/>
      </xdr:nvSpPr>
      <xdr:spPr>
        <a:xfrm>
          <a:off x="7608794" y="45540706"/>
          <a:ext cx="268941" cy="1266265"/>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85" zoomScaleNormal="75" zoomScaleSheetLayoutView="85" zoomScalePageLayoutView="85" workbookViewId="0">
      <selection activeCell="AE7" sqref="AE7:AX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7" t="s">
        <v>0</v>
      </c>
      <c r="AK2" s="937"/>
      <c r="AL2" s="937"/>
      <c r="AM2" s="937"/>
      <c r="AN2" s="937"/>
      <c r="AO2" s="938" t="s">
        <v>544</v>
      </c>
      <c r="AP2" s="938"/>
      <c r="AQ2" s="938"/>
      <c r="AR2" s="79" t="str">
        <f>IF(OR(AO2="　", AO2=""), "", "-")</f>
        <v>-</v>
      </c>
      <c r="AS2" s="939">
        <v>22</v>
      </c>
      <c r="AT2" s="939"/>
      <c r="AU2" s="939"/>
      <c r="AV2" s="52" t="str">
        <f>IF(AW2="", "", "-")</f>
        <v/>
      </c>
      <c r="AW2" s="910"/>
      <c r="AX2" s="910"/>
    </row>
    <row r="3" spans="1:50" ht="21" customHeight="1" thickBot="1" x14ac:dyDescent="0.2">
      <c r="A3" s="867" t="s">
        <v>533</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548</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579</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559</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542</v>
      </c>
      <c r="H5" s="840"/>
      <c r="I5" s="840"/>
      <c r="J5" s="840"/>
      <c r="K5" s="840"/>
      <c r="L5" s="840"/>
      <c r="M5" s="841" t="s">
        <v>66</v>
      </c>
      <c r="N5" s="842"/>
      <c r="O5" s="842"/>
      <c r="P5" s="842"/>
      <c r="Q5" s="842"/>
      <c r="R5" s="843"/>
      <c r="S5" s="844" t="s">
        <v>131</v>
      </c>
      <c r="T5" s="840"/>
      <c r="U5" s="840"/>
      <c r="V5" s="840"/>
      <c r="W5" s="840"/>
      <c r="X5" s="845"/>
      <c r="Y5" s="698" t="s">
        <v>3</v>
      </c>
      <c r="Z5" s="539"/>
      <c r="AA5" s="539"/>
      <c r="AB5" s="539"/>
      <c r="AC5" s="539"/>
      <c r="AD5" s="540"/>
      <c r="AE5" s="699" t="s">
        <v>560</v>
      </c>
      <c r="AF5" s="699"/>
      <c r="AG5" s="699"/>
      <c r="AH5" s="699"/>
      <c r="AI5" s="699"/>
      <c r="AJ5" s="699"/>
      <c r="AK5" s="699"/>
      <c r="AL5" s="699"/>
      <c r="AM5" s="699"/>
      <c r="AN5" s="699"/>
      <c r="AO5" s="699"/>
      <c r="AP5" s="700"/>
      <c r="AQ5" s="701" t="s">
        <v>565</v>
      </c>
      <c r="AR5" s="702"/>
      <c r="AS5" s="702"/>
      <c r="AT5" s="702"/>
      <c r="AU5" s="702"/>
      <c r="AV5" s="702"/>
      <c r="AW5" s="702"/>
      <c r="AX5" s="703"/>
    </row>
    <row r="6" spans="1:50" ht="39" customHeight="1" x14ac:dyDescent="0.15">
      <c r="A6" s="706" t="s">
        <v>4</v>
      </c>
      <c r="B6" s="707"/>
      <c r="C6" s="707"/>
      <c r="D6" s="707"/>
      <c r="E6" s="707"/>
      <c r="F6" s="707"/>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567</v>
      </c>
      <c r="H7" s="495"/>
      <c r="I7" s="495"/>
      <c r="J7" s="495"/>
      <c r="K7" s="495"/>
      <c r="L7" s="495"/>
      <c r="M7" s="495"/>
      <c r="N7" s="495"/>
      <c r="O7" s="495"/>
      <c r="P7" s="495"/>
      <c r="Q7" s="495"/>
      <c r="R7" s="495"/>
      <c r="S7" s="495"/>
      <c r="T7" s="495"/>
      <c r="U7" s="495"/>
      <c r="V7" s="495"/>
      <c r="W7" s="495"/>
      <c r="X7" s="496"/>
      <c r="Y7" s="921" t="s">
        <v>546</v>
      </c>
      <c r="Z7" s="439"/>
      <c r="AA7" s="439"/>
      <c r="AB7" s="439"/>
      <c r="AC7" s="439"/>
      <c r="AD7" s="922"/>
      <c r="AE7" s="911" t="s">
        <v>570</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91" t="s">
        <v>389</v>
      </c>
      <c r="B8" s="492"/>
      <c r="C8" s="492"/>
      <c r="D8" s="492"/>
      <c r="E8" s="492"/>
      <c r="F8" s="493"/>
      <c r="G8" s="940" t="str">
        <f>入力規則等!A26</f>
        <v>科学技術・イノベーション</v>
      </c>
      <c r="H8" s="720"/>
      <c r="I8" s="720"/>
      <c r="J8" s="720"/>
      <c r="K8" s="720"/>
      <c r="L8" s="720"/>
      <c r="M8" s="720"/>
      <c r="N8" s="720"/>
      <c r="O8" s="720"/>
      <c r="P8" s="720"/>
      <c r="Q8" s="720"/>
      <c r="R8" s="720"/>
      <c r="S8" s="720"/>
      <c r="T8" s="720"/>
      <c r="U8" s="720"/>
      <c r="V8" s="720"/>
      <c r="W8" s="720"/>
      <c r="X8" s="941"/>
      <c r="Y8" s="846" t="s">
        <v>390</v>
      </c>
      <c r="Z8" s="847"/>
      <c r="AA8" s="847"/>
      <c r="AB8" s="847"/>
      <c r="AC8" s="847"/>
      <c r="AD8" s="848"/>
      <c r="AE8" s="719" t="str">
        <f>入力規則等!K13</f>
        <v>エネルギー対策</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566</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625</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委託・請負、交付</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2" t="s">
        <v>24</v>
      </c>
      <c r="B12" s="943"/>
      <c r="C12" s="943"/>
      <c r="D12" s="943"/>
      <c r="E12" s="943"/>
      <c r="F12" s="944"/>
      <c r="G12" s="760"/>
      <c r="H12" s="761"/>
      <c r="I12" s="761"/>
      <c r="J12" s="761"/>
      <c r="K12" s="761"/>
      <c r="L12" s="761"/>
      <c r="M12" s="761"/>
      <c r="N12" s="761"/>
      <c r="O12" s="761"/>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534</v>
      </c>
      <c r="AL12" s="412"/>
      <c r="AM12" s="412"/>
      <c r="AN12" s="412"/>
      <c r="AO12" s="412"/>
      <c r="AP12" s="412"/>
      <c r="AQ12" s="413"/>
      <c r="AR12" s="411" t="s">
        <v>535</v>
      </c>
      <c r="AS12" s="412"/>
      <c r="AT12" s="412"/>
      <c r="AU12" s="412"/>
      <c r="AV12" s="412"/>
      <c r="AW12" s="412"/>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t="s">
        <v>551</v>
      </c>
      <c r="Q13" s="658"/>
      <c r="R13" s="658"/>
      <c r="S13" s="658"/>
      <c r="T13" s="658"/>
      <c r="U13" s="658"/>
      <c r="V13" s="659"/>
      <c r="W13" s="657" t="s">
        <v>551</v>
      </c>
      <c r="X13" s="658"/>
      <c r="Y13" s="658"/>
      <c r="Z13" s="658"/>
      <c r="AA13" s="658"/>
      <c r="AB13" s="658"/>
      <c r="AC13" s="659"/>
      <c r="AD13" s="657" t="s">
        <v>551</v>
      </c>
      <c r="AE13" s="658"/>
      <c r="AF13" s="658"/>
      <c r="AG13" s="658"/>
      <c r="AH13" s="658"/>
      <c r="AI13" s="658"/>
      <c r="AJ13" s="659"/>
      <c r="AK13" s="657" t="s">
        <v>552</v>
      </c>
      <c r="AL13" s="658"/>
      <c r="AM13" s="658"/>
      <c r="AN13" s="658"/>
      <c r="AO13" s="658"/>
      <c r="AP13" s="658"/>
      <c r="AQ13" s="659"/>
      <c r="AR13" s="918">
        <v>35</v>
      </c>
      <c r="AS13" s="919"/>
      <c r="AT13" s="919"/>
      <c r="AU13" s="919"/>
      <c r="AV13" s="919"/>
      <c r="AW13" s="919"/>
      <c r="AX13" s="920"/>
    </row>
    <row r="14" spans="1:50" ht="21" customHeight="1" x14ac:dyDescent="0.15">
      <c r="A14" s="614"/>
      <c r="B14" s="615"/>
      <c r="C14" s="615"/>
      <c r="D14" s="615"/>
      <c r="E14" s="615"/>
      <c r="F14" s="616"/>
      <c r="G14" s="725"/>
      <c r="H14" s="726"/>
      <c r="I14" s="711" t="s">
        <v>8</v>
      </c>
      <c r="J14" s="762"/>
      <c r="K14" s="762"/>
      <c r="L14" s="762"/>
      <c r="M14" s="762"/>
      <c r="N14" s="762"/>
      <c r="O14" s="763"/>
      <c r="P14" s="657" t="s">
        <v>553</v>
      </c>
      <c r="Q14" s="658"/>
      <c r="R14" s="658"/>
      <c r="S14" s="658"/>
      <c r="T14" s="658"/>
      <c r="U14" s="658"/>
      <c r="V14" s="659"/>
      <c r="W14" s="657" t="s">
        <v>553</v>
      </c>
      <c r="X14" s="658"/>
      <c r="Y14" s="658"/>
      <c r="Z14" s="658"/>
      <c r="AA14" s="658"/>
      <c r="AB14" s="658"/>
      <c r="AC14" s="659"/>
      <c r="AD14" s="657" t="s">
        <v>553</v>
      </c>
      <c r="AE14" s="658"/>
      <c r="AF14" s="658"/>
      <c r="AG14" s="658"/>
      <c r="AH14" s="658"/>
      <c r="AI14" s="658"/>
      <c r="AJ14" s="659"/>
      <c r="AK14" s="657" t="s">
        <v>553</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551</v>
      </c>
      <c r="Q15" s="658"/>
      <c r="R15" s="658"/>
      <c r="S15" s="658"/>
      <c r="T15" s="658"/>
      <c r="U15" s="658"/>
      <c r="V15" s="659"/>
      <c r="W15" s="657" t="s">
        <v>552</v>
      </c>
      <c r="X15" s="658"/>
      <c r="Y15" s="658"/>
      <c r="Z15" s="658"/>
      <c r="AA15" s="658"/>
      <c r="AB15" s="658"/>
      <c r="AC15" s="659"/>
      <c r="AD15" s="657" t="s">
        <v>553</v>
      </c>
      <c r="AE15" s="658"/>
      <c r="AF15" s="658"/>
      <c r="AG15" s="658"/>
      <c r="AH15" s="658"/>
      <c r="AI15" s="658"/>
      <c r="AJ15" s="659"/>
      <c r="AK15" s="657" t="s">
        <v>553</v>
      </c>
      <c r="AL15" s="658"/>
      <c r="AM15" s="658"/>
      <c r="AN15" s="658"/>
      <c r="AO15" s="658"/>
      <c r="AP15" s="658"/>
      <c r="AQ15" s="659"/>
      <c r="AR15" s="657" t="s">
        <v>554</v>
      </c>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551</v>
      </c>
      <c r="Q16" s="658"/>
      <c r="R16" s="658"/>
      <c r="S16" s="658"/>
      <c r="T16" s="658"/>
      <c r="U16" s="658"/>
      <c r="V16" s="659"/>
      <c r="W16" s="657" t="s">
        <v>553</v>
      </c>
      <c r="X16" s="658"/>
      <c r="Y16" s="658"/>
      <c r="Z16" s="658"/>
      <c r="AA16" s="658"/>
      <c r="AB16" s="658"/>
      <c r="AC16" s="659"/>
      <c r="AD16" s="657" t="s">
        <v>553</v>
      </c>
      <c r="AE16" s="658"/>
      <c r="AF16" s="658"/>
      <c r="AG16" s="658"/>
      <c r="AH16" s="658"/>
      <c r="AI16" s="658"/>
      <c r="AJ16" s="659"/>
      <c r="AK16" s="657" t="s">
        <v>553</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553</v>
      </c>
      <c r="Q17" s="658"/>
      <c r="R17" s="658"/>
      <c r="S17" s="658"/>
      <c r="T17" s="658"/>
      <c r="U17" s="658"/>
      <c r="V17" s="659"/>
      <c r="W17" s="657" t="s">
        <v>553</v>
      </c>
      <c r="X17" s="658"/>
      <c r="Y17" s="658"/>
      <c r="Z17" s="658"/>
      <c r="AA17" s="658"/>
      <c r="AB17" s="658"/>
      <c r="AC17" s="659"/>
      <c r="AD17" s="657" t="s">
        <v>553</v>
      </c>
      <c r="AE17" s="658"/>
      <c r="AF17" s="658"/>
      <c r="AG17" s="658"/>
      <c r="AH17" s="658"/>
      <c r="AI17" s="658"/>
      <c r="AJ17" s="659"/>
      <c r="AK17" s="657" t="s">
        <v>553</v>
      </c>
      <c r="AL17" s="658"/>
      <c r="AM17" s="658"/>
      <c r="AN17" s="658"/>
      <c r="AO17" s="658"/>
      <c r="AP17" s="658"/>
      <c r="AQ17" s="659"/>
      <c r="AR17" s="916"/>
      <c r="AS17" s="916"/>
      <c r="AT17" s="916"/>
      <c r="AU17" s="916"/>
      <c r="AV17" s="916"/>
      <c r="AW17" s="916"/>
      <c r="AX17" s="917"/>
    </row>
    <row r="18" spans="1:50" ht="24.75" customHeight="1" x14ac:dyDescent="0.15">
      <c r="A18" s="614"/>
      <c r="B18" s="615"/>
      <c r="C18" s="615"/>
      <c r="D18" s="615"/>
      <c r="E18" s="615"/>
      <c r="F18" s="616"/>
      <c r="G18" s="727"/>
      <c r="H18" s="728"/>
      <c r="I18" s="716" t="s">
        <v>20</v>
      </c>
      <c r="J18" s="717"/>
      <c r="K18" s="717"/>
      <c r="L18" s="717"/>
      <c r="M18" s="717"/>
      <c r="N18" s="717"/>
      <c r="O18" s="718"/>
      <c r="P18" s="878">
        <f>SUM(P13:V17)</f>
        <v>0</v>
      </c>
      <c r="Q18" s="879"/>
      <c r="R18" s="879"/>
      <c r="S18" s="879"/>
      <c r="T18" s="879"/>
      <c r="U18" s="879"/>
      <c r="V18" s="880"/>
      <c r="W18" s="878">
        <f>SUM(W13:AC17)</f>
        <v>0</v>
      </c>
      <c r="X18" s="879"/>
      <c r="Y18" s="879"/>
      <c r="Z18" s="879"/>
      <c r="AA18" s="879"/>
      <c r="AB18" s="879"/>
      <c r="AC18" s="880"/>
      <c r="AD18" s="878">
        <f>SUM(AD13:AJ17)</f>
        <v>0</v>
      </c>
      <c r="AE18" s="879"/>
      <c r="AF18" s="879"/>
      <c r="AG18" s="879"/>
      <c r="AH18" s="879"/>
      <c r="AI18" s="879"/>
      <c r="AJ18" s="880"/>
      <c r="AK18" s="878">
        <f>SUM(AK13:AQ17)</f>
        <v>0</v>
      </c>
      <c r="AL18" s="879"/>
      <c r="AM18" s="879"/>
      <c r="AN18" s="879"/>
      <c r="AO18" s="879"/>
      <c r="AP18" s="879"/>
      <c r="AQ18" s="880"/>
      <c r="AR18" s="878">
        <f>SUM(AR13:AX17)</f>
        <v>35</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0</v>
      </c>
      <c r="Q19" s="658"/>
      <c r="R19" s="658"/>
      <c r="S19" s="658"/>
      <c r="T19" s="658"/>
      <c r="U19" s="658"/>
      <c r="V19" s="659"/>
      <c r="W19" s="657">
        <v>0</v>
      </c>
      <c r="X19" s="658"/>
      <c r="Y19" s="658"/>
      <c r="Z19" s="658"/>
      <c r="AA19" s="658"/>
      <c r="AB19" s="658"/>
      <c r="AC19" s="659"/>
      <c r="AD19" s="657">
        <v>0</v>
      </c>
      <c r="AE19" s="658"/>
      <c r="AF19" s="658"/>
      <c r="AG19" s="658"/>
      <c r="AH19" s="658"/>
      <c r="AI19" s="658"/>
      <c r="AJ19" s="659"/>
      <c r="AK19" s="323"/>
      <c r="AL19" s="323"/>
      <c r="AM19" s="323"/>
      <c r="AN19" s="323"/>
      <c r="AO19" s="323"/>
      <c r="AP19" s="323"/>
      <c r="AQ19" s="323"/>
      <c r="AR19" s="323"/>
      <c r="AS19" s="323"/>
      <c r="AT19" s="323"/>
      <c r="AU19" s="323"/>
      <c r="AV19" s="323"/>
      <c r="AW19" s="323"/>
      <c r="AX19" s="325"/>
    </row>
    <row r="20" spans="1:50" ht="24.75" customHeight="1" x14ac:dyDescent="0.15">
      <c r="A20" s="614"/>
      <c r="B20" s="615"/>
      <c r="C20" s="615"/>
      <c r="D20" s="615"/>
      <c r="E20" s="615"/>
      <c r="F20" s="616"/>
      <c r="G20" s="876" t="s">
        <v>10</v>
      </c>
      <c r="H20" s="877"/>
      <c r="I20" s="877"/>
      <c r="J20" s="877"/>
      <c r="K20" s="877"/>
      <c r="L20" s="877"/>
      <c r="M20" s="877"/>
      <c r="N20" s="877"/>
      <c r="O20" s="877"/>
      <c r="P20" s="311" t="str">
        <f>IF(P18=0, "-", SUM(P19)/P18)</f>
        <v>-</v>
      </c>
      <c r="Q20" s="311"/>
      <c r="R20" s="311"/>
      <c r="S20" s="311"/>
      <c r="T20" s="311"/>
      <c r="U20" s="311"/>
      <c r="V20" s="311"/>
      <c r="W20" s="311" t="str">
        <f t="shared" ref="W20" si="0">IF(W18=0, "-", SUM(W19)/W18)</f>
        <v>-</v>
      </c>
      <c r="X20" s="311"/>
      <c r="Y20" s="311"/>
      <c r="Z20" s="311"/>
      <c r="AA20" s="311"/>
      <c r="AB20" s="311"/>
      <c r="AC20" s="311"/>
      <c r="AD20" s="311" t="str">
        <f t="shared" ref="AD20" si="1">IF(AD18=0, "-", SUM(AD19)/AD18)</f>
        <v>-</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9"/>
      <c r="B21" s="850"/>
      <c r="C21" s="850"/>
      <c r="D21" s="850"/>
      <c r="E21" s="850"/>
      <c r="F21" s="945"/>
      <c r="G21" s="309" t="s">
        <v>497</v>
      </c>
      <c r="H21" s="310"/>
      <c r="I21" s="310"/>
      <c r="J21" s="310"/>
      <c r="K21" s="310"/>
      <c r="L21" s="310"/>
      <c r="M21" s="310"/>
      <c r="N21" s="310"/>
      <c r="O21" s="310"/>
      <c r="P21" s="311" t="str">
        <f>IF(P19=0, "-", SUM(P19)/SUM(P13,P14))</f>
        <v>-</v>
      </c>
      <c r="Q21" s="311"/>
      <c r="R21" s="311"/>
      <c r="S21" s="311"/>
      <c r="T21" s="311"/>
      <c r="U21" s="311"/>
      <c r="V21" s="311"/>
      <c r="W21" s="311" t="str">
        <f t="shared" ref="W21" si="2">IF(W19=0, "-", SUM(W19)/SUM(W13,W14))</f>
        <v>-</v>
      </c>
      <c r="X21" s="311"/>
      <c r="Y21" s="311"/>
      <c r="Z21" s="311"/>
      <c r="AA21" s="311"/>
      <c r="AB21" s="311"/>
      <c r="AC21" s="311"/>
      <c r="AD21" s="311" t="str">
        <f t="shared" ref="AD21" si="3">IF(AD19=0, "-", SUM(AD19)/SUM(AD13,AD14))</f>
        <v>-</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3" t="s">
        <v>538</v>
      </c>
      <c r="B22" s="964"/>
      <c r="C22" s="964"/>
      <c r="D22" s="964"/>
      <c r="E22" s="964"/>
      <c r="F22" s="965"/>
      <c r="G22" s="950" t="s">
        <v>474</v>
      </c>
      <c r="H22" s="215"/>
      <c r="I22" s="215"/>
      <c r="J22" s="215"/>
      <c r="K22" s="215"/>
      <c r="L22" s="215"/>
      <c r="M22" s="215"/>
      <c r="N22" s="215"/>
      <c r="O22" s="216"/>
      <c r="P22" s="935" t="s">
        <v>536</v>
      </c>
      <c r="Q22" s="215"/>
      <c r="R22" s="215"/>
      <c r="S22" s="215"/>
      <c r="T22" s="215"/>
      <c r="U22" s="215"/>
      <c r="V22" s="216"/>
      <c r="W22" s="935" t="s">
        <v>537</v>
      </c>
      <c r="X22" s="215"/>
      <c r="Y22" s="215"/>
      <c r="Z22" s="215"/>
      <c r="AA22" s="215"/>
      <c r="AB22" s="215"/>
      <c r="AC22" s="216"/>
      <c r="AD22" s="935" t="s">
        <v>473</v>
      </c>
      <c r="AE22" s="215"/>
      <c r="AF22" s="215"/>
      <c r="AG22" s="215"/>
      <c r="AH22" s="215"/>
      <c r="AI22" s="215"/>
      <c r="AJ22" s="215"/>
      <c r="AK22" s="215"/>
      <c r="AL22" s="215"/>
      <c r="AM22" s="215"/>
      <c r="AN22" s="215"/>
      <c r="AO22" s="215"/>
      <c r="AP22" s="215"/>
      <c r="AQ22" s="215"/>
      <c r="AR22" s="215"/>
      <c r="AS22" s="215"/>
      <c r="AT22" s="215"/>
      <c r="AU22" s="215"/>
      <c r="AV22" s="215"/>
      <c r="AW22" s="215"/>
      <c r="AX22" s="972"/>
    </row>
    <row r="23" spans="1:50" ht="25.5" customHeight="1" x14ac:dyDescent="0.15">
      <c r="A23" s="966"/>
      <c r="B23" s="967"/>
      <c r="C23" s="967"/>
      <c r="D23" s="967"/>
      <c r="E23" s="967"/>
      <c r="F23" s="968"/>
      <c r="G23" s="951" t="s">
        <v>613</v>
      </c>
      <c r="H23" s="952"/>
      <c r="I23" s="952"/>
      <c r="J23" s="952"/>
      <c r="K23" s="952"/>
      <c r="L23" s="952"/>
      <c r="M23" s="952"/>
      <c r="N23" s="952"/>
      <c r="O23" s="953"/>
      <c r="P23" s="918" t="s">
        <v>561</v>
      </c>
      <c r="Q23" s="919"/>
      <c r="R23" s="919"/>
      <c r="S23" s="919"/>
      <c r="T23" s="919"/>
      <c r="U23" s="919"/>
      <c r="V23" s="936"/>
      <c r="W23" s="918">
        <v>22</v>
      </c>
      <c r="X23" s="919"/>
      <c r="Y23" s="919"/>
      <c r="Z23" s="919"/>
      <c r="AA23" s="919"/>
      <c r="AB23" s="919"/>
      <c r="AC23" s="936"/>
      <c r="AD23" s="973"/>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x14ac:dyDescent="0.15">
      <c r="A24" s="966"/>
      <c r="B24" s="967"/>
      <c r="C24" s="967"/>
      <c r="D24" s="967"/>
      <c r="E24" s="967"/>
      <c r="F24" s="968"/>
      <c r="G24" s="954" t="s">
        <v>612</v>
      </c>
      <c r="H24" s="955"/>
      <c r="I24" s="955"/>
      <c r="J24" s="955"/>
      <c r="K24" s="955"/>
      <c r="L24" s="955"/>
      <c r="M24" s="955"/>
      <c r="N24" s="955"/>
      <c r="O24" s="956"/>
      <c r="P24" s="657" t="s">
        <v>562</v>
      </c>
      <c r="Q24" s="658"/>
      <c r="R24" s="658"/>
      <c r="S24" s="658"/>
      <c r="T24" s="658"/>
      <c r="U24" s="658"/>
      <c r="V24" s="659"/>
      <c r="W24" s="657">
        <v>12</v>
      </c>
      <c r="X24" s="658"/>
      <c r="Y24" s="658"/>
      <c r="Z24" s="658"/>
      <c r="AA24" s="658"/>
      <c r="AB24" s="658"/>
      <c r="AC24" s="659"/>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customHeight="1" x14ac:dyDescent="0.15">
      <c r="A25" s="966"/>
      <c r="B25" s="967"/>
      <c r="C25" s="967"/>
      <c r="D25" s="967"/>
      <c r="E25" s="967"/>
      <c r="F25" s="968"/>
      <c r="G25" s="954" t="s">
        <v>614</v>
      </c>
      <c r="H25" s="955"/>
      <c r="I25" s="955"/>
      <c r="J25" s="955"/>
      <c r="K25" s="955"/>
      <c r="L25" s="955"/>
      <c r="M25" s="955"/>
      <c r="N25" s="955"/>
      <c r="O25" s="956"/>
      <c r="P25" s="657"/>
      <c r="Q25" s="658"/>
      <c r="R25" s="658"/>
      <c r="S25" s="658"/>
      <c r="T25" s="658"/>
      <c r="U25" s="658"/>
      <c r="V25" s="659"/>
      <c r="W25" s="657">
        <v>0.5</v>
      </c>
      <c r="X25" s="658"/>
      <c r="Y25" s="658"/>
      <c r="Z25" s="658"/>
      <c r="AA25" s="658"/>
      <c r="AB25" s="658"/>
      <c r="AC25" s="659"/>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customHeight="1" x14ac:dyDescent="0.15">
      <c r="A26" s="966"/>
      <c r="B26" s="967"/>
      <c r="C26" s="967"/>
      <c r="D26" s="967"/>
      <c r="E26" s="967"/>
      <c r="F26" s="968"/>
      <c r="G26" s="954" t="s">
        <v>615</v>
      </c>
      <c r="H26" s="955"/>
      <c r="I26" s="955"/>
      <c r="J26" s="955"/>
      <c r="K26" s="955"/>
      <c r="L26" s="955"/>
      <c r="M26" s="955"/>
      <c r="N26" s="955"/>
      <c r="O26" s="956"/>
      <c r="P26" s="657"/>
      <c r="Q26" s="658"/>
      <c r="R26" s="658"/>
      <c r="S26" s="658"/>
      <c r="T26" s="658"/>
      <c r="U26" s="658"/>
      <c r="V26" s="659"/>
      <c r="W26" s="657">
        <v>0.3</v>
      </c>
      <c r="X26" s="658"/>
      <c r="Y26" s="658"/>
      <c r="Z26" s="658"/>
      <c r="AA26" s="658"/>
      <c r="AB26" s="658"/>
      <c r="AC26" s="659"/>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customHeight="1" x14ac:dyDescent="0.15">
      <c r="A27" s="966"/>
      <c r="B27" s="967"/>
      <c r="C27" s="967"/>
      <c r="D27" s="967"/>
      <c r="E27" s="967"/>
      <c r="F27" s="968"/>
      <c r="G27" s="954" t="s">
        <v>616</v>
      </c>
      <c r="H27" s="955"/>
      <c r="I27" s="955"/>
      <c r="J27" s="955"/>
      <c r="K27" s="955"/>
      <c r="L27" s="955"/>
      <c r="M27" s="955"/>
      <c r="N27" s="955"/>
      <c r="O27" s="956"/>
      <c r="P27" s="657"/>
      <c r="Q27" s="658"/>
      <c r="R27" s="658"/>
      <c r="S27" s="658"/>
      <c r="T27" s="658"/>
      <c r="U27" s="658"/>
      <c r="V27" s="659"/>
      <c r="W27" s="657">
        <v>0.2</v>
      </c>
      <c r="X27" s="658"/>
      <c r="Y27" s="658"/>
      <c r="Z27" s="658"/>
      <c r="AA27" s="658"/>
      <c r="AB27" s="658"/>
      <c r="AC27" s="659"/>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customHeight="1" x14ac:dyDescent="0.15">
      <c r="A28" s="966"/>
      <c r="B28" s="967"/>
      <c r="C28" s="967"/>
      <c r="D28" s="967"/>
      <c r="E28" s="967"/>
      <c r="F28" s="968"/>
      <c r="G28" s="957" t="s">
        <v>478</v>
      </c>
      <c r="H28" s="958"/>
      <c r="I28" s="958"/>
      <c r="J28" s="958"/>
      <c r="K28" s="958"/>
      <c r="L28" s="958"/>
      <c r="M28" s="958"/>
      <c r="N28" s="958"/>
      <c r="O28" s="959"/>
      <c r="P28" s="878" t="e">
        <f>P29-SUM(P23:P27)</f>
        <v>#VALUE!</v>
      </c>
      <c r="Q28" s="879"/>
      <c r="R28" s="879"/>
      <c r="S28" s="879"/>
      <c r="T28" s="879"/>
      <c r="U28" s="879"/>
      <c r="V28" s="880"/>
      <c r="W28" s="878">
        <f>W29-SUM(W23:W27)</f>
        <v>0</v>
      </c>
      <c r="X28" s="879"/>
      <c r="Y28" s="879"/>
      <c r="Z28" s="879"/>
      <c r="AA28" s="879"/>
      <c r="AB28" s="879"/>
      <c r="AC28" s="880"/>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475</v>
      </c>
      <c r="H29" s="961"/>
      <c r="I29" s="961"/>
      <c r="J29" s="961"/>
      <c r="K29" s="961"/>
      <c r="L29" s="961"/>
      <c r="M29" s="961"/>
      <c r="N29" s="961"/>
      <c r="O29" s="962"/>
      <c r="P29" s="932" t="str">
        <f>AK13</f>
        <v>-</v>
      </c>
      <c r="Q29" s="933"/>
      <c r="R29" s="933"/>
      <c r="S29" s="933"/>
      <c r="T29" s="933"/>
      <c r="U29" s="933"/>
      <c r="V29" s="934"/>
      <c r="W29" s="932">
        <f>AR13</f>
        <v>35</v>
      </c>
      <c r="X29" s="933"/>
      <c r="Y29" s="933"/>
      <c r="Z29" s="933"/>
      <c r="AA29" s="933"/>
      <c r="AB29" s="933"/>
      <c r="AC29" s="934"/>
      <c r="AD29" s="979"/>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491</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357</v>
      </c>
      <c r="AF30" s="859"/>
      <c r="AG30" s="859"/>
      <c r="AH30" s="860"/>
      <c r="AI30" s="858" t="s">
        <v>363</v>
      </c>
      <c r="AJ30" s="859"/>
      <c r="AK30" s="859"/>
      <c r="AL30" s="860"/>
      <c r="AM30" s="914" t="s">
        <v>472</v>
      </c>
      <c r="AN30" s="914"/>
      <c r="AO30" s="914"/>
      <c r="AP30" s="858"/>
      <c r="AQ30" s="767" t="s">
        <v>355</v>
      </c>
      <c r="AR30" s="768"/>
      <c r="AS30" s="768"/>
      <c r="AT30" s="769"/>
      <c r="AU30" s="774" t="s">
        <v>253</v>
      </c>
      <c r="AV30" s="774"/>
      <c r="AW30" s="774"/>
      <c r="AX30" s="915"/>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602</v>
      </c>
      <c r="AR31" s="193"/>
      <c r="AS31" s="126" t="s">
        <v>356</v>
      </c>
      <c r="AT31" s="127"/>
      <c r="AU31" s="192" t="s">
        <v>602</v>
      </c>
      <c r="AV31" s="192"/>
      <c r="AW31" s="394" t="s">
        <v>300</v>
      </c>
      <c r="AX31" s="395"/>
    </row>
    <row r="32" spans="1:50" ht="23.25" customHeight="1" x14ac:dyDescent="0.15">
      <c r="A32" s="399"/>
      <c r="B32" s="397"/>
      <c r="C32" s="397"/>
      <c r="D32" s="397"/>
      <c r="E32" s="397"/>
      <c r="F32" s="398"/>
      <c r="G32" s="560" t="s">
        <v>602</v>
      </c>
      <c r="H32" s="561"/>
      <c r="I32" s="561"/>
      <c r="J32" s="561"/>
      <c r="K32" s="561"/>
      <c r="L32" s="561"/>
      <c r="M32" s="561"/>
      <c r="N32" s="561"/>
      <c r="O32" s="562"/>
      <c r="P32" s="98" t="s">
        <v>599</v>
      </c>
      <c r="Q32" s="98"/>
      <c r="R32" s="98"/>
      <c r="S32" s="98"/>
      <c r="T32" s="98"/>
      <c r="U32" s="98"/>
      <c r="V32" s="98"/>
      <c r="W32" s="98"/>
      <c r="X32" s="99"/>
      <c r="Y32" s="467" t="s">
        <v>12</v>
      </c>
      <c r="Z32" s="527"/>
      <c r="AA32" s="528"/>
      <c r="AB32" s="457" t="s">
        <v>607</v>
      </c>
      <c r="AC32" s="457"/>
      <c r="AD32" s="457"/>
      <c r="AE32" s="211" t="s">
        <v>602</v>
      </c>
      <c r="AF32" s="212"/>
      <c r="AG32" s="212"/>
      <c r="AH32" s="212"/>
      <c r="AI32" s="211" t="s">
        <v>610</v>
      </c>
      <c r="AJ32" s="212"/>
      <c r="AK32" s="212"/>
      <c r="AL32" s="212"/>
      <c r="AM32" s="211" t="s">
        <v>602</v>
      </c>
      <c r="AN32" s="212"/>
      <c r="AO32" s="212"/>
      <c r="AP32" s="212"/>
      <c r="AQ32" s="333" t="s">
        <v>602</v>
      </c>
      <c r="AR32" s="200"/>
      <c r="AS32" s="200"/>
      <c r="AT32" s="334"/>
      <c r="AU32" s="212" t="s">
        <v>602</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602</v>
      </c>
      <c r="AC33" s="519"/>
      <c r="AD33" s="519"/>
      <c r="AE33" s="211" t="s">
        <v>602</v>
      </c>
      <c r="AF33" s="212"/>
      <c r="AG33" s="212"/>
      <c r="AH33" s="212"/>
      <c r="AI33" s="211" t="s">
        <v>602</v>
      </c>
      <c r="AJ33" s="212"/>
      <c r="AK33" s="212"/>
      <c r="AL33" s="212"/>
      <c r="AM33" s="211" t="s">
        <v>602</v>
      </c>
      <c r="AN33" s="212"/>
      <c r="AO33" s="212"/>
      <c r="AP33" s="212"/>
      <c r="AQ33" s="333" t="s">
        <v>602</v>
      </c>
      <c r="AR33" s="200"/>
      <c r="AS33" s="200"/>
      <c r="AT33" s="334"/>
      <c r="AU33" s="212" t="s">
        <v>602</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610</v>
      </c>
      <c r="AF34" s="212"/>
      <c r="AG34" s="212"/>
      <c r="AH34" s="212"/>
      <c r="AI34" s="211" t="s">
        <v>602</v>
      </c>
      <c r="AJ34" s="212"/>
      <c r="AK34" s="212"/>
      <c r="AL34" s="212"/>
      <c r="AM34" s="211" t="s">
        <v>602</v>
      </c>
      <c r="AN34" s="212"/>
      <c r="AO34" s="212"/>
      <c r="AP34" s="212"/>
      <c r="AQ34" s="333" t="s">
        <v>611</v>
      </c>
      <c r="AR34" s="200"/>
      <c r="AS34" s="200"/>
      <c r="AT34" s="334"/>
      <c r="AU34" s="212" t="s">
        <v>602</v>
      </c>
      <c r="AV34" s="212"/>
      <c r="AW34" s="212"/>
      <c r="AX34" s="214"/>
    </row>
    <row r="35" spans="1:50" ht="23.25" customHeight="1" x14ac:dyDescent="0.15">
      <c r="A35" s="219" t="s">
        <v>526</v>
      </c>
      <c r="B35" s="220"/>
      <c r="C35" s="220"/>
      <c r="D35" s="220"/>
      <c r="E35" s="220"/>
      <c r="F35" s="221"/>
      <c r="G35" s="225" t="s">
        <v>599</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0" t="s">
        <v>491</v>
      </c>
      <c r="B37" s="771"/>
      <c r="C37" s="771"/>
      <c r="D37" s="771"/>
      <c r="E37" s="771"/>
      <c r="F37" s="772"/>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9"/>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0" t="s">
        <v>491</v>
      </c>
      <c r="B44" s="771"/>
      <c r="C44" s="771"/>
      <c r="D44" s="771"/>
      <c r="E44" s="771"/>
      <c r="F44" s="772"/>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9"/>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3" t="s">
        <v>253</v>
      </c>
      <c r="AV51" s="923"/>
      <c r="AW51" s="923"/>
      <c r="AX51" s="924"/>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4" t="s">
        <v>14</v>
      </c>
      <c r="AC55" s="594"/>
      <c r="AD55" s="594"/>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3" t="s">
        <v>253</v>
      </c>
      <c r="AV58" s="923"/>
      <c r="AW58" s="923"/>
      <c r="AX58" s="924"/>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516</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516</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517</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515</v>
      </c>
      <c r="X70" s="304"/>
      <c r="Y70" s="263" t="s">
        <v>12</v>
      </c>
      <c r="Z70" s="263"/>
      <c r="AA70" s="264"/>
      <c r="AB70" s="265" t="s">
        <v>516</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516</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517</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9"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10"/>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1"/>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0"/>
      <c r="AF77" s="891"/>
      <c r="AG77" s="891"/>
      <c r="AH77" s="891"/>
      <c r="AI77" s="890"/>
      <c r="AJ77" s="891"/>
      <c r="AK77" s="891"/>
      <c r="AL77" s="891"/>
      <c r="AM77" s="890"/>
      <c r="AN77" s="891"/>
      <c r="AO77" s="891"/>
      <c r="AP77" s="891"/>
      <c r="AQ77" s="333"/>
      <c r="AR77" s="200"/>
      <c r="AS77" s="200"/>
      <c r="AT77" s="334"/>
      <c r="AU77" s="212"/>
      <c r="AV77" s="212"/>
      <c r="AW77" s="212"/>
      <c r="AX77" s="214"/>
    </row>
    <row r="78" spans="1:50" ht="69.75" hidden="1" customHeight="1" x14ac:dyDescent="0.15">
      <c r="A78" s="328" t="s">
        <v>529</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6"/>
    </row>
    <row r="80" spans="1:50" ht="18.75" customHeight="1" x14ac:dyDescent="0.15">
      <c r="A80" s="864"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547</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customHeight="1" x14ac:dyDescent="0.15">
      <c r="A81" s="865"/>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customHeight="1" x14ac:dyDescent="0.15">
      <c r="A82" s="865"/>
      <c r="B82" s="523"/>
      <c r="C82" s="424"/>
      <c r="D82" s="424"/>
      <c r="E82" s="424"/>
      <c r="F82" s="425"/>
      <c r="G82" s="676" t="s">
        <v>619</v>
      </c>
      <c r="H82" s="676"/>
      <c r="I82" s="676"/>
      <c r="J82" s="676"/>
      <c r="K82" s="676"/>
      <c r="L82" s="676"/>
      <c r="M82" s="676"/>
      <c r="N82" s="676"/>
      <c r="O82" s="676"/>
      <c r="P82" s="676"/>
      <c r="Q82" s="676"/>
      <c r="R82" s="676"/>
      <c r="S82" s="676"/>
      <c r="T82" s="676"/>
      <c r="U82" s="676"/>
      <c r="V82" s="676"/>
      <c r="W82" s="676"/>
      <c r="X82" s="676"/>
      <c r="Y82" s="676"/>
      <c r="Z82" s="676"/>
      <c r="AA82" s="677"/>
      <c r="AB82" s="884" t="s">
        <v>626</v>
      </c>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customHeight="1" x14ac:dyDescent="0.15">
      <c r="A83" s="865"/>
      <c r="B83" s="523"/>
      <c r="C83" s="424"/>
      <c r="D83" s="424"/>
      <c r="E83" s="424"/>
      <c r="F83" s="425"/>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customHeight="1" x14ac:dyDescent="0.15">
      <c r="A84" s="865"/>
      <c r="B84" s="524"/>
      <c r="C84" s="525"/>
      <c r="D84" s="525"/>
      <c r="E84" s="525"/>
      <c r="F84" s="526"/>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customHeight="1" x14ac:dyDescent="0.15">
      <c r="A85" s="865"/>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customHeight="1" x14ac:dyDescent="0.15">
      <c r="A86" s="865"/>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t="s">
        <v>630</v>
      </c>
      <c r="AR86" s="192"/>
      <c r="AS86" s="126" t="s">
        <v>356</v>
      </c>
      <c r="AT86" s="127"/>
      <c r="AU86" s="192" t="s">
        <v>631</v>
      </c>
      <c r="AV86" s="192"/>
      <c r="AW86" s="394" t="s">
        <v>300</v>
      </c>
      <c r="AX86" s="395"/>
      <c r="AY86" s="10"/>
      <c r="AZ86" s="10"/>
      <c r="BA86" s="10"/>
      <c r="BB86" s="10"/>
      <c r="BC86" s="10"/>
      <c r="BD86" s="10"/>
      <c r="BE86" s="10"/>
      <c r="BF86" s="10"/>
      <c r="BG86" s="10"/>
      <c r="BH86" s="10"/>
    </row>
    <row r="87" spans="1:60" ht="23.25" customHeight="1" x14ac:dyDescent="0.15">
      <c r="A87" s="865"/>
      <c r="B87" s="424"/>
      <c r="C87" s="424"/>
      <c r="D87" s="424"/>
      <c r="E87" s="424"/>
      <c r="F87" s="425"/>
      <c r="G87" s="97" t="s">
        <v>626</v>
      </c>
      <c r="H87" s="98"/>
      <c r="I87" s="98"/>
      <c r="J87" s="98"/>
      <c r="K87" s="98"/>
      <c r="L87" s="98"/>
      <c r="M87" s="98"/>
      <c r="N87" s="98"/>
      <c r="O87" s="99"/>
      <c r="P87" s="98" t="s">
        <v>627</v>
      </c>
      <c r="Q87" s="510"/>
      <c r="R87" s="510"/>
      <c r="S87" s="510"/>
      <c r="T87" s="510"/>
      <c r="U87" s="510"/>
      <c r="V87" s="510"/>
      <c r="W87" s="510"/>
      <c r="X87" s="511"/>
      <c r="Y87" s="557" t="s">
        <v>62</v>
      </c>
      <c r="Z87" s="558"/>
      <c r="AA87" s="559"/>
      <c r="AB87" s="593" t="s">
        <v>627</v>
      </c>
      <c r="AC87" s="457"/>
      <c r="AD87" s="457"/>
      <c r="AE87" s="211" t="s">
        <v>629</v>
      </c>
      <c r="AF87" s="212"/>
      <c r="AG87" s="212"/>
      <c r="AH87" s="212"/>
      <c r="AI87" s="211" t="s">
        <v>626</v>
      </c>
      <c r="AJ87" s="212"/>
      <c r="AK87" s="212"/>
      <c r="AL87" s="212"/>
      <c r="AM87" s="211" t="s">
        <v>569</v>
      </c>
      <c r="AN87" s="212"/>
      <c r="AO87" s="212"/>
      <c r="AP87" s="212"/>
      <c r="AQ87" s="333" t="s">
        <v>569</v>
      </c>
      <c r="AR87" s="200"/>
      <c r="AS87" s="200"/>
      <c r="AT87" s="334"/>
      <c r="AU87" s="212" t="s">
        <v>626</v>
      </c>
      <c r="AV87" s="212"/>
      <c r="AW87" s="212"/>
      <c r="AX87" s="214"/>
    </row>
    <row r="88" spans="1:60" ht="23.25" customHeight="1" x14ac:dyDescent="0.15">
      <c r="A88" s="865"/>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t="s">
        <v>628</v>
      </c>
      <c r="AC88" s="519"/>
      <c r="AD88" s="519"/>
      <c r="AE88" s="211" t="s">
        <v>626</v>
      </c>
      <c r="AF88" s="212"/>
      <c r="AG88" s="212"/>
      <c r="AH88" s="212"/>
      <c r="AI88" s="211" t="s">
        <v>626</v>
      </c>
      <c r="AJ88" s="212"/>
      <c r="AK88" s="212"/>
      <c r="AL88" s="212"/>
      <c r="AM88" s="211" t="s">
        <v>569</v>
      </c>
      <c r="AN88" s="212"/>
      <c r="AO88" s="212"/>
      <c r="AP88" s="212"/>
      <c r="AQ88" s="333" t="s">
        <v>569</v>
      </c>
      <c r="AR88" s="200"/>
      <c r="AS88" s="200"/>
      <c r="AT88" s="334"/>
      <c r="AU88" s="212" t="s">
        <v>626</v>
      </c>
      <c r="AV88" s="212"/>
      <c r="AW88" s="212"/>
      <c r="AX88" s="214"/>
      <c r="AY88" s="10"/>
      <c r="AZ88" s="10"/>
      <c r="BA88" s="10"/>
      <c r="BB88" s="10"/>
      <c r="BC88" s="10"/>
    </row>
    <row r="89" spans="1:60" ht="23.25" customHeight="1" thickBot="1" x14ac:dyDescent="0.2">
      <c r="A89" s="865"/>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4" t="s">
        <v>14</v>
      </c>
      <c r="AC89" s="594"/>
      <c r="AD89" s="594"/>
      <c r="AE89" s="211" t="s">
        <v>626</v>
      </c>
      <c r="AF89" s="212"/>
      <c r="AG89" s="212"/>
      <c r="AH89" s="212"/>
      <c r="AI89" s="211" t="s">
        <v>626</v>
      </c>
      <c r="AJ89" s="212"/>
      <c r="AK89" s="212"/>
      <c r="AL89" s="212"/>
      <c r="AM89" s="211" t="s">
        <v>569</v>
      </c>
      <c r="AN89" s="212"/>
      <c r="AO89" s="212"/>
      <c r="AP89" s="212"/>
      <c r="AQ89" s="333" t="s">
        <v>569</v>
      </c>
      <c r="AR89" s="200"/>
      <c r="AS89" s="200"/>
      <c r="AT89" s="334"/>
      <c r="AU89" s="212" t="s">
        <v>626</v>
      </c>
      <c r="AV89" s="212"/>
      <c r="AW89" s="212"/>
      <c r="AX89" s="214"/>
      <c r="AY89" s="10"/>
      <c r="AZ89" s="10"/>
      <c r="BA89" s="10"/>
      <c r="BB89" s="10"/>
      <c r="BC89" s="10"/>
      <c r="BD89" s="10"/>
      <c r="BE89" s="10"/>
      <c r="BF89" s="10"/>
      <c r="BG89" s="10"/>
      <c r="BH89" s="10"/>
    </row>
    <row r="90" spans="1:60" ht="18.75" hidden="1" customHeight="1" x14ac:dyDescent="0.15">
      <c r="A90" s="865"/>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5"/>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5"/>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5"/>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5"/>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4" t="s">
        <v>14</v>
      </c>
      <c r="AC94" s="594"/>
      <c r="AD94" s="594"/>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5"/>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5"/>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5"/>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5"/>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6"/>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5" t="s">
        <v>13</v>
      </c>
      <c r="Z99" s="896"/>
      <c r="AA99" s="897"/>
      <c r="AB99" s="892" t="s">
        <v>14</v>
      </c>
      <c r="AC99" s="893"/>
      <c r="AD99" s="894"/>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4"/>
      <c r="Z100" s="855"/>
      <c r="AA100" s="856"/>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539</v>
      </c>
      <c r="AV100" s="314"/>
      <c r="AW100" s="314"/>
      <c r="AX100" s="316"/>
    </row>
    <row r="101" spans="1:60" ht="23.25" customHeight="1" x14ac:dyDescent="0.15">
      <c r="A101" s="418"/>
      <c r="B101" s="419"/>
      <c r="C101" s="419"/>
      <c r="D101" s="419"/>
      <c r="E101" s="419"/>
      <c r="F101" s="420"/>
      <c r="G101" s="98" t="s">
        <v>620</v>
      </c>
      <c r="H101" s="98"/>
      <c r="I101" s="98"/>
      <c r="J101" s="98"/>
      <c r="K101" s="98"/>
      <c r="L101" s="98"/>
      <c r="M101" s="98"/>
      <c r="N101" s="98"/>
      <c r="O101" s="98"/>
      <c r="P101" s="98"/>
      <c r="Q101" s="98"/>
      <c r="R101" s="98"/>
      <c r="S101" s="98"/>
      <c r="T101" s="98"/>
      <c r="U101" s="98"/>
      <c r="V101" s="98"/>
      <c r="W101" s="98"/>
      <c r="X101" s="99"/>
      <c r="Y101" s="538" t="s">
        <v>55</v>
      </c>
      <c r="Z101" s="539"/>
      <c r="AA101" s="540"/>
      <c r="AB101" s="457" t="s">
        <v>599</v>
      </c>
      <c r="AC101" s="457"/>
      <c r="AD101" s="457"/>
      <c r="AE101" s="211" t="s">
        <v>600</v>
      </c>
      <c r="AF101" s="212"/>
      <c r="AG101" s="212"/>
      <c r="AH101" s="213"/>
      <c r="AI101" s="211" t="s">
        <v>602</v>
      </c>
      <c r="AJ101" s="212"/>
      <c r="AK101" s="212"/>
      <c r="AL101" s="213"/>
      <c r="AM101" s="211" t="s">
        <v>602</v>
      </c>
      <c r="AN101" s="212"/>
      <c r="AO101" s="212"/>
      <c r="AP101" s="213"/>
      <c r="AQ101" s="211" t="s">
        <v>603</v>
      </c>
      <c r="AR101" s="212"/>
      <c r="AS101" s="212"/>
      <c r="AT101" s="213"/>
      <c r="AU101" s="211" t="s">
        <v>604</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602</v>
      </c>
      <c r="AC102" s="457"/>
      <c r="AD102" s="457"/>
      <c r="AE102" s="414" t="s">
        <v>602</v>
      </c>
      <c r="AF102" s="414"/>
      <c r="AG102" s="414"/>
      <c r="AH102" s="414"/>
      <c r="AI102" s="414" t="s">
        <v>603</v>
      </c>
      <c r="AJ102" s="414"/>
      <c r="AK102" s="414"/>
      <c r="AL102" s="414"/>
      <c r="AM102" s="414" t="s">
        <v>602</v>
      </c>
      <c r="AN102" s="414"/>
      <c r="AO102" s="414"/>
      <c r="AP102" s="414"/>
      <c r="AQ102" s="266" t="s">
        <v>602</v>
      </c>
      <c r="AR102" s="267"/>
      <c r="AS102" s="267"/>
      <c r="AT102" s="312"/>
      <c r="AU102" s="266" t="s">
        <v>605</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539</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539</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539</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539</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540</v>
      </c>
      <c r="AR115" s="591"/>
      <c r="AS115" s="591"/>
      <c r="AT115" s="591"/>
      <c r="AU115" s="591"/>
      <c r="AV115" s="591"/>
      <c r="AW115" s="591"/>
      <c r="AX115" s="592"/>
    </row>
    <row r="116" spans="1:50" ht="23.25" customHeight="1" x14ac:dyDescent="0.15">
      <c r="A116" s="435"/>
      <c r="B116" s="436"/>
      <c r="C116" s="436"/>
      <c r="D116" s="436"/>
      <c r="E116" s="436"/>
      <c r="F116" s="437"/>
      <c r="G116" s="389" t="s">
        <v>621</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626</v>
      </c>
      <c r="AC116" s="459"/>
      <c r="AD116" s="460"/>
      <c r="AE116" s="414" t="s">
        <v>626</v>
      </c>
      <c r="AF116" s="414"/>
      <c r="AG116" s="414"/>
      <c r="AH116" s="414"/>
      <c r="AI116" s="414" t="s">
        <v>632</v>
      </c>
      <c r="AJ116" s="414"/>
      <c r="AK116" s="414"/>
      <c r="AL116" s="414"/>
      <c r="AM116" s="414" t="s">
        <v>626</v>
      </c>
      <c r="AN116" s="414"/>
      <c r="AO116" s="414"/>
      <c r="AP116" s="414"/>
      <c r="AQ116" s="211" t="s">
        <v>633</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502</v>
      </c>
      <c r="AC117" s="469"/>
      <c r="AD117" s="470"/>
      <c r="AE117" s="547" t="s">
        <v>599</v>
      </c>
      <c r="AF117" s="547"/>
      <c r="AG117" s="547"/>
      <c r="AH117" s="547"/>
      <c r="AI117" s="547" t="s">
        <v>606</v>
      </c>
      <c r="AJ117" s="547"/>
      <c r="AK117" s="547"/>
      <c r="AL117" s="547"/>
      <c r="AM117" s="547" t="s">
        <v>602</v>
      </c>
      <c r="AN117" s="547"/>
      <c r="AO117" s="547"/>
      <c r="AP117" s="547"/>
      <c r="AQ117" s="547" t="s">
        <v>607</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540</v>
      </c>
      <c r="AR118" s="591"/>
      <c r="AS118" s="591"/>
      <c r="AT118" s="591"/>
      <c r="AU118" s="591"/>
      <c r="AV118" s="591"/>
      <c r="AW118" s="591"/>
      <c r="AX118" s="592"/>
    </row>
    <row r="119" spans="1:50" ht="23.25" hidden="1" customHeight="1" x14ac:dyDescent="0.15">
      <c r="A119" s="435"/>
      <c r="B119" s="436"/>
      <c r="C119" s="436"/>
      <c r="D119" s="436"/>
      <c r="E119" s="436"/>
      <c r="F119" s="437"/>
      <c r="G119" s="389" t="s">
        <v>578</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thickBot="1" x14ac:dyDescent="0.2">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540</v>
      </c>
      <c r="AR121" s="591"/>
      <c r="AS121" s="591"/>
      <c r="AT121" s="591"/>
      <c r="AU121" s="591"/>
      <c r="AV121" s="591"/>
      <c r="AW121" s="591"/>
      <c r="AX121" s="592"/>
    </row>
    <row r="122" spans="1:50" ht="23.25" hidden="1" customHeight="1" x14ac:dyDescent="0.15">
      <c r="A122" s="435"/>
      <c r="B122" s="436"/>
      <c r="C122" s="436"/>
      <c r="D122" s="436"/>
      <c r="E122" s="436"/>
      <c r="F122" s="437"/>
      <c r="G122" s="389" t="s">
        <v>503</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504</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540</v>
      </c>
      <c r="AR124" s="591"/>
      <c r="AS124" s="591"/>
      <c r="AT124" s="591"/>
      <c r="AU124" s="591"/>
      <c r="AV124" s="591"/>
      <c r="AW124" s="591"/>
      <c r="AX124" s="592"/>
    </row>
    <row r="125" spans="1:50" ht="23.25" hidden="1" customHeight="1" x14ac:dyDescent="0.15">
      <c r="A125" s="435"/>
      <c r="B125" s="436"/>
      <c r="C125" s="436"/>
      <c r="D125" s="436"/>
      <c r="E125" s="436"/>
      <c r="F125" s="437"/>
      <c r="G125" s="389" t="s">
        <v>503</v>
      </c>
      <c r="H125" s="389"/>
      <c r="I125" s="389"/>
      <c r="J125" s="389"/>
      <c r="K125" s="389"/>
      <c r="L125" s="389"/>
      <c r="M125" s="389"/>
      <c r="N125" s="389"/>
      <c r="O125" s="389"/>
      <c r="P125" s="389"/>
      <c r="Q125" s="389"/>
      <c r="R125" s="389"/>
      <c r="S125" s="389"/>
      <c r="T125" s="389"/>
      <c r="U125" s="389"/>
      <c r="V125" s="389"/>
      <c r="W125" s="389"/>
      <c r="X125" s="928"/>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9"/>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1"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5"/>
      <c r="Z127" s="926"/>
      <c r="AA127" s="927"/>
      <c r="AB127" s="240" t="s">
        <v>11</v>
      </c>
      <c r="AC127" s="241"/>
      <c r="AD127" s="242"/>
      <c r="AE127" s="411" t="s">
        <v>357</v>
      </c>
      <c r="AF127" s="412"/>
      <c r="AG127" s="412"/>
      <c r="AH127" s="413"/>
      <c r="AI127" s="411" t="s">
        <v>363</v>
      </c>
      <c r="AJ127" s="412"/>
      <c r="AK127" s="412"/>
      <c r="AL127" s="413"/>
      <c r="AM127" s="411" t="s">
        <v>472</v>
      </c>
      <c r="AN127" s="412"/>
      <c r="AO127" s="412"/>
      <c r="AP127" s="413"/>
      <c r="AQ127" s="590" t="s">
        <v>540</v>
      </c>
      <c r="AR127" s="591"/>
      <c r="AS127" s="591"/>
      <c r="AT127" s="591"/>
      <c r="AU127" s="591"/>
      <c r="AV127" s="591"/>
      <c r="AW127" s="591"/>
      <c r="AX127" s="592"/>
    </row>
    <row r="128" spans="1:50" ht="23.25" hidden="1" customHeight="1" x14ac:dyDescent="0.15">
      <c r="A128" s="435"/>
      <c r="B128" s="436"/>
      <c r="C128" s="436"/>
      <c r="D128" s="436"/>
      <c r="E128" s="436"/>
      <c r="F128" s="437"/>
      <c r="G128" s="389" t="s">
        <v>503</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618</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617</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602</v>
      </c>
      <c r="AR133" s="192"/>
      <c r="AS133" s="126" t="s">
        <v>356</v>
      </c>
      <c r="AT133" s="127"/>
      <c r="AU133" s="193" t="s">
        <v>601</v>
      </c>
      <c r="AV133" s="193"/>
      <c r="AW133" s="126" t="s">
        <v>300</v>
      </c>
      <c r="AX133" s="188"/>
    </row>
    <row r="134" spans="1:50" ht="39.75" customHeight="1" x14ac:dyDescent="0.15">
      <c r="A134" s="182"/>
      <c r="B134" s="179"/>
      <c r="C134" s="173"/>
      <c r="D134" s="179"/>
      <c r="E134" s="173"/>
      <c r="F134" s="174"/>
      <c r="G134" s="97" t="s">
        <v>620</v>
      </c>
      <c r="H134" s="98"/>
      <c r="I134" s="98"/>
      <c r="J134" s="98"/>
      <c r="K134" s="98"/>
      <c r="L134" s="98"/>
      <c r="M134" s="98"/>
      <c r="N134" s="98"/>
      <c r="O134" s="98"/>
      <c r="P134" s="98"/>
      <c r="Q134" s="98"/>
      <c r="R134" s="98"/>
      <c r="S134" s="98"/>
      <c r="T134" s="98"/>
      <c r="U134" s="98"/>
      <c r="V134" s="98"/>
      <c r="W134" s="98"/>
      <c r="X134" s="99"/>
      <c r="Y134" s="194" t="s">
        <v>379</v>
      </c>
      <c r="Z134" s="195"/>
      <c r="AA134" s="196"/>
      <c r="AB134" s="197" t="s">
        <v>599</v>
      </c>
      <c r="AC134" s="198"/>
      <c r="AD134" s="198"/>
      <c r="AE134" s="199" t="s">
        <v>569</v>
      </c>
      <c r="AF134" s="200"/>
      <c r="AG134" s="200"/>
      <c r="AH134" s="200"/>
      <c r="AI134" s="199" t="s">
        <v>569</v>
      </c>
      <c r="AJ134" s="200"/>
      <c r="AK134" s="200"/>
      <c r="AL134" s="200"/>
      <c r="AM134" s="199" t="s">
        <v>569</v>
      </c>
      <c r="AN134" s="200"/>
      <c r="AO134" s="200"/>
      <c r="AP134" s="200"/>
      <c r="AQ134" s="199" t="s">
        <v>569</v>
      </c>
      <c r="AR134" s="200"/>
      <c r="AS134" s="200"/>
      <c r="AT134" s="200"/>
      <c r="AU134" s="199" t="s">
        <v>569</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599</v>
      </c>
      <c r="AC135" s="206"/>
      <c r="AD135" s="206"/>
      <c r="AE135" s="199" t="s">
        <v>602</v>
      </c>
      <c r="AF135" s="200"/>
      <c r="AG135" s="200"/>
      <c r="AH135" s="200"/>
      <c r="AI135" s="199" t="s">
        <v>603</v>
      </c>
      <c r="AJ135" s="200"/>
      <c r="AK135" s="200"/>
      <c r="AL135" s="200"/>
      <c r="AM135" s="199" t="s">
        <v>602</v>
      </c>
      <c r="AN135" s="200"/>
      <c r="AO135" s="200"/>
      <c r="AP135" s="200"/>
      <c r="AQ135" s="199" t="s">
        <v>602</v>
      </c>
      <c r="AR135" s="200"/>
      <c r="AS135" s="200"/>
      <c r="AT135" s="200"/>
      <c r="AU135" s="199" t="s">
        <v>602</v>
      </c>
      <c r="AV135" s="200"/>
      <c r="AW135" s="200"/>
      <c r="AX135" s="201"/>
    </row>
    <row r="136" spans="1:50" ht="18.75"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t="s">
        <v>602</v>
      </c>
      <c r="AR137" s="192"/>
      <c r="AS137" s="126" t="s">
        <v>356</v>
      </c>
      <c r="AT137" s="127"/>
      <c r="AU137" s="193" t="s">
        <v>602</v>
      </c>
      <c r="AV137" s="193"/>
      <c r="AW137" s="126" t="s">
        <v>300</v>
      </c>
      <c r="AX137" s="188"/>
    </row>
    <row r="138" spans="1:50" ht="39.75" customHeight="1" x14ac:dyDescent="0.15">
      <c r="A138" s="182"/>
      <c r="B138" s="179"/>
      <c r="C138" s="173"/>
      <c r="D138" s="179"/>
      <c r="E138" s="173"/>
      <c r="F138" s="174"/>
      <c r="G138" s="97" t="s">
        <v>622</v>
      </c>
      <c r="H138" s="98"/>
      <c r="I138" s="98"/>
      <c r="J138" s="98"/>
      <c r="K138" s="98"/>
      <c r="L138" s="98"/>
      <c r="M138" s="98"/>
      <c r="N138" s="98"/>
      <c r="O138" s="98"/>
      <c r="P138" s="98"/>
      <c r="Q138" s="98"/>
      <c r="R138" s="98"/>
      <c r="S138" s="98"/>
      <c r="T138" s="98"/>
      <c r="U138" s="98"/>
      <c r="V138" s="98"/>
      <c r="W138" s="98"/>
      <c r="X138" s="99"/>
      <c r="Y138" s="194" t="s">
        <v>379</v>
      </c>
      <c r="Z138" s="195"/>
      <c r="AA138" s="196"/>
      <c r="AB138" s="197" t="s">
        <v>599</v>
      </c>
      <c r="AC138" s="198"/>
      <c r="AD138" s="198"/>
      <c r="AE138" s="199" t="s">
        <v>602</v>
      </c>
      <c r="AF138" s="200"/>
      <c r="AG138" s="200"/>
      <c r="AH138" s="200"/>
      <c r="AI138" s="199" t="s">
        <v>609</v>
      </c>
      <c r="AJ138" s="200"/>
      <c r="AK138" s="200"/>
      <c r="AL138" s="200"/>
      <c r="AM138" s="199" t="s">
        <v>569</v>
      </c>
      <c r="AN138" s="200"/>
      <c r="AO138" s="200"/>
      <c r="AP138" s="200"/>
      <c r="AQ138" s="199" t="s">
        <v>569</v>
      </c>
      <c r="AR138" s="200"/>
      <c r="AS138" s="200"/>
      <c r="AT138" s="200"/>
      <c r="AU138" s="199" t="s">
        <v>569</v>
      </c>
      <c r="AV138" s="200"/>
      <c r="AW138" s="200"/>
      <c r="AX138" s="201"/>
    </row>
    <row r="139" spans="1:50" ht="39.75"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t="s">
        <v>602</v>
      </c>
      <c r="AC139" s="206"/>
      <c r="AD139" s="206"/>
      <c r="AE139" s="199" t="s">
        <v>608</v>
      </c>
      <c r="AF139" s="200"/>
      <c r="AG139" s="200"/>
      <c r="AH139" s="200"/>
      <c r="AI139" s="199" t="s">
        <v>603</v>
      </c>
      <c r="AJ139" s="200"/>
      <c r="AK139" s="200"/>
      <c r="AL139" s="200"/>
      <c r="AM139" s="199" t="s">
        <v>603</v>
      </c>
      <c r="AN139" s="200"/>
      <c r="AO139" s="200"/>
      <c r="AP139" s="200"/>
      <c r="AQ139" s="199" t="s">
        <v>602</v>
      </c>
      <c r="AR139" s="200"/>
      <c r="AS139" s="200"/>
      <c r="AT139" s="200"/>
      <c r="AU139" s="199" t="s">
        <v>602</v>
      </c>
      <c r="AV139" s="200"/>
      <c r="AW139" s="200"/>
      <c r="AX139" s="201"/>
    </row>
    <row r="140" spans="1:50" ht="18.75"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t="s">
        <v>626</v>
      </c>
      <c r="AR141" s="192"/>
      <c r="AS141" s="126" t="s">
        <v>356</v>
      </c>
      <c r="AT141" s="127"/>
      <c r="AU141" s="193" t="s">
        <v>633</v>
      </c>
      <c r="AV141" s="193"/>
      <c r="AW141" s="126" t="s">
        <v>300</v>
      </c>
      <c r="AX141" s="188"/>
    </row>
    <row r="142" spans="1:50" ht="39.75" customHeight="1" x14ac:dyDescent="0.15">
      <c r="A142" s="182"/>
      <c r="B142" s="179"/>
      <c r="C142" s="173"/>
      <c r="D142" s="179"/>
      <c r="E142" s="173"/>
      <c r="F142" s="174"/>
      <c r="G142" s="97" t="s">
        <v>623</v>
      </c>
      <c r="H142" s="98"/>
      <c r="I142" s="98"/>
      <c r="J142" s="98"/>
      <c r="K142" s="98"/>
      <c r="L142" s="98"/>
      <c r="M142" s="98"/>
      <c r="N142" s="98"/>
      <c r="O142" s="98"/>
      <c r="P142" s="98"/>
      <c r="Q142" s="98"/>
      <c r="R142" s="98"/>
      <c r="S142" s="98"/>
      <c r="T142" s="98"/>
      <c r="U142" s="98"/>
      <c r="V142" s="98"/>
      <c r="W142" s="98"/>
      <c r="X142" s="99"/>
      <c r="Y142" s="194" t="s">
        <v>379</v>
      </c>
      <c r="Z142" s="195"/>
      <c r="AA142" s="196"/>
      <c r="AB142" s="197" t="s">
        <v>599</v>
      </c>
      <c r="AC142" s="198"/>
      <c r="AD142" s="198"/>
      <c r="AE142" s="199" t="s">
        <v>602</v>
      </c>
      <c r="AF142" s="200"/>
      <c r="AG142" s="200"/>
      <c r="AH142" s="200"/>
      <c r="AI142" s="199" t="s">
        <v>605</v>
      </c>
      <c r="AJ142" s="200"/>
      <c r="AK142" s="200"/>
      <c r="AL142" s="200"/>
      <c r="AM142" s="199" t="s">
        <v>602</v>
      </c>
      <c r="AN142" s="200"/>
      <c r="AO142" s="200"/>
      <c r="AP142" s="200"/>
      <c r="AQ142" s="199" t="s">
        <v>602</v>
      </c>
      <c r="AR142" s="200"/>
      <c r="AS142" s="200"/>
      <c r="AT142" s="200"/>
      <c r="AU142" s="199" t="s">
        <v>602</v>
      </c>
      <c r="AV142" s="200"/>
      <c r="AW142" s="200"/>
      <c r="AX142" s="201"/>
    </row>
    <row r="143" spans="1:50" ht="39.75"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t="s">
        <v>607</v>
      </c>
      <c r="AC143" s="206"/>
      <c r="AD143" s="206"/>
      <c r="AE143" s="199" t="s">
        <v>603</v>
      </c>
      <c r="AF143" s="200"/>
      <c r="AG143" s="200"/>
      <c r="AH143" s="200"/>
      <c r="AI143" s="199" t="s">
        <v>602</v>
      </c>
      <c r="AJ143" s="200"/>
      <c r="AK143" s="200"/>
      <c r="AL143" s="200"/>
      <c r="AM143" s="199" t="s">
        <v>602</v>
      </c>
      <c r="AN143" s="200"/>
      <c r="AO143" s="200"/>
      <c r="AP143" s="200"/>
      <c r="AQ143" s="199" t="s">
        <v>602</v>
      </c>
      <c r="AR143" s="200"/>
      <c r="AS143" s="200"/>
      <c r="AT143" s="200"/>
      <c r="AU143" s="199" t="s">
        <v>601</v>
      </c>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624</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0"/>
      <c r="E430" s="167" t="s">
        <v>388</v>
      </c>
      <c r="F430" s="168"/>
      <c r="G430" s="898" t="s">
        <v>384</v>
      </c>
      <c r="H430" s="116"/>
      <c r="I430" s="116"/>
      <c r="J430" s="899" t="s">
        <v>571</v>
      </c>
      <c r="K430" s="900"/>
      <c r="L430" s="900"/>
      <c r="M430" s="900"/>
      <c r="N430" s="900"/>
      <c r="O430" s="900"/>
      <c r="P430" s="900"/>
      <c r="Q430" s="900"/>
      <c r="R430" s="900"/>
      <c r="S430" s="900"/>
      <c r="T430" s="901"/>
      <c r="U430" s="587" t="s">
        <v>572</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2"/>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534</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573</v>
      </c>
      <c r="AF432" s="193"/>
      <c r="AG432" s="126" t="s">
        <v>356</v>
      </c>
      <c r="AH432" s="127"/>
      <c r="AI432" s="149"/>
      <c r="AJ432" s="149"/>
      <c r="AK432" s="149"/>
      <c r="AL432" s="147"/>
      <c r="AM432" s="149"/>
      <c r="AN432" s="149"/>
      <c r="AO432" s="149"/>
      <c r="AP432" s="147"/>
      <c r="AQ432" s="589" t="s">
        <v>572</v>
      </c>
      <c r="AR432" s="193"/>
      <c r="AS432" s="126" t="s">
        <v>356</v>
      </c>
      <c r="AT432" s="127"/>
      <c r="AU432" s="193" t="s">
        <v>574</v>
      </c>
      <c r="AV432" s="193"/>
      <c r="AW432" s="126" t="s">
        <v>300</v>
      </c>
      <c r="AX432" s="188"/>
    </row>
    <row r="433" spans="1:50" ht="23.25" customHeight="1" x14ac:dyDescent="0.15">
      <c r="A433" s="182"/>
      <c r="B433" s="179"/>
      <c r="C433" s="173"/>
      <c r="D433" s="179"/>
      <c r="E433" s="335"/>
      <c r="F433" s="336"/>
      <c r="G433" s="97" t="s">
        <v>570</v>
      </c>
      <c r="H433" s="98"/>
      <c r="I433" s="98"/>
      <c r="J433" s="98"/>
      <c r="K433" s="98"/>
      <c r="L433" s="98"/>
      <c r="M433" s="98"/>
      <c r="N433" s="98"/>
      <c r="O433" s="98"/>
      <c r="P433" s="98"/>
      <c r="Q433" s="98"/>
      <c r="R433" s="98"/>
      <c r="S433" s="98"/>
      <c r="T433" s="98"/>
      <c r="U433" s="98"/>
      <c r="V433" s="98"/>
      <c r="W433" s="98"/>
      <c r="X433" s="99"/>
      <c r="Y433" s="194" t="s">
        <v>12</v>
      </c>
      <c r="Z433" s="195"/>
      <c r="AA433" s="196"/>
      <c r="AB433" s="206" t="s">
        <v>570</v>
      </c>
      <c r="AC433" s="206"/>
      <c r="AD433" s="206"/>
      <c r="AE433" s="333" t="s">
        <v>572</v>
      </c>
      <c r="AF433" s="200"/>
      <c r="AG433" s="200"/>
      <c r="AH433" s="200"/>
      <c r="AI433" s="333" t="s">
        <v>569</v>
      </c>
      <c r="AJ433" s="200"/>
      <c r="AK433" s="200"/>
      <c r="AL433" s="200"/>
      <c r="AM433" s="333" t="s">
        <v>569</v>
      </c>
      <c r="AN433" s="200"/>
      <c r="AO433" s="200"/>
      <c r="AP433" s="334"/>
      <c r="AQ433" s="333" t="s">
        <v>569</v>
      </c>
      <c r="AR433" s="200"/>
      <c r="AS433" s="200"/>
      <c r="AT433" s="334"/>
      <c r="AU433" s="200" t="s">
        <v>569</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572</v>
      </c>
      <c r="AC434" s="198"/>
      <c r="AD434" s="198"/>
      <c r="AE434" s="333" t="s">
        <v>572</v>
      </c>
      <c r="AF434" s="200"/>
      <c r="AG434" s="200"/>
      <c r="AH434" s="334"/>
      <c r="AI434" s="333" t="s">
        <v>569</v>
      </c>
      <c r="AJ434" s="200"/>
      <c r="AK434" s="200"/>
      <c r="AL434" s="200"/>
      <c r="AM434" s="333" t="s">
        <v>569</v>
      </c>
      <c r="AN434" s="200"/>
      <c r="AO434" s="200"/>
      <c r="AP434" s="334"/>
      <c r="AQ434" s="333" t="s">
        <v>569</v>
      </c>
      <c r="AR434" s="200"/>
      <c r="AS434" s="200"/>
      <c r="AT434" s="334"/>
      <c r="AU434" s="200" t="s">
        <v>569</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572</v>
      </c>
      <c r="AF435" s="200"/>
      <c r="AG435" s="200"/>
      <c r="AH435" s="334"/>
      <c r="AI435" s="333" t="s">
        <v>569</v>
      </c>
      <c r="AJ435" s="200"/>
      <c r="AK435" s="200"/>
      <c r="AL435" s="200"/>
      <c r="AM435" s="333" t="s">
        <v>569</v>
      </c>
      <c r="AN435" s="200"/>
      <c r="AO435" s="200"/>
      <c r="AP435" s="334"/>
      <c r="AQ435" s="333" t="s">
        <v>569</v>
      </c>
      <c r="AR435" s="200"/>
      <c r="AS435" s="200"/>
      <c r="AT435" s="334"/>
      <c r="AU435" s="200" t="s">
        <v>569</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534</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534</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534</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534</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534</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572</v>
      </c>
      <c r="AF457" s="193"/>
      <c r="AG457" s="126" t="s">
        <v>356</v>
      </c>
      <c r="AH457" s="127"/>
      <c r="AI457" s="149"/>
      <c r="AJ457" s="149"/>
      <c r="AK457" s="149"/>
      <c r="AL457" s="147"/>
      <c r="AM457" s="149"/>
      <c r="AN457" s="149"/>
      <c r="AO457" s="149"/>
      <c r="AP457" s="147"/>
      <c r="AQ457" s="589" t="s">
        <v>572</v>
      </c>
      <c r="AR457" s="193"/>
      <c r="AS457" s="126" t="s">
        <v>356</v>
      </c>
      <c r="AT457" s="127"/>
      <c r="AU457" s="193" t="s">
        <v>574</v>
      </c>
      <c r="AV457" s="193"/>
      <c r="AW457" s="126" t="s">
        <v>300</v>
      </c>
      <c r="AX457" s="188"/>
    </row>
    <row r="458" spans="1:50" ht="23.25" customHeight="1" x14ac:dyDescent="0.15">
      <c r="A458" s="182"/>
      <c r="B458" s="179"/>
      <c r="C458" s="173"/>
      <c r="D458" s="179"/>
      <c r="E458" s="335"/>
      <c r="F458" s="336"/>
      <c r="G458" s="97" t="s">
        <v>570</v>
      </c>
      <c r="H458" s="98"/>
      <c r="I458" s="98"/>
      <c r="J458" s="98"/>
      <c r="K458" s="98"/>
      <c r="L458" s="98"/>
      <c r="M458" s="98"/>
      <c r="N458" s="98"/>
      <c r="O458" s="98"/>
      <c r="P458" s="98"/>
      <c r="Q458" s="98"/>
      <c r="R458" s="98"/>
      <c r="S458" s="98"/>
      <c r="T458" s="98"/>
      <c r="U458" s="98"/>
      <c r="V458" s="98"/>
      <c r="W458" s="98"/>
      <c r="X458" s="99"/>
      <c r="Y458" s="194" t="s">
        <v>12</v>
      </c>
      <c r="Z458" s="195"/>
      <c r="AA458" s="196"/>
      <c r="AB458" s="206" t="s">
        <v>570</v>
      </c>
      <c r="AC458" s="206"/>
      <c r="AD458" s="206"/>
      <c r="AE458" s="333" t="s">
        <v>569</v>
      </c>
      <c r="AF458" s="200"/>
      <c r="AG458" s="200"/>
      <c r="AH458" s="200"/>
      <c r="AI458" s="333" t="s">
        <v>569</v>
      </c>
      <c r="AJ458" s="200"/>
      <c r="AK458" s="200"/>
      <c r="AL458" s="200"/>
      <c r="AM458" s="333" t="s">
        <v>569</v>
      </c>
      <c r="AN458" s="200"/>
      <c r="AO458" s="200"/>
      <c r="AP458" s="334"/>
      <c r="AQ458" s="333" t="s">
        <v>569</v>
      </c>
      <c r="AR458" s="200"/>
      <c r="AS458" s="200"/>
      <c r="AT458" s="334"/>
      <c r="AU458" s="200" t="s">
        <v>569</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572</v>
      </c>
      <c r="AC459" s="198"/>
      <c r="AD459" s="198"/>
      <c r="AE459" s="333" t="s">
        <v>569</v>
      </c>
      <c r="AF459" s="200"/>
      <c r="AG459" s="200"/>
      <c r="AH459" s="334"/>
      <c r="AI459" s="333" t="s">
        <v>569</v>
      </c>
      <c r="AJ459" s="200"/>
      <c r="AK459" s="200"/>
      <c r="AL459" s="200"/>
      <c r="AM459" s="333" t="s">
        <v>569</v>
      </c>
      <c r="AN459" s="200"/>
      <c r="AO459" s="200"/>
      <c r="AP459" s="334"/>
      <c r="AQ459" s="333" t="s">
        <v>572</v>
      </c>
      <c r="AR459" s="200"/>
      <c r="AS459" s="200"/>
      <c r="AT459" s="334"/>
      <c r="AU459" s="200" t="s">
        <v>569</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569</v>
      </c>
      <c r="AF460" s="200"/>
      <c r="AG460" s="200"/>
      <c r="AH460" s="334"/>
      <c r="AI460" s="333" t="s">
        <v>569</v>
      </c>
      <c r="AJ460" s="200"/>
      <c r="AK460" s="200"/>
      <c r="AL460" s="200"/>
      <c r="AM460" s="333" t="s">
        <v>569</v>
      </c>
      <c r="AN460" s="200"/>
      <c r="AO460" s="200"/>
      <c r="AP460" s="334"/>
      <c r="AQ460" s="333" t="s">
        <v>569</v>
      </c>
      <c r="AR460" s="200"/>
      <c r="AS460" s="200"/>
      <c r="AT460" s="334"/>
      <c r="AU460" s="200" t="s">
        <v>569</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534</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534</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534</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534</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570</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8" t="s">
        <v>384</v>
      </c>
      <c r="H484" s="116"/>
      <c r="I484" s="116"/>
      <c r="J484" s="899"/>
      <c r="K484" s="900"/>
      <c r="L484" s="900"/>
      <c r="M484" s="900"/>
      <c r="N484" s="900"/>
      <c r="O484" s="900"/>
      <c r="P484" s="900"/>
      <c r="Q484" s="900"/>
      <c r="R484" s="900"/>
      <c r="S484" s="900"/>
      <c r="T484" s="901"/>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2"/>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534</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534</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534</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534</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534</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534</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534</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534</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534</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534</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8" t="s">
        <v>384</v>
      </c>
      <c r="H538" s="116"/>
      <c r="I538" s="116"/>
      <c r="J538" s="899"/>
      <c r="K538" s="900"/>
      <c r="L538" s="900"/>
      <c r="M538" s="900"/>
      <c r="N538" s="900"/>
      <c r="O538" s="900"/>
      <c r="P538" s="900"/>
      <c r="Q538" s="900"/>
      <c r="R538" s="900"/>
      <c r="S538" s="900"/>
      <c r="T538" s="901"/>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2"/>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534</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534</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534</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534</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534</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534</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534</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534</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534</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534</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thickBot="1" x14ac:dyDescent="0.2">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8" t="s">
        <v>384</v>
      </c>
      <c r="H592" s="116"/>
      <c r="I592" s="116"/>
      <c r="J592" s="899"/>
      <c r="K592" s="900"/>
      <c r="L592" s="900"/>
      <c r="M592" s="900"/>
      <c r="N592" s="900"/>
      <c r="O592" s="900"/>
      <c r="P592" s="900"/>
      <c r="Q592" s="900"/>
      <c r="R592" s="900"/>
      <c r="S592" s="900"/>
      <c r="T592" s="901"/>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2"/>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534</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534</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534</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534</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534</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534</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534</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534</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534</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534</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8" t="s">
        <v>384</v>
      </c>
      <c r="H646" s="116"/>
      <c r="I646" s="116"/>
      <c r="J646" s="899"/>
      <c r="K646" s="900"/>
      <c r="L646" s="900"/>
      <c r="M646" s="900"/>
      <c r="N646" s="900"/>
      <c r="O646" s="900"/>
      <c r="P646" s="900"/>
      <c r="Q646" s="900"/>
      <c r="R646" s="900"/>
      <c r="S646" s="900"/>
      <c r="T646" s="901"/>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2"/>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534</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534</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534</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534</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534</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534</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534</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534</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534</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534</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1"/>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4" t="s">
        <v>31</v>
      </c>
      <c r="AH701" s="378"/>
      <c r="AI701" s="378"/>
      <c r="AJ701" s="378"/>
      <c r="AK701" s="378"/>
      <c r="AL701" s="378"/>
      <c r="AM701" s="378"/>
      <c r="AN701" s="378"/>
      <c r="AO701" s="378"/>
      <c r="AP701" s="378"/>
      <c r="AQ701" s="378"/>
      <c r="AR701" s="378"/>
      <c r="AS701" s="378"/>
      <c r="AT701" s="378"/>
      <c r="AU701" s="378"/>
      <c r="AV701" s="378"/>
      <c r="AW701" s="378"/>
      <c r="AX701" s="825"/>
    </row>
    <row r="702" spans="1:50" ht="27"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38" t="s">
        <v>549</v>
      </c>
      <c r="AE702" s="339"/>
      <c r="AF702" s="339"/>
      <c r="AG702" s="381" t="s">
        <v>563</v>
      </c>
      <c r="AH702" s="382"/>
      <c r="AI702" s="382"/>
      <c r="AJ702" s="382"/>
      <c r="AK702" s="382"/>
      <c r="AL702" s="382"/>
      <c r="AM702" s="382"/>
      <c r="AN702" s="382"/>
      <c r="AO702" s="382"/>
      <c r="AP702" s="382"/>
      <c r="AQ702" s="382"/>
      <c r="AR702" s="382"/>
      <c r="AS702" s="382"/>
      <c r="AT702" s="382"/>
      <c r="AU702" s="382"/>
      <c r="AV702" s="382"/>
      <c r="AW702" s="382"/>
      <c r="AX702" s="383"/>
    </row>
    <row r="703" spans="1:50" ht="7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88"/>
      <c r="AD703" s="321" t="s">
        <v>549</v>
      </c>
      <c r="AE703" s="322"/>
      <c r="AF703" s="322"/>
      <c r="AG703" s="94" t="s">
        <v>568</v>
      </c>
      <c r="AH703" s="95"/>
      <c r="AI703" s="95"/>
      <c r="AJ703" s="95"/>
      <c r="AK703" s="95"/>
      <c r="AL703" s="95"/>
      <c r="AM703" s="95"/>
      <c r="AN703" s="95"/>
      <c r="AO703" s="95"/>
      <c r="AP703" s="95"/>
      <c r="AQ703" s="95"/>
      <c r="AR703" s="95"/>
      <c r="AS703" s="95"/>
      <c r="AT703" s="95"/>
      <c r="AU703" s="95"/>
      <c r="AV703" s="95"/>
      <c r="AW703" s="95"/>
      <c r="AX703" s="96"/>
    </row>
    <row r="704" spans="1:50" ht="43.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549</v>
      </c>
      <c r="AE704" s="783"/>
      <c r="AF704" s="783"/>
      <c r="AG704" s="160" t="s">
        <v>564</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555</v>
      </c>
      <c r="AE705" s="715"/>
      <c r="AF705" s="715"/>
      <c r="AG705" s="118" t="s">
        <v>570</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2"/>
      <c r="B706" s="643"/>
      <c r="C706" s="794"/>
      <c r="D706" s="795"/>
      <c r="E706" s="730" t="s">
        <v>527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1" t="s">
        <v>558</v>
      </c>
      <c r="AE706" s="322"/>
      <c r="AF706" s="663"/>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2"/>
      <c r="B707" s="643"/>
      <c r="C707" s="796"/>
      <c r="D707" s="797"/>
      <c r="E707" s="733" t="s">
        <v>452</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558</v>
      </c>
      <c r="AE707" s="836"/>
      <c r="AF707" s="836"/>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555</v>
      </c>
      <c r="AE708" s="605"/>
      <c r="AF708" s="605"/>
      <c r="AG708" s="742" t="s">
        <v>628</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555</v>
      </c>
      <c r="AE709" s="322"/>
      <c r="AF709" s="322"/>
      <c r="AG709" s="94" t="s">
        <v>626</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2"/>
      <c r="B710" s="644"/>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555</v>
      </c>
      <c r="AE710" s="322"/>
      <c r="AF710" s="322"/>
      <c r="AG710" s="94" t="s">
        <v>627</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2"/>
      <c r="B711" s="644"/>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3"/>
      <c r="AD711" s="321" t="s">
        <v>549</v>
      </c>
      <c r="AE711" s="322"/>
      <c r="AF711" s="322"/>
      <c r="AG711" s="94" t="s">
        <v>582</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2"/>
      <c r="B712" s="644"/>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3"/>
      <c r="AD712" s="782" t="s">
        <v>555</v>
      </c>
      <c r="AE712" s="783"/>
      <c r="AF712" s="783"/>
      <c r="AG712" s="810" t="s">
        <v>552</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7" t="s">
        <v>489</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1" t="s">
        <v>555</v>
      </c>
      <c r="AE713" s="322"/>
      <c r="AF713" s="663"/>
      <c r="AG713" s="94" t="s">
        <v>552</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5"/>
      <c r="B714" s="646"/>
      <c r="C714" s="647" t="s">
        <v>461</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555</v>
      </c>
      <c r="AE714" s="808"/>
      <c r="AF714" s="809"/>
      <c r="AG714" s="736" t="s">
        <v>626</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462</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555</v>
      </c>
      <c r="AE715" s="605"/>
      <c r="AF715" s="656"/>
      <c r="AG715" s="742" t="s">
        <v>572</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555</v>
      </c>
      <c r="AE716" s="627"/>
      <c r="AF716" s="627"/>
      <c r="AG716" s="94" t="s">
        <v>575</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2"/>
      <c r="B717" s="644"/>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555</v>
      </c>
      <c r="AE717" s="322"/>
      <c r="AF717" s="322"/>
      <c r="AG717" s="94" t="s">
        <v>572</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5"/>
      <c r="B718" s="646"/>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555</v>
      </c>
      <c r="AE718" s="322"/>
      <c r="AF718" s="322"/>
      <c r="AG718" s="120" t="s">
        <v>551</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555</v>
      </c>
      <c r="AE719" s="605"/>
      <c r="AF719" s="605"/>
      <c r="AG719" s="118" t="s">
        <v>570</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8"/>
      <c r="B720" s="779"/>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8"/>
      <c r="B721" s="779"/>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8"/>
      <c r="B722" s="779"/>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8"/>
      <c r="B723" s="779"/>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8"/>
      <c r="B724" s="779"/>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0"/>
      <c r="B725" s="781"/>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0" t="s">
        <v>48</v>
      </c>
      <c r="B726" s="802"/>
      <c r="C726" s="815" t="s">
        <v>53</v>
      </c>
      <c r="D726" s="837"/>
      <c r="E726" s="837"/>
      <c r="F726" s="838"/>
      <c r="G726" s="573" t="s">
        <v>580</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3"/>
      <c r="B727" s="804"/>
      <c r="C727" s="748" t="s">
        <v>57</v>
      </c>
      <c r="D727" s="749"/>
      <c r="E727" s="749"/>
      <c r="F727" s="750"/>
      <c r="G727" s="571" t="s">
        <v>581</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34.5" customHeight="1" thickBot="1" x14ac:dyDescent="0.2">
      <c r="A729" s="634" t="s">
        <v>556</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34.5" customHeight="1" thickBot="1" x14ac:dyDescent="0.2">
      <c r="A731" s="799"/>
      <c r="B731" s="800"/>
      <c r="C731" s="800"/>
      <c r="D731" s="800"/>
      <c r="E731" s="801"/>
      <c r="F731" s="729" t="s">
        <v>557</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27" customHeight="1" thickBot="1" x14ac:dyDescent="0.2">
      <c r="A733" s="673"/>
      <c r="B733" s="674"/>
      <c r="C733" s="674"/>
      <c r="D733" s="674"/>
      <c r="E733" s="675"/>
      <c r="F733" s="637" t="s">
        <v>552</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495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431</v>
      </c>
      <c r="B737" s="203"/>
      <c r="C737" s="203"/>
      <c r="D737" s="204"/>
      <c r="E737" s="987" t="s">
        <v>576</v>
      </c>
      <c r="F737" s="987"/>
      <c r="G737" s="987"/>
      <c r="H737" s="987"/>
      <c r="I737" s="987"/>
      <c r="J737" s="987"/>
      <c r="K737" s="987"/>
      <c r="L737" s="987"/>
      <c r="M737" s="987"/>
      <c r="N737" s="358" t="s">
        <v>358</v>
      </c>
      <c r="O737" s="358"/>
      <c r="P737" s="358"/>
      <c r="Q737" s="358"/>
      <c r="R737" s="987" t="s">
        <v>577</v>
      </c>
      <c r="S737" s="987"/>
      <c r="T737" s="987"/>
      <c r="U737" s="987"/>
      <c r="V737" s="987"/>
      <c r="W737" s="987"/>
      <c r="X737" s="987"/>
      <c r="Y737" s="987"/>
      <c r="Z737" s="987"/>
      <c r="AA737" s="358" t="s">
        <v>359</v>
      </c>
      <c r="AB737" s="358"/>
      <c r="AC737" s="358"/>
      <c r="AD737" s="358"/>
      <c r="AE737" s="987" t="s">
        <v>572</v>
      </c>
      <c r="AF737" s="987"/>
      <c r="AG737" s="987"/>
      <c r="AH737" s="987"/>
      <c r="AI737" s="987"/>
      <c r="AJ737" s="987"/>
      <c r="AK737" s="987"/>
      <c r="AL737" s="987"/>
      <c r="AM737" s="987"/>
      <c r="AN737" s="358" t="s">
        <v>360</v>
      </c>
      <c r="AO737" s="358"/>
      <c r="AP737" s="358"/>
      <c r="AQ737" s="358"/>
      <c r="AR737" s="988" t="s">
        <v>572</v>
      </c>
      <c r="AS737" s="989"/>
      <c r="AT737" s="989"/>
      <c r="AU737" s="989"/>
      <c r="AV737" s="989"/>
      <c r="AW737" s="989"/>
      <c r="AX737" s="990"/>
      <c r="AY737" s="89"/>
      <c r="AZ737" s="89"/>
    </row>
    <row r="738" spans="1:52" ht="24.75" customHeight="1" x14ac:dyDescent="0.15">
      <c r="A738" s="991" t="s">
        <v>361</v>
      </c>
      <c r="B738" s="203"/>
      <c r="C738" s="203"/>
      <c r="D738" s="204"/>
      <c r="E738" s="987" t="s">
        <v>572</v>
      </c>
      <c r="F738" s="987"/>
      <c r="G738" s="987"/>
      <c r="H738" s="987"/>
      <c r="I738" s="987"/>
      <c r="J738" s="987"/>
      <c r="K738" s="987"/>
      <c r="L738" s="987"/>
      <c r="M738" s="987"/>
      <c r="N738" s="358" t="s">
        <v>362</v>
      </c>
      <c r="O738" s="358"/>
      <c r="P738" s="358"/>
      <c r="Q738" s="358"/>
      <c r="R738" s="987" t="s">
        <v>576</v>
      </c>
      <c r="S738" s="987"/>
      <c r="T738" s="987"/>
      <c r="U738" s="987"/>
      <c r="V738" s="987"/>
      <c r="W738" s="987"/>
      <c r="X738" s="987"/>
      <c r="Y738" s="987"/>
      <c r="Z738" s="987"/>
      <c r="AA738" s="358" t="s">
        <v>482</v>
      </c>
      <c r="AB738" s="358"/>
      <c r="AC738" s="358"/>
      <c r="AD738" s="358"/>
      <c r="AE738" s="987" t="s">
        <v>570</v>
      </c>
      <c r="AF738" s="987"/>
      <c r="AG738" s="987"/>
      <c r="AH738" s="987"/>
      <c r="AI738" s="987"/>
      <c r="AJ738" s="987"/>
      <c r="AK738" s="987"/>
      <c r="AL738" s="987"/>
      <c r="AM738" s="987"/>
      <c r="AN738" s="992"/>
      <c r="AO738" s="993"/>
      <c r="AP738" s="993"/>
      <c r="AQ738" s="993"/>
      <c r="AR738" s="993"/>
      <c r="AS738" s="993"/>
      <c r="AT738" s="993"/>
      <c r="AU738" s="993"/>
      <c r="AV738" s="993"/>
      <c r="AW738" s="993"/>
      <c r="AX738" s="994"/>
    </row>
    <row r="739" spans="1:52" ht="24.75" customHeight="1" thickBot="1" x14ac:dyDescent="0.2">
      <c r="A739" s="995" t="s">
        <v>541</v>
      </c>
      <c r="B739" s="996"/>
      <c r="C739" s="996"/>
      <c r="D739" s="997"/>
      <c r="E739" s="998" t="s">
        <v>548</v>
      </c>
      <c r="F739" s="999"/>
      <c r="G739" s="999"/>
      <c r="H739" s="91" t="str">
        <f>IF(E739="", "", "(")</f>
        <v>(</v>
      </c>
      <c r="I739" s="982"/>
      <c r="J739" s="982"/>
      <c r="K739" s="91" t="str">
        <f>IF(OR(I739="　", I739=""), "", "-")</f>
        <v/>
      </c>
      <c r="L739" s="983"/>
      <c r="M739" s="983"/>
      <c r="N739" s="92" t="str">
        <f>IF(O739="", "", "-")</f>
        <v/>
      </c>
      <c r="O739" s="93"/>
      <c r="P739" s="92" t="str">
        <f>IF(E739="", "", ")")</f>
        <v>)</v>
      </c>
      <c r="Q739" s="998"/>
      <c r="R739" s="999"/>
      <c r="S739" s="999"/>
      <c r="T739" s="91" t="str">
        <f>IF(Q739="", "", "(")</f>
        <v/>
      </c>
      <c r="U739" s="982"/>
      <c r="V739" s="982"/>
      <c r="W739" s="91" t="str">
        <f>IF(OR(U739="　", U739=""), "", "-")</f>
        <v/>
      </c>
      <c r="X739" s="983"/>
      <c r="Y739" s="983"/>
      <c r="Z739" s="92" t="str">
        <f>IF(AA739="", "", "-")</f>
        <v/>
      </c>
      <c r="AA739" s="93"/>
      <c r="AB739" s="92" t="str">
        <f>IF(Q739="", "", ")")</f>
        <v/>
      </c>
      <c r="AC739" s="998"/>
      <c r="AD739" s="999"/>
      <c r="AE739" s="999"/>
      <c r="AF739" s="91" t="str">
        <f>IF(AC739="", "", "(")</f>
        <v/>
      </c>
      <c r="AG739" s="982"/>
      <c r="AH739" s="982"/>
      <c r="AI739" s="91" t="str">
        <f>IF(OR(AG739="　", AG739=""), "", "-")</f>
        <v/>
      </c>
      <c r="AJ739" s="983"/>
      <c r="AK739" s="983"/>
      <c r="AL739" s="92" t="str">
        <f>IF(AM739="", "", "-")</f>
        <v/>
      </c>
      <c r="AM739" s="93"/>
      <c r="AN739" s="92" t="str">
        <f>IF(AC739="", "", ")")</f>
        <v/>
      </c>
      <c r="AO739" s="984"/>
      <c r="AP739" s="985"/>
      <c r="AQ739" s="985"/>
      <c r="AR739" s="985"/>
      <c r="AS739" s="985"/>
      <c r="AT739" s="985"/>
      <c r="AU739" s="985"/>
      <c r="AV739" s="985"/>
      <c r="AW739" s="985"/>
      <c r="AX739" s="986"/>
    </row>
    <row r="740" spans="1:52" ht="28.35" customHeight="1" x14ac:dyDescent="0.15">
      <c r="A740" s="614" t="s">
        <v>530</v>
      </c>
      <c r="B740" s="615"/>
      <c r="C740" s="615"/>
      <c r="D740" s="615"/>
      <c r="E740" s="615"/>
      <c r="F740" s="616"/>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t="s">
        <v>550</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thickBot="1" x14ac:dyDescent="0.2">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532</v>
      </c>
      <c r="B779" s="629"/>
      <c r="C779" s="629"/>
      <c r="D779" s="629"/>
      <c r="E779" s="629"/>
      <c r="F779" s="630"/>
      <c r="G779" s="595" t="s">
        <v>634</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635</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583</v>
      </c>
      <c r="H781" s="671"/>
      <c r="I781" s="671"/>
      <c r="J781" s="671"/>
      <c r="K781" s="672"/>
      <c r="L781" s="664" t="s">
        <v>585</v>
      </c>
      <c r="M781" s="665"/>
      <c r="N781" s="665"/>
      <c r="O781" s="665"/>
      <c r="P781" s="665"/>
      <c r="Q781" s="665"/>
      <c r="R781" s="665"/>
      <c r="S781" s="665"/>
      <c r="T781" s="665"/>
      <c r="U781" s="665"/>
      <c r="V781" s="665"/>
      <c r="W781" s="665"/>
      <c r="X781" s="666"/>
      <c r="Y781" s="384">
        <v>14</v>
      </c>
      <c r="Z781" s="385"/>
      <c r="AA781" s="385"/>
      <c r="AB781" s="805"/>
      <c r="AC781" s="670" t="s">
        <v>583</v>
      </c>
      <c r="AD781" s="671"/>
      <c r="AE781" s="671"/>
      <c r="AF781" s="671"/>
      <c r="AG781" s="672"/>
      <c r="AH781" s="664" t="s">
        <v>585</v>
      </c>
      <c r="AI781" s="665"/>
      <c r="AJ781" s="665"/>
      <c r="AK781" s="665"/>
      <c r="AL781" s="665"/>
      <c r="AM781" s="665"/>
      <c r="AN781" s="665"/>
      <c r="AO781" s="665"/>
      <c r="AP781" s="665"/>
      <c r="AQ781" s="665"/>
      <c r="AR781" s="665"/>
      <c r="AS781" s="665"/>
      <c r="AT781" s="666"/>
      <c r="AU781" s="384">
        <v>9</v>
      </c>
      <c r="AV781" s="385"/>
      <c r="AW781" s="385"/>
      <c r="AX781" s="386"/>
    </row>
    <row r="782" spans="1:50" ht="24.75" customHeight="1" x14ac:dyDescent="0.15">
      <c r="A782" s="631"/>
      <c r="B782" s="632"/>
      <c r="C782" s="632"/>
      <c r="D782" s="632"/>
      <c r="E782" s="632"/>
      <c r="F782" s="633"/>
      <c r="G782" s="606" t="s">
        <v>584</v>
      </c>
      <c r="H782" s="607"/>
      <c r="I782" s="607"/>
      <c r="J782" s="607"/>
      <c r="K782" s="608"/>
      <c r="L782" s="598" t="s">
        <v>586</v>
      </c>
      <c r="M782" s="599"/>
      <c r="N782" s="599"/>
      <c r="O782" s="599"/>
      <c r="P782" s="599"/>
      <c r="Q782" s="599"/>
      <c r="R782" s="599"/>
      <c r="S782" s="599"/>
      <c r="T782" s="599"/>
      <c r="U782" s="599"/>
      <c r="V782" s="599"/>
      <c r="W782" s="599"/>
      <c r="X782" s="600"/>
      <c r="Y782" s="601">
        <v>3</v>
      </c>
      <c r="Z782" s="602"/>
      <c r="AA782" s="602"/>
      <c r="AB782" s="612"/>
      <c r="AC782" s="606" t="s">
        <v>584</v>
      </c>
      <c r="AD782" s="607"/>
      <c r="AE782" s="607"/>
      <c r="AF782" s="607"/>
      <c r="AG782" s="608"/>
      <c r="AH782" s="598" t="s">
        <v>586</v>
      </c>
      <c r="AI782" s="599"/>
      <c r="AJ782" s="599"/>
      <c r="AK782" s="599"/>
      <c r="AL782" s="599"/>
      <c r="AM782" s="599"/>
      <c r="AN782" s="599"/>
      <c r="AO782" s="599"/>
      <c r="AP782" s="599"/>
      <c r="AQ782" s="599"/>
      <c r="AR782" s="599"/>
      <c r="AS782" s="599"/>
      <c r="AT782" s="600"/>
      <c r="AU782" s="601">
        <v>1</v>
      </c>
      <c r="AV782" s="602"/>
      <c r="AW782" s="602"/>
      <c r="AX782" s="603"/>
    </row>
    <row r="783" spans="1:50" ht="24.75" customHeight="1" x14ac:dyDescent="0.15">
      <c r="A783" s="631"/>
      <c r="B783" s="632"/>
      <c r="C783" s="632"/>
      <c r="D783" s="632"/>
      <c r="E783" s="632"/>
      <c r="F783" s="633"/>
      <c r="G783" s="606" t="s">
        <v>587</v>
      </c>
      <c r="H783" s="607"/>
      <c r="I783" s="607"/>
      <c r="J783" s="607"/>
      <c r="K783" s="608"/>
      <c r="L783" s="598" t="s">
        <v>588</v>
      </c>
      <c r="M783" s="599"/>
      <c r="N783" s="599"/>
      <c r="O783" s="599"/>
      <c r="P783" s="599"/>
      <c r="Q783" s="599"/>
      <c r="R783" s="599"/>
      <c r="S783" s="599"/>
      <c r="T783" s="599"/>
      <c r="U783" s="599"/>
      <c r="V783" s="599"/>
      <c r="W783" s="599"/>
      <c r="X783" s="600"/>
      <c r="Y783" s="601">
        <v>1</v>
      </c>
      <c r="Z783" s="602"/>
      <c r="AA783" s="602"/>
      <c r="AB783" s="612"/>
      <c r="AC783" s="606" t="s">
        <v>597</v>
      </c>
      <c r="AD783" s="607"/>
      <c r="AE783" s="607"/>
      <c r="AF783" s="607"/>
      <c r="AG783" s="608"/>
      <c r="AH783" s="598" t="s">
        <v>598</v>
      </c>
      <c r="AI783" s="599"/>
      <c r="AJ783" s="599"/>
      <c r="AK783" s="599"/>
      <c r="AL783" s="599"/>
      <c r="AM783" s="599"/>
      <c r="AN783" s="599"/>
      <c r="AO783" s="599"/>
      <c r="AP783" s="599"/>
      <c r="AQ783" s="599"/>
      <c r="AR783" s="599"/>
      <c r="AS783" s="599"/>
      <c r="AT783" s="600"/>
      <c r="AU783" s="601">
        <v>2</v>
      </c>
      <c r="AV783" s="602"/>
      <c r="AW783" s="602"/>
      <c r="AX783" s="603"/>
    </row>
    <row r="784" spans="1:50" ht="24.75" customHeight="1" x14ac:dyDescent="0.15">
      <c r="A784" s="631"/>
      <c r="B784" s="632"/>
      <c r="C784" s="632"/>
      <c r="D784" s="632"/>
      <c r="E784" s="632"/>
      <c r="F784" s="633"/>
      <c r="G784" s="606" t="s">
        <v>589</v>
      </c>
      <c r="H784" s="607"/>
      <c r="I784" s="607"/>
      <c r="J784" s="607"/>
      <c r="K784" s="608"/>
      <c r="L784" s="598" t="s">
        <v>590</v>
      </c>
      <c r="M784" s="599"/>
      <c r="N784" s="599"/>
      <c r="O784" s="599"/>
      <c r="P784" s="599"/>
      <c r="Q784" s="599"/>
      <c r="R784" s="599"/>
      <c r="S784" s="599"/>
      <c r="T784" s="599"/>
      <c r="U784" s="599"/>
      <c r="V784" s="599"/>
      <c r="W784" s="599"/>
      <c r="X784" s="600"/>
      <c r="Y784" s="601">
        <v>0.9</v>
      </c>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t="s">
        <v>591</v>
      </c>
      <c r="H785" s="607"/>
      <c r="I785" s="607"/>
      <c r="J785" s="607"/>
      <c r="K785" s="608"/>
      <c r="L785" s="598" t="s">
        <v>592</v>
      </c>
      <c r="M785" s="599"/>
      <c r="N785" s="599"/>
      <c r="O785" s="599"/>
      <c r="P785" s="599"/>
      <c r="Q785" s="599"/>
      <c r="R785" s="599"/>
      <c r="S785" s="599"/>
      <c r="T785" s="599"/>
      <c r="U785" s="599"/>
      <c r="V785" s="599"/>
      <c r="W785" s="599"/>
      <c r="X785" s="600"/>
      <c r="Y785" s="601">
        <v>0.2</v>
      </c>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t="s">
        <v>593</v>
      </c>
      <c r="H786" s="607"/>
      <c r="I786" s="607"/>
      <c r="J786" s="607"/>
      <c r="K786" s="608"/>
      <c r="L786" s="598" t="s">
        <v>594</v>
      </c>
      <c r="M786" s="599"/>
      <c r="N786" s="599"/>
      <c r="O786" s="599"/>
      <c r="P786" s="599"/>
      <c r="Q786" s="599"/>
      <c r="R786" s="599"/>
      <c r="S786" s="599"/>
      <c r="T786" s="599"/>
      <c r="U786" s="599"/>
      <c r="V786" s="599"/>
      <c r="W786" s="599"/>
      <c r="X786" s="600"/>
      <c r="Y786" s="601">
        <v>1</v>
      </c>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1"/>
      <c r="B787" s="632"/>
      <c r="C787" s="632"/>
      <c r="D787" s="632"/>
      <c r="E787" s="632"/>
      <c r="F787" s="633"/>
      <c r="G787" s="606" t="s">
        <v>595</v>
      </c>
      <c r="H787" s="607"/>
      <c r="I787" s="607"/>
      <c r="J787" s="607"/>
      <c r="K787" s="608"/>
      <c r="L787" s="598" t="s">
        <v>596</v>
      </c>
      <c r="M787" s="599"/>
      <c r="N787" s="599"/>
      <c r="O787" s="599"/>
      <c r="P787" s="599"/>
      <c r="Q787" s="599"/>
      <c r="R787" s="599"/>
      <c r="S787" s="599"/>
      <c r="T787" s="599"/>
      <c r="U787" s="599"/>
      <c r="V787" s="599"/>
      <c r="W787" s="599"/>
      <c r="X787" s="600"/>
      <c r="Y787" s="601">
        <v>1.9</v>
      </c>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21.999999999999996</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12</v>
      </c>
      <c r="AV791" s="832"/>
      <c r="AW791" s="832"/>
      <c r="AX791" s="834"/>
    </row>
    <row r="792" spans="1:50" ht="24.75" hidden="1" customHeight="1" x14ac:dyDescent="0.15">
      <c r="A792" s="631"/>
      <c r="B792" s="632"/>
      <c r="C792" s="632"/>
      <c r="D792" s="632"/>
      <c r="E792" s="632"/>
      <c r="F792" s="633"/>
      <c r="G792" s="595" t="s">
        <v>455</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454</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4"/>
      <c r="Z794" s="385"/>
      <c r="AA794" s="385"/>
      <c r="AB794" s="805"/>
      <c r="AC794" s="670"/>
      <c r="AD794" s="671"/>
      <c r="AE794" s="671"/>
      <c r="AF794" s="671"/>
      <c r="AG794" s="672"/>
      <c r="AH794" s="664"/>
      <c r="AI794" s="665"/>
      <c r="AJ794" s="665"/>
      <c r="AK794" s="665"/>
      <c r="AL794" s="665"/>
      <c r="AM794" s="665"/>
      <c r="AN794" s="665"/>
      <c r="AO794" s="665"/>
      <c r="AP794" s="665"/>
      <c r="AQ794" s="665"/>
      <c r="AR794" s="665"/>
      <c r="AS794" s="665"/>
      <c r="AT794" s="666"/>
      <c r="AU794" s="384"/>
      <c r="AV794" s="385"/>
      <c r="AW794" s="385"/>
      <c r="AX794" s="386"/>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456</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457</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4"/>
      <c r="Z807" s="385"/>
      <c r="AA807" s="385"/>
      <c r="AB807" s="805"/>
      <c r="AC807" s="670"/>
      <c r="AD807" s="671"/>
      <c r="AE807" s="671"/>
      <c r="AF807" s="671"/>
      <c r="AG807" s="672"/>
      <c r="AH807" s="664"/>
      <c r="AI807" s="665"/>
      <c r="AJ807" s="665"/>
      <c r="AK807" s="665"/>
      <c r="AL807" s="665"/>
      <c r="AM807" s="665"/>
      <c r="AN807" s="665"/>
      <c r="AO807" s="665"/>
      <c r="AP807" s="665"/>
      <c r="AQ807" s="665"/>
      <c r="AR807" s="665"/>
      <c r="AS807" s="665"/>
      <c r="AT807" s="666"/>
      <c r="AU807" s="384"/>
      <c r="AV807" s="385"/>
      <c r="AW807" s="385"/>
      <c r="AX807" s="386"/>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400</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4"/>
      <c r="Z820" s="385"/>
      <c r="AA820" s="385"/>
      <c r="AB820" s="805"/>
      <c r="AC820" s="670"/>
      <c r="AD820" s="671"/>
      <c r="AE820" s="671"/>
      <c r="AF820" s="671"/>
      <c r="AG820" s="672"/>
      <c r="AH820" s="664"/>
      <c r="AI820" s="665"/>
      <c r="AJ820" s="665"/>
      <c r="AK820" s="665"/>
      <c r="AL820" s="665"/>
      <c r="AM820" s="665"/>
      <c r="AN820" s="665"/>
      <c r="AO820" s="665"/>
      <c r="AP820" s="665"/>
      <c r="AQ820" s="665"/>
      <c r="AR820" s="665"/>
      <c r="AS820" s="665"/>
      <c r="AT820" s="666"/>
      <c r="AU820" s="384"/>
      <c r="AV820" s="385"/>
      <c r="AW820" s="385"/>
      <c r="AX820" s="386"/>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513</v>
      </c>
      <c r="AI836" s="357"/>
      <c r="AJ836" s="357"/>
      <c r="AK836" s="357"/>
      <c r="AL836" s="357" t="s">
        <v>21</v>
      </c>
      <c r="AM836" s="357"/>
      <c r="AN836" s="357"/>
      <c r="AO836" s="362"/>
      <c r="AP836" s="363" t="s">
        <v>433</v>
      </c>
      <c r="AQ836" s="363"/>
      <c r="AR836" s="363"/>
      <c r="AS836" s="363"/>
      <c r="AT836" s="363"/>
      <c r="AU836" s="363"/>
      <c r="AV836" s="363"/>
      <c r="AW836" s="363"/>
      <c r="AX836" s="363"/>
    </row>
    <row r="837" spans="1:50" ht="30" hidden="1" customHeight="1" x14ac:dyDescent="0.15">
      <c r="A837" s="372">
        <v>1</v>
      </c>
      <c r="B837" s="372">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56"/>
      <c r="AD837" s="364"/>
      <c r="AE837" s="364"/>
      <c r="AF837" s="364"/>
      <c r="AG837" s="364"/>
      <c r="AH837" s="365"/>
      <c r="AI837" s="366"/>
      <c r="AJ837" s="366"/>
      <c r="AK837" s="366"/>
      <c r="AL837" s="350"/>
      <c r="AM837" s="351"/>
      <c r="AN837" s="351"/>
      <c r="AO837" s="352"/>
      <c r="AP837" s="353"/>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513</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513</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513</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513</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513</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513</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513</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cellComments="asDisplayed" r:id="rId1"/>
  <headerFooter differentFirst="1" alignWithMargins="0"/>
  <rowBreaks count="4" manualBreakCount="4">
    <brk id="79" max="49" man="1"/>
    <brk id="678" max="49" man="1"/>
    <brk id="735"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T14" sqref="T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549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549</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t="s">
        <v>549</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
      </c>
      <c r="O6" s="13"/>
      <c r="P6" s="12" t="s">
        <v>194</v>
      </c>
      <c r="Q6" s="17" t="s">
        <v>549</v>
      </c>
      <c r="R6" s="13" t="str">
        <f t="shared" si="3"/>
        <v>交付</v>
      </c>
      <c r="S6" s="13" t="str">
        <f t="shared" si="4"/>
        <v>委託・請負、交付</v>
      </c>
      <c r="T6" s="13"/>
      <c r="U6" s="32" t="s">
        <v>543</v>
      </c>
      <c r="W6" s="32" t="s">
        <v>271</v>
      </c>
      <c r="Y6" s="32" t="s">
        <v>76</v>
      </c>
      <c r="Z6" s="30"/>
      <c r="AA6" s="32" t="s">
        <v>81</v>
      </c>
      <c r="AB6" s="31"/>
      <c r="AC6" s="32" t="s">
        <v>257</v>
      </c>
      <c r="AD6" s="31"/>
      <c r="AE6" s="45" t="s">
        <v>528</v>
      </c>
      <c r="AF6" s="30"/>
      <c r="AG6" s="56" t="s">
        <v>522</v>
      </c>
      <c r="AI6" s="54" t="s">
        <v>466</v>
      </c>
      <c r="AK6" s="54" t="str">
        <f t="shared" si="7"/>
        <v>E</v>
      </c>
      <c r="AP6" s="56" t="s">
        <v>522</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委託・請負、交付</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委託・請負、交付</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一般会計</v>
      </c>
      <c r="K9" s="14" t="s">
        <v>228</v>
      </c>
      <c r="L9" s="15" t="s">
        <v>549</v>
      </c>
      <c r="M9" s="13" t="str">
        <f t="shared" si="2"/>
        <v>エネルギー対策</v>
      </c>
      <c r="N9" s="13" t="str">
        <f t="shared" si="6"/>
        <v>エネルギー対策</v>
      </c>
      <c r="O9" s="13"/>
      <c r="P9" s="13"/>
      <c r="Q9" s="19"/>
      <c r="T9" s="13"/>
      <c r="U9" s="32" t="s">
        <v>470</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464</v>
      </c>
      <c r="B10" s="15"/>
      <c r="C10" s="13" t="str">
        <f t="shared" si="0"/>
        <v/>
      </c>
      <c r="D10" s="13" t="str">
        <f t="shared" si="8"/>
        <v>科学技術・イノベーション</v>
      </c>
      <c r="F10" s="18" t="s">
        <v>235</v>
      </c>
      <c r="G10" s="17"/>
      <c r="H10" s="13" t="str">
        <f t="shared" si="1"/>
        <v/>
      </c>
      <c r="I10" s="13" t="str">
        <f t="shared" si="5"/>
        <v>一般会計</v>
      </c>
      <c r="K10" s="14" t="s">
        <v>469</v>
      </c>
      <c r="L10" s="15"/>
      <c r="M10" s="13" t="str">
        <f t="shared" si="2"/>
        <v/>
      </c>
      <c r="N10" s="13" t="str">
        <f t="shared" si="6"/>
        <v>エネルギー対策</v>
      </c>
      <c r="O10" s="13"/>
      <c r="P10" s="13" t="str">
        <f>S8</f>
        <v>委託・請負、交付</v>
      </c>
      <c r="Q10" s="19"/>
      <c r="T10" s="13"/>
      <c r="W10" s="32" t="s">
        <v>275</v>
      </c>
      <c r="Y10" s="32" t="s">
        <v>84</v>
      </c>
      <c r="Z10" s="30"/>
      <c r="AA10" s="32" t="s">
        <v>89</v>
      </c>
      <c r="AB10" s="31"/>
      <c r="AC10" s="31"/>
      <c r="AD10" s="31"/>
      <c r="AE10" s="31"/>
      <c r="AF10" s="30"/>
      <c r="AG10" s="56" t="s">
        <v>508</v>
      </c>
      <c r="AK10" s="54" t="str">
        <f t="shared" si="7"/>
        <v>I</v>
      </c>
      <c r="AP10" s="54" t="s">
        <v>500</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エネルギー対策</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エネルギー対策</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6"/>
      <c r="Z2" s="829"/>
      <c r="AA2" s="830"/>
      <c r="AB2" s="1030" t="s">
        <v>11</v>
      </c>
      <c r="AC2" s="1031"/>
      <c r="AD2" s="1032"/>
      <c r="AE2" s="1036" t="s">
        <v>357</v>
      </c>
      <c r="AF2" s="1036"/>
      <c r="AG2" s="1036"/>
      <c r="AH2" s="1036"/>
      <c r="AI2" s="1036" t="s">
        <v>363</v>
      </c>
      <c r="AJ2" s="1036"/>
      <c r="AK2" s="1036"/>
      <c r="AL2" s="1036"/>
      <c r="AM2" s="1036" t="s">
        <v>472</v>
      </c>
      <c r="AN2" s="1036"/>
      <c r="AO2" s="1036"/>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7"/>
      <c r="Z3" s="1028"/>
      <c r="AA3" s="1029"/>
      <c r="AB3" s="1033"/>
      <c r="AC3" s="1034"/>
      <c r="AD3" s="1035"/>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3"/>
      <c r="I4" s="1003"/>
      <c r="J4" s="1003"/>
      <c r="K4" s="1003"/>
      <c r="L4" s="1003"/>
      <c r="M4" s="1003"/>
      <c r="N4" s="1003"/>
      <c r="O4" s="1004"/>
      <c r="P4" s="98"/>
      <c r="Q4" s="1011"/>
      <c r="R4" s="1011"/>
      <c r="S4" s="1011"/>
      <c r="T4" s="1011"/>
      <c r="U4" s="1011"/>
      <c r="V4" s="1011"/>
      <c r="W4" s="1011"/>
      <c r="X4" s="1012"/>
      <c r="Y4" s="1021" t="s">
        <v>12</v>
      </c>
      <c r="Z4" s="1022"/>
      <c r="AA4" s="1023"/>
      <c r="AB4" s="457"/>
      <c r="AC4" s="1025"/>
      <c r="AD4" s="1025"/>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5"/>
      <c r="H5" s="1006"/>
      <c r="I5" s="1006"/>
      <c r="J5" s="1006"/>
      <c r="K5" s="1006"/>
      <c r="L5" s="1006"/>
      <c r="M5" s="1006"/>
      <c r="N5" s="1006"/>
      <c r="O5" s="1007"/>
      <c r="P5" s="1013"/>
      <c r="Q5" s="1013"/>
      <c r="R5" s="1013"/>
      <c r="S5" s="1013"/>
      <c r="T5" s="1013"/>
      <c r="U5" s="1013"/>
      <c r="V5" s="1013"/>
      <c r="W5" s="1013"/>
      <c r="X5" s="1014"/>
      <c r="Y5" s="411" t="s">
        <v>54</v>
      </c>
      <c r="Z5" s="1018"/>
      <c r="AA5" s="1019"/>
      <c r="AB5" s="519"/>
      <c r="AC5" s="1024"/>
      <c r="AD5" s="1024"/>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8"/>
      <c r="H6" s="1009"/>
      <c r="I6" s="1009"/>
      <c r="J6" s="1009"/>
      <c r="K6" s="1009"/>
      <c r="L6" s="1009"/>
      <c r="M6" s="1009"/>
      <c r="N6" s="1009"/>
      <c r="O6" s="1010"/>
      <c r="P6" s="1015"/>
      <c r="Q6" s="1015"/>
      <c r="R6" s="1015"/>
      <c r="S6" s="1015"/>
      <c r="T6" s="1015"/>
      <c r="U6" s="1015"/>
      <c r="V6" s="1015"/>
      <c r="W6" s="1015"/>
      <c r="X6" s="1016"/>
      <c r="Y6" s="1017" t="s">
        <v>13</v>
      </c>
      <c r="Z6" s="1018"/>
      <c r="AA6" s="1019"/>
      <c r="AB6" s="594" t="s">
        <v>301</v>
      </c>
      <c r="AC6" s="1020"/>
      <c r="AD6" s="1020"/>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526</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6"/>
      <c r="Z9" s="829"/>
      <c r="AA9" s="830"/>
      <c r="AB9" s="1030" t="s">
        <v>11</v>
      </c>
      <c r="AC9" s="1031"/>
      <c r="AD9" s="1032"/>
      <c r="AE9" s="1036" t="s">
        <v>357</v>
      </c>
      <c r="AF9" s="1036"/>
      <c r="AG9" s="1036"/>
      <c r="AH9" s="1036"/>
      <c r="AI9" s="1036" t="s">
        <v>363</v>
      </c>
      <c r="AJ9" s="1036"/>
      <c r="AK9" s="1036"/>
      <c r="AL9" s="1036"/>
      <c r="AM9" s="1036" t="s">
        <v>472</v>
      </c>
      <c r="AN9" s="1036"/>
      <c r="AO9" s="1036"/>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7"/>
      <c r="Z10" s="1028"/>
      <c r="AA10" s="1029"/>
      <c r="AB10" s="1033"/>
      <c r="AC10" s="1034"/>
      <c r="AD10" s="1035"/>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3"/>
      <c r="I11" s="1003"/>
      <c r="J11" s="1003"/>
      <c r="K11" s="1003"/>
      <c r="L11" s="1003"/>
      <c r="M11" s="1003"/>
      <c r="N11" s="1003"/>
      <c r="O11" s="1004"/>
      <c r="P11" s="98"/>
      <c r="Q11" s="1011"/>
      <c r="R11" s="1011"/>
      <c r="S11" s="1011"/>
      <c r="T11" s="1011"/>
      <c r="U11" s="1011"/>
      <c r="V11" s="1011"/>
      <c r="W11" s="1011"/>
      <c r="X11" s="1012"/>
      <c r="Y11" s="1021" t="s">
        <v>12</v>
      </c>
      <c r="Z11" s="1022"/>
      <c r="AA11" s="1023"/>
      <c r="AB11" s="457"/>
      <c r="AC11" s="1025"/>
      <c r="AD11" s="1025"/>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5"/>
      <c r="H12" s="1006"/>
      <c r="I12" s="1006"/>
      <c r="J12" s="1006"/>
      <c r="K12" s="1006"/>
      <c r="L12" s="1006"/>
      <c r="M12" s="1006"/>
      <c r="N12" s="1006"/>
      <c r="O12" s="1007"/>
      <c r="P12" s="1013"/>
      <c r="Q12" s="1013"/>
      <c r="R12" s="1013"/>
      <c r="S12" s="1013"/>
      <c r="T12" s="1013"/>
      <c r="U12" s="1013"/>
      <c r="V12" s="1013"/>
      <c r="W12" s="1013"/>
      <c r="X12" s="1014"/>
      <c r="Y12" s="411" t="s">
        <v>54</v>
      </c>
      <c r="Z12" s="1018"/>
      <c r="AA12" s="1019"/>
      <c r="AB12" s="519"/>
      <c r="AC12" s="1024"/>
      <c r="AD12" s="1024"/>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4" t="s">
        <v>301</v>
      </c>
      <c r="AC13" s="1020"/>
      <c r="AD13" s="1020"/>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526</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6"/>
      <c r="Z16" s="829"/>
      <c r="AA16" s="830"/>
      <c r="AB16" s="1030" t="s">
        <v>11</v>
      </c>
      <c r="AC16" s="1031"/>
      <c r="AD16" s="1032"/>
      <c r="AE16" s="1036" t="s">
        <v>357</v>
      </c>
      <c r="AF16" s="1036"/>
      <c r="AG16" s="1036"/>
      <c r="AH16" s="1036"/>
      <c r="AI16" s="1036" t="s">
        <v>363</v>
      </c>
      <c r="AJ16" s="1036"/>
      <c r="AK16" s="1036"/>
      <c r="AL16" s="1036"/>
      <c r="AM16" s="1036" t="s">
        <v>472</v>
      </c>
      <c r="AN16" s="1036"/>
      <c r="AO16" s="1036"/>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7"/>
      <c r="Z17" s="1028"/>
      <c r="AA17" s="1029"/>
      <c r="AB17" s="1033"/>
      <c r="AC17" s="1034"/>
      <c r="AD17" s="1035"/>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3"/>
      <c r="I18" s="1003"/>
      <c r="J18" s="1003"/>
      <c r="K18" s="1003"/>
      <c r="L18" s="1003"/>
      <c r="M18" s="1003"/>
      <c r="N18" s="1003"/>
      <c r="O18" s="1004"/>
      <c r="P18" s="98"/>
      <c r="Q18" s="1011"/>
      <c r="R18" s="1011"/>
      <c r="S18" s="1011"/>
      <c r="T18" s="1011"/>
      <c r="U18" s="1011"/>
      <c r="V18" s="1011"/>
      <c r="W18" s="1011"/>
      <c r="X18" s="1012"/>
      <c r="Y18" s="1021" t="s">
        <v>12</v>
      </c>
      <c r="Z18" s="1022"/>
      <c r="AA18" s="1023"/>
      <c r="AB18" s="457"/>
      <c r="AC18" s="1025"/>
      <c r="AD18" s="1025"/>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5"/>
      <c r="H19" s="1006"/>
      <c r="I19" s="1006"/>
      <c r="J19" s="1006"/>
      <c r="K19" s="1006"/>
      <c r="L19" s="1006"/>
      <c r="M19" s="1006"/>
      <c r="N19" s="1006"/>
      <c r="O19" s="1007"/>
      <c r="P19" s="1013"/>
      <c r="Q19" s="1013"/>
      <c r="R19" s="1013"/>
      <c r="S19" s="1013"/>
      <c r="T19" s="1013"/>
      <c r="U19" s="1013"/>
      <c r="V19" s="1013"/>
      <c r="W19" s="1013"/>
      <c r="X19" s="1014"/>
      <c r="Y19" s="411" t="s">
        <v>54</v>
      </c>
      <c r="Z19" s="1018"/>
      <c r="AA19" s="1019"/>
      <c r="AB19" s="519"/>
      <c r="AC19" s="1024"/>
      <c r="AD19" s="1024"/>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4" t="s">
        <v>301</v>
      </c>
      <c r="AC20" s="1020"/>
      <c r="AD20" s="1020"/>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526</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6"/>
      <c r="Z23" s="829"/>
      <c r="AA23" s="830"/>
      <c r="AB23" s="1030" t="s">
        <v>11</v>
      </c>
      <c r="AC23" s="1031"/>
      <c r="AD23" s="1032"/>
      <c r="AE23" s="1036" t="s">
        <v>357</v>
      </c>
      <c r="AF23" s="1036"/>
      <c r="AG23" s="1036"/>
      <c r="AH23" s="1036"/>
      <c r="AI23" s="1036" t="s">
        <v>363</v>
      </c>
      <c r="AJ23" s="1036"/>
      <c r="AK23" s="1036"/>
      <c r="AL23" s="1036"/>
      <c r="AM23" s="1036" t="s">
        <v>472</v>
      </c>
      <c r="AN23" s="1036"/>
      <c r="AO23" s="1036"/>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7"/>
      <c r="Z24" s="1028"/>
      <c r="AA24" s="1029"/>
      <c r="AB24" s="1033"/>
      <c r="AC24" s="1034"/>
      <c r="AD24" s="1035"/>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3"/>
      <c r="I25" s="1003"/>
      <c r="J25" s="1003"/>
      <c r="K25" s="1003"/>
      <c r="L25" s="1003"/>
      <c r="M25" s="1003"/>
      <c r="N25" s="1003"/>
      <c r="O25" s="1004"/>
      <c r="P25" s="98"/>
      <c r="Q25" s="1011"/>
      <c r="R25" s="1011"/>
      <c r="S25" s="1011"/>
      <c r="T25" s="1011"/>
      <c r="U25" s="1011"/>
      <c r="V25" s="1011"/>
      <c r="W25" s="1011"/>
      <c r="X25" s="1012"/>
      <c r="Y25" s="1021" t="s">
        <v>12</v>
      </c>
      <c r="Z25" s="1022"/>
      <c r="AA25" s="1023"/>
      <c r="AB25" s="457"/>
      <c r="AC25" s="1025"/>
      <c r="AD25" s="1025"/>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5"/>
      <c r="H26" s="1006"/>
      <c r="I26" s="1006"/>
      <c r="J26" s="1006"/>
      <c r="K26" s="1006"/>
      <c r="L26" s="1006"/>
      <c r="M26" s="1006"/>
      <c r="N26" s="1006"/>
      <c r="O26" s="1007"/>
      <c r="P26" s="1013"/>
      <c r="Q26" s="1013"/>
      <c r="R26" s="1013"/>
      <c r="S26" s="1013"/>
      <c r="T26" s="1013"/>
      <c r="U26" s="1013"/>
      <c r="V26" s="1013"/>
      <c r="W26" s="1013"/>
      <c r="X26" s="1014"/>
      <c r="Y26" s="411" t="s">
        <v>54</v>
      </c>
      <c r="Z26" s="1018"/>
      <c r="AA26" s="1019"/>
      <c r="AB26" s="519"/>
      <c r="AC26" s="1024"/>
      <c r="AD26" s="1024"/>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4" t="s">
        <v>301</v>
      </c>
      <c r="AC27" s="1020"/>
      <c r="AD27" s="1020"/>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526</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6"/>
      <c r="Z30" s="829"/>
      <c r="AA30" s="830"/>
      <c r="AB30" s="1030" t="s">
        <v>11</v>
      </c>
      <c r="AC30" s="1031"/>
      <c r="AD30" s="1032"/>
      <c r="AE30" s="1036" t="s">
        <v>357</v>
      </c>
      <c r="AF30" s="1036"/>
      <c r="AG30" s="1036"/>
      <c r="AH30" s="1036"/>
      <c r="AI30" s="1036" t="s">
        <v>363</v>
      </c>
      <c r="AJ30" s="1036"/>
      <c r="AK30" s="1036"/>
      <c r="AL30" s="1036"/>
      <c r="AM30" s="1036" t="s">
        <v>472</v>
      </c>
      <c r="AN30" s="1036"/>
      <c r="AO30" s="1036"/>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7"/>
      <c r="Z31" s="1028"/>
      <c r="AA31" s="1029"/>
      <c r="AB31" s="1033"/>
      <c r="AC31" s="1034"/>
      <c r="AD31" s="1035"/>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3"/>
      <c r="I32" s="1003"/>
      <c r="J32" s="1003"/>
      <c r="K32" s="1003"/>
      <c r="L32" s="1003"/>
      <c r="M32" s="1003"/>
      <c r="N32" s="1003"/>
      <c r="O32" s="1004"/>
      <c r="P32" s="98"/>
      <c r="Q32" s="1011"/>
      <c r="R32" s="1011"/>
      <c r="S32" s="1011"/>
      <c r="T32" s="1011"/>
      <c r="U32" s="1011"/>
      <c r="V32" s="1011"/>
      <c r="W32" s="1011"/>
      <c r="X32" s="1012"/>
      <c r="Y32" s="1021" t="s">
        <v>12</v>
      </c>
      <c r="Z32" s="1022"/>
      <c r="AA32" s="1023"/>
      <c r="AB32" s="457"/>
      <c r="AC32" s="1025"/>
      <c r="AD32" s="1025"/>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5"/>
      <c r="H33" s="1006"/>
      <c r="I33" s="1006"/>
      <c r="J33" s="1006"/>
      <c r="K33" s="1006"/>
      <c r="L33" s="1006"/>
      <c r="M33" s="1006"/>
      <c r="N33" s="1006"/>
      <c r="O33" s="1007"/>
      <c r="P33" s="1013"/>
      <c r="Q33" s="1013"/>
      <c r="R33" s="1013"/>
      <c r="S33" s="1013"/>
      <c r="T33" s="1013"/>
      <c r="U33" s="1013"/>
      <c r="V33" s="1013"/>
      <c r="W33" s="1013"/>
      <c r="X33" s="1014"/>
      <c r="Y33" s="411" t="s">
        <v>54</v>
      </c>
      <c r="Z33" s="1018"/>
      <c r="AA33" s="1019"/>
      <c r="AB33" s="519"/>
      <c r="AC33" s="1024"/>
      <c r="AD33" s="1024"/>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4" t="s">
        <v>301</v>
      </c>
      <c r="AC34" s="1020"/>
      <c r="AD34" s="1020"/>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526</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6"/>
      <c r="Z37" s="829"/>
      <c r="AA37" s="830"/>
      <c r="AB37" s="1030" t="s">
        <v>11</v>
      </c>
      <c r="AC37" s="1031"/>
      <c r="AD37" s="1032"/>
      <c r="AE37" s="1036" t="s">
        <v>357</v>
      </c>
      <c r="AF37" s="1036"/>
      <c r="AG37" s="1036"/>
      <c r="AH37" s="1036"/>
      <c r="AI37" s="1036" t="s">
        <v>363</v>
      </c>
      <c r="AJ37" s="1036"/>
      <c r="AK37" s="1036"/>
      <c r="AL37" s="1036"/>
      <c r="AM37" s="1036" t="s">
        <v>472</v>
      </c>
      <c r="AN37" s="1036"/>
      <c r="AO37" s="1036"/>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7"/>
      <c r="Z38" s="1028"/>
      <c r="AA38" s="1029"/>
      <c r="AB38" s="1033"/>
      <c r="AC38" s="1034"/>
      <c r="AD38" s="1035"/>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3"/>
      <c r="I39" s="1003"/>
      <c r="J39" s="1003"/>
      <c r="K39" s="1003"/>
      <c r="L39" s="1003"/>
      <c r="M39" s="1003"/>
      <c r="N39" s="1003"/>
      <c r="O39" s="1004"/>
      <c r="P39" s="98"/>
      <c r="Q39" s="1011"/>
      <c r="R39" s="1011"/>
      <c r="S39" s="1011"/>
      <c r="T39" s="1011"/>
      <c r="U39" s="1011"/>
      <c r="V39" s="1011"/>
      <c r="W39" s="1011"/>
      <c r="X39" s="1012"/>
      <c r="Y39" s="1021" t="s">
        <v>12</v>
      </c>
      <c r="Z39" s="1022"/>
      <c r="AA39" s="1023"/>
      <c r="AB39" s="457"/>
      <c r="AC39" s="1025"/>
      <c r="AD39" s="1025"/>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5"/>
      <c r="H40" s="1006"/>
      <c r="I40" s="1006"/>
      <c r="J40" s="1006"/>
      <c r="K40" s="1006"/>
      <c r="L40" s="1006"/>
      <c r="M40" s="1006"/>
      <c r="N40" s="1006"/>
      <c r="O40" s="1007"/>
      <c r="P40" s="1013"/>
      <c r="Q40" s="1013"/>
      <c r="R40" s="1013"/>
      <c r="S40" s="1013"/>
      <c r="T40" s="1013"/>
      <c r="U40" s="1013"/>
      <c r="V40" s="1013"/>
      <c r="W40" s="1013"/>
      <c r="X40" s="1014"/>
      <c r="Y40" s="411" t="s">
        <v>54</v>
      </c>
      <c r="Z40" s="1018"/>
      <c r="AA40" s="1019"/>
      <c r="AB40" s="519"/>
      <c r="AC40" s="1024"/>
      <c r="AD40" s="1024"/>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4" t="s">
        <v>301</v>
      </c>
      <c r="AC41" s="1020"/>
      <c r="AD41" s="1020"/>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6"/>
      <c r="Z44" s="829"/>
      <c r="AA44" s="830"/>
      <c r="AB44" s="1030" t="s">
        <v>11</v>
      </c>
      <c r="AC44" s="1031"/>
      <c r="AD44" s="1032"/>
      <c r="AE44" s="1036" t="s">
        <v>357</v>
      </c>
      <c r="AF44" s="1036"/>
      <c r="AG44" s="1036"/>
      <c r="AH44" s="1036"/>
      <c r="AI44" s="1036" t="s">
        <v>363</v>
      </c>
      <c r="AJ44" s="1036"/>
      <c r="AK44" s="1036"/>
      <c r="AL44" s="1036"/>
      <c r="AM44" s="1036" t="s">
        <v>472</v>
      </c>
      <c r="AN44" s="1036"/>
      <c r="AO44" s="1036"/>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7"/>
      <c r="Z45" s="1028"/>
      <c r="AA45" s="1029"/>
      <c r="AB45" s="1033"/>
      <c r="AC45" s="1034"/>
      <c r="AD45" s="1035"/>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3"/>
      <c r="I46" s="1003"/>
      <c r="J46" s="1003"/>
      <c r="K46" s="1003"/>
      <c r="L46" s="1003"/>
      <c r="M46" s="1003"/>
      <c r="N46" s="1003"/>
      <c r="O46" s="1004"/>
      <c r="P46" s="98"/>
      <c r="Q46" s="1011"/>
      <c r="R46" s="1011"/>
      <c r="S46" s="1011"/>
      <c r="T46" s="1011"/>
      <c r="U46" s="1011"/>
      <c r="V46" s="1011"/>
      <c r="W46" s="1011"/>
      <c r="X46" s="1012"/>
      <c r="Y46" s="1021" t="s">
        <v>12</v>
      </c>
      <c r="Z46" s="1022"/>
      <c r="AA46" s="1023"/>
      <c r="AB46" s="457"/>
      <c r="AC46" s="1025"/>
      <c r="AD46" s="1025"/>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5"/>
      <c r="H47" s="1006"/>
      <c r="I47" s="1006"/>
      <c r="J47" s="1006"/>
      <c r="K47" s="1006"/>
      <c r="L47" s="1006"/>
      <c r="M47" s="1006"/>
      <c r="N47" s="1006"/>
      <c r="O47" s="1007"/>
      <c r="P47" s="1013"/>
      <c r="Q47" s="1013"/>
      <c r="R47" s="1013"/>
      <c r="S47" s="1013"/>
      <c r="T47" s="1013"/>
      <c r="U47" s="1013"/>
      <c r="V47" s="1013"/>
      <c r="W47" s="1013"/>
      <c r="X47" s="1014"/>
      <c r="Y47" s="411" t="s">
        <v>54</v>
      </c>
      <c r="Z47" s="1018"/>
      <c r="AA47" s="1019"/>
      <c r="AB47" s="519"/>
      <c r="AC47" s="1024"/>
      <c r="AD47" s="1024"/>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4" t="s">
        <v>301</v>
      </c>
      <c r="AC48" s="1020"/>
      <c r="AD48" s="1020"/>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6"/>
      <c r="Z51" s="829"/>
      <c r="AA51" s="830"/>
      <c r="AB51" s="553" t="s">
        <v>11</v>
      </c>
      <c r="AC51" s="1031"/>
      <c r="AD51" s="1032"/>
      <c r="AE51" s="1036" t="s">
        <v>357</v>
      </c>
      <c r="AF51" s="1036"/>
      <c r="AG51" s="1036"/>
      <c r="AH51" s="1036"/>
      <c r="AI51" s="1036" t="s">
        <v>363</v>
      </c>
      <c r="AJ51" s="1036"/>
      <c r="AK51" s="1036"/>
      <c r="AL51" s="1036"/>
      <c r="AM51" s="1036" t="s">
        <v>472</v>
      </c>
      <c r="AN51" s="1036"/>
      <c r="AO51" s="1036"/>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7"/>
      <c r="Z52" s="1028"/>
      <c r="AA52" s="1029"/>
      <c r="AB52" s="1033"/>
      <c r="AC52" s="1034"/>
      <c r="AD52" s="1035"/>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3"/>
      <c r="I53" s="1003"/>
      <c r="J53" s="1003"/>
      <c r="K53" s="1003"/>
      <c r="L53" s="1003"/>
      <c r="M53" s="1003"/>
      <c r="N53" s="1003"/>
      <c r="O53" s="1004"/>
      <c r="P53" s="98"/>
      <c r="Q53" s="1011"/>
      <c r="R53" s="1011"/>
      <c r="S53" s="1011"/>
      <c r="T53" s="1011"/>
      <c r="U53" s="1011"/>
      <c r="V53" s="1011"/>
      <c r="W53" s="1011"/>
      <c r="X53" s="1012"/>
      <c r="Y53" s="1021" t="s">
        <v>12</v>
      </c>
      <c r="Z53" s="1022"/>
      <c r="AA53" s="1023"/>
      <c r="AB53" s="457"/>
      <c r="AC53" s="1025"/>
      <c r="AD53" s="1025"/>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5"/>
      <c r="H54" s="1006"/>
      <c r="I54" s="1006"/>
      <c r="J54" s="1006"/>
      <c r="K54" s="1006"/>
      <c r="L54" s="1006"/>
      <c r="M54" s="1006"/>
      <c r="N54" s="1006"/>
      <c r="O54" s="1007"/>
      <c r="P54" s="1013"/>
      <c r="Q54" s="1013"/>
      <c r="R54" s="1013"/>
      <c r="S54" s="1013"/>
      <c r="T54" s="1013"/>
      <c r="U54" s="1013"/>
      <c r="V54" s="1013"/>
      <c r="W54" s="1013"/>
      <c r="X54" s="1014"/>
      <c r="Y54" s="411" t="s">
        <v>54</v>
      </c>
      <c r="Z54" s="1018"/>
      <c r="AA54" s="1019"/>
      <c r="AB54" s="519"/>
      <c r="AC54" s="1024"/>
      <c r="AD54" s="1024"/>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4" t="s">
        <v>301</v>
      </c>
      <c r="AC55" s="1020"/>
      <c r="AD55" s="1020"/>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6"/>
      <c r="Z58" s="829"/>
      <c r="AA58" s="830"/>
      <c r="AB58" s="1030" t="s">
        <v>11</v>
      </c>
      <c r="AC58" s="1031"/>
      <c r="AD58" s="1032"/>
      <c r="AE58" s="1036" t="s">
        <v>357</v>
      </c>
      <c r="AF58" s="1036"/>
      <c r="AG58" s="1036"/>
      <c r="AH58" s="1036"/>
      <c r="AI58" s="1036" t="s">
        <v>363</v>
      </c>
      <c r="AJ58" s="1036"/>
      <c r="AK58" s="1036"/>
      <c r="AL58" s="1036"/>
      <c r="AM58" s="1036" t="s">
        <v>472</v>
      </c>
      <c r="AN58" s="1036"/>
      <c r="AO58" s="1036"/>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7"/>
      <c r="Z59" s="1028"/>
      <c r="AA59" s="1029"/>
      <c r="AB59" s="1033"/>
      <c r="AC59" s="1034"/>
      <c r="AD59" s="1035"/>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3"/>
      <c r="I60" s="1003"/>
      <c r="J60" s="1003"/>
      <c r="K60" s="1003"/>
      <c r="L60" s="1003"/>
      <c r="M60" s="1003"/>
      <c r="N60" s="1003"/>
      <c r="O60" s="1004"/>
      <c r="P60" s="98"/>
      <c r="Q60" s="1011"/>
      <c r="R60" s="1011"/>
      <c r="S60" s="1011"/>
      <c r="T60" s="1011"/>
      <c r="U60" s="1011"/>
      <c r="V60" s="1011"/>
      <c r="W60" s="1011"/>
      <c r="X60" s="1012"/>
      <c r="Y60" s="1021" t="s">
        <v>12</v>
      </c>
      <c r="Z60" s="1022"/>
      <c r="AA60" s="1023"/>
      <c r="AB60" s="457"/>
      <c r="AC60" s="1025"/>
      <c r="AD60" s="1025"/>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5"/>
      <c r="H61" s="1006"/>
      <c r="I61" s="1006"/>
      <c r="J61" s="1006"/>
      <c r="K61" s="1006"/>
      <c r="L61" s="1006"/>
      <c r="M61" s="1006"/>
      <c r="N61" s="1006"/>
      <c r="O61" s="1007"/>
      <c r="P61" s="1013"/>
      <c r="Q61" s="1013"/>
      <c r="R61" s="1013"/>
      <c r="S61" s="1013"/>
      <c r="T61" s="1013"/>
      <c r="U61" s="1013"/>
      <c r="V61" s="1013"/>
      <c r="W61" s="1013"/>
      <c r="X61" s="1014"/>
      <c r="Y61" s="411" t="s">
        <v>54</v>
      </c>
      <c r="Z61" s="1018"/>
      <c r="AA61" s="1019"/>
      <c r="AB61" s="519"/>
      <c r="AC61" s="1024"/>
      <c r="AD61" s="1024"/>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4" t="s">
        <v>301</v>
      </c>
      <c r="AC62" s="1020"/>
      <c r="AD62" s="1020"/>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6"/>
      <c r="Z65" s="829"/>
      <c r="AA65" s="830"/>
      <c r="AB65" s="1030" t="s">
        <v>11</v>
      </c>
      <c r="AC65" s="1031"/>
      <c r="AD65" s="1032"/>
      <c r="AE65" s="1036" t="s">
        <v>357</v>
      </c>
      <c r="AF65" s="1036"/>
      <c r="AG65" s="1036"/>
      <c r="AH65" s="1036"/>
      <c r="AI65" s="1036" t="s">
        <v>363</v>
      </c>
      <c r="AJ65" s="1036"/>
      <c r="AK65" s="1036"/>
      <c r="AL65" s="1036"/>
      <c r="AM65" s="1036" t="s">
        <v>472</v>
      </c>
      <c r="AN65" s="1036"/>
      <c r="AO65" s="1036"/>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7"/>
      <c r="Z66" s="1028"/>
      <c r="AA66" s="1029"/>
      <c r="AB66" s="1033"/>
      <c r="AC66" s="1034"/>
      <c r="AD66" s="1035"/>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3"/>
      <c r="I67" s="1003"/>
      <c r="J67" s="1003"/>
      <c r="K67" s="1003"/>
      <c r="L67" s="1003"/>
      <c r="M67" s="1003"/>
      <c r="N67" s="1003"/>
      <c r="O67" s="1004"/>
      <c r="P67" s="98"/>
      <c r="Q67" s="1011"/>
      <c r="R67" s="1011"/>
      <c r="S67" s="1011"/>
      <c r="T67" s="1011"/>
      <c r="U67" s="1011"/>
      <c r="V67" s="1011"/>
      <c r="W67" s="1011"/>
      <c r="X67" s="1012"/>
      <c r="Y67" s="1021" t="s">
        <v>12</v>
      </c>
      <c r="Z67" s="1022"/>
      <c r="AA67" s="1023"/>
      <c r="AB67" s="457"/>
      <c r="AC67" s="1025"/>
      <c r="AD67" s="1025"/>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5"/>
      <c r="H68" s="1006"/>
      <c r="I68" s="1006"/>
      <c r="J68" s="1006"/>
      <c r="K68" s="1006"/>
      <c r="L68" s="1006"/>
      <c r="M68" s="1006"/>
      <c r="N68" s="1006"/>
      <c r="O68" s="1007"/>
      <c r="P68" s="1013"/>
      <c r="Q68" s="1013"/>
      <c r="R68" s="1013"/>
      <c r="S68" s="1013"/>
      <c r="T68" s="1013"/>
      <c r="U68" s="1013"/>
      <c r="V68" s="1013"/>
      <c r="W68" s="1013"/>
      <c r="X68" s="1014"/>
      <c r="Y68" s="411" t="s">
        <v>54</v>
      </c>
      <c r="Z68" s="1018"/>
      <c r="AA68" s="1019"/>
      <c r="AB68" s="519"/>
      <c r="AC68" s="1024"/>
      <c r="AD68" s="1024"/>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8"/>
      <c r="H69" s="1009"/>
      <c r="I69" s="1009"/>
      <c r="J69" s="1009"/>
      <c r="K69" s="1009"/>
      <c r="L69" s="1009"/>
      <c r="M69" s="1009"/>
      <c r="N69" s="1009"/>
      <c r="O69" s="1010"/>
      <c r="P69" s="1015"/>
      <c r="Q69" s="1015"/>
      <c r="R69" s="1015"/>
      <c r="S69" s="1015"/>
      <c r="T69" s="1015"/>
      <c r="U69" s="1015"/>
      <c r="V69" s="1015"/>
      <c r="W69" s="1015"/>
      <c r="X69" s="1016"/>
      <c r="Y69" s="411" t="s">
        <v>13</v>
      </c>
      <c r="Z69" s="1018"/>
      <c r="AA69" s="1019"/>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526</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595" t="s">
        <v>512</v>
      </c>
      <c r="H2" s="596"/>
      <c r="I2" s="596"/>
      <c r="J2" s="596"/>
      <c r="K2" s="596"/>
      <c r="L2" s="596"/>
      <c r="M2" s="596"/>
      <c r="N2" s="596"/>
      <c r="O2" s="596"/>
      <c r="P2" s="596"/>
      <c r="Q2" s="596"/>
      <c r="R2" s="596"/>
      <c r="S2" s="596"/>
      <c r="T2" s="596"/>
      <c r="U2" s="596"/>
      <c r="V2" s="596"/>
      <c r="W2" s="596"/>
      <c r="X2" s="596"/>
      <c r="Y2" s="596"/>
      <c r="Z2" s="596"/>
      <c r="AA2" s="596"/>
      <c r="AB2" s="597"/>
      <c r="AC2" s="595" t="s">
        <v>514</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4"/>
      <c r="Z4" s="385"/>
      <c r="AA4" s="385"/>
      <c r="AB4" s="805"/>
      <c r="AC4" s="670"/>
      <c r="AD4" s="671"/>
      <c r="AE4" s="671"/>
      <c r="AF4" s="671"/>
      <c r="AG4" s="672"/>
      <c r="AH4" s="664"/>
      <c r="AI4" s="665"/>
      <c r="AJ4" s="665"/>
      <c r="AK4" s="665"/>
      <c r="AL4" s="665"/>
      <c r="AM4" s="665"/>
      <c r="AN4" s="665"/>
      <c r="AO4" s="665"/>
      <c r="AP4" s="665"/>
      <c r="AQ4" s="665"/>
      <c r="AR4" s="665"/>
      <c r="AS4" s="665"/>
      <c r="AT4" s="666"/>
      <c r="AU4" s="384"/>
      <c r="AV4" s="385"/>
      <c r="AW4" s="385"/>
      <c r="AX4" s="386"/>
    </row>
    <row r="5" spans="1:50" ht="24.75" customHeight="1" x14ac:dyDescent="0.15">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9"/>
      <c r="B15" s="1050"/>
      <c r="C15" s="1050"/>
      <c r="D15" s="1050"/>
      <c r="E15" s="1050"/>
      <c r="F15" s="1051"/>
      <c r="G15" s="595" t="s">
        <v>402</v>
      </c>
      <c r="H15" s="596"/>
      <c r="I15" s="596"/>
      <c r="J15" s="596"/>
      <c r="K15" s="596"/>
      <c r="L15" s="596"/>
      <c r="M15" s="596"/>
      <c r="N15" s="596"/>
      <c r="O15" s="596"/>
      <c r="P15" s="596"/>
      <c r="Q15" s="596"/>
      <c r="R15" s="596"/>
      <c r="S15" s="596"/>
      <c r="T15" s="596"/>
      <c r="U15" s="596"/>
      <c r="V15" s="596"/>
      <c r="W15" s="596"/>
      <c r="X15" s="596"/>
      <c r="Y15" s="596"/>
      <c r="Z15" s="596"/>
      <c r="AA15" s="596"/>
      <c r="AB15" s="597"/>
      <c r="AC15" s="595" t="s">
        <v>403</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4"/>
      <c r="Z17" s="385"/>
      <c r="AA17" s="385"/>
      <c r="AB17" s="805"/>
      <c r="AC17" s="670"/>
      <c r="AD17" s="671"/>
      <c r="AE17" s="671"/>
      <c r="AF17" s="671"/>
      <c r="AG17" s="672"/>
      <c r="AH17" s="664"/>
      <c r="AI17" s="665"/>
      <c r="AJ17" s="665"/>
      <c r="AK17" s="665"/>
      <c r="AL17" s="665"/>
      <c r="AM17" s="665"/>
      <c r="AN17" s="665"/>
      <c r="AO17" s="665"/>
      <c r="AP17" s="665"/>
      <c r="AQ17" s="665"/>
      <c r="AR17" s="665"/>
      <c r="AS17" s="665"/>
      <c r="AT17" s="666"/>
      <c r="AU17" s="384"/>
      <c r="AV17" s="385"/>
      <c r="AW17" s="385"/>
      <c r="AX17" s="386"/>
    </row>
    <row r="18" spans="1:50" ht="24.75" customHeight="1" x14ac:dyDescent="0.15">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9"/>
      <c r="B28" s="1050"/>
      <c r="C28" s="1050"/>
      <c r="D28" s="1050"/>
      <c r="E28" s="1050"/>
      <c r="F28" s="1051"/>
      <c r="G28" s="595" t="s">
        <v>401</v>
      </c>
      <c r="H28" s="596"/>
      <c r="I28" s="596"/>
      <c r="J28" s="596"/>
      <c r="K28" s="596"/>
      <c r="L28" s="596"/>
      <c r="M28" s="596"/>
      <c r="N28" s="596"/>
      <c r="O28" s="596"/>
      <c r="P28" s="596"/>
      <c r="Q28" s="596"/>
      <c r="R28" s="596"/>
      <c r="S28" s="596"/>
      <c r="T28" s="596"/>
      <c r="U28" s="596"/>
      <c r="V28" s="596"/>
      <c r="W28" s="596"/>
      <c r="X28" s="596"/>
      <c r="Y28" s="596"/>
      <c r="Z28" s="596"/>
      <c r="AA28" s="596"/>
      <c r="AB28" s="597"/>
      <c r="AC28" s="595" t="s">
        <v>404</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4"/>
      <c r="Z30" s="385"/>
      <c r="AA30" s="385"/>
      <c r="AB30" s="805"/>
      <c r="AC30" s="670"/>
      <c r="AD30" s="671"/>
      <c r="AE30" s="671"/>
      <c r="AF30" s="671"/>
      <c r="AG30" s="672"/>
      <c r="AH30" s="664"/>
      <c r="AI30" s="665"/>
      <c r="AJ30" s="665"/>
      <c r="AK30" s="665"/>
      <c r="AL30" s="665"/>
      <c r="AM30" s="665"/>
      <c r="AN30" s="665"/>
      <c r="AO30" s="665"/>
      <c r="AP30" s="665"/>
      <c r="AQ30" s="665"/>
      <c r="AR30" s="665"/>
      <c r="AS30" s="665"/>
      <c r="AT30" s="666"/>
      <c r="AU30" s="384"/>
      <c r="AV30" s="385"/>
      <c r="AW30" s="385"/>
      <c r="AX30" s="386"/>
    </row>
    <row r="31" spans="1:50" ht="24.75" customHeight="1" x14ac:dyDescent="0.15">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9"/>
      <c r="B41" s="1050"/>
      <c r="C41" s="1050"/>
      <c r="D41" s="1050"/>
      <c r="E41" s="1050"/>
      <c r="F41" s="1051"/>
      <c r="G41" s="595" t="s">
        <v>451</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4"/>
      <c r="Z43" s="385"/>
      <c r="AA43" s="385"/>
      <c r="AB43" s="805"/>
      <c r="AC43" s="670"/>
      <c r="AD43" s="671"/>
      <c r="AE43" s="671"/>
      <c r="AF43" s="671"/>
      <c r="AG43" s="672"/>
      <c r="AH43" s="664"/>
      <c r="AI43" s="665"/>
      <c r="AJ43" s="665"/>
      <c r="AK43" s="665"/>
      <c r="AL43" s="665"/>
      <c r="AM43" s="665"/>
      <c r="AN43" s="665"/>
      <c r="AO43" s="665"/>
      <c r="AP43" s="665"/>
      <c r="AQ43" s="665"/>
      <c r="AR43" s="665"/>
      <c r="AS43" s="665"/>
      <c r="AT43" s="666"/>
      <c r="AU43" s="384"/>
      <c r="AV43" s="385"/>
      <c r="AW43" s="385"/>
      <c r="AX43" s="386"/>
    </row>
    <row r="44" spans="1:50" ht="24.75" customHeight="1" x14ac:dyDescent="0.15">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405</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4"/>
      <c r="Z57" s="385"/>
      <c r="AA57" s="385"/>
      <c r="AB57" s="805"/>
      <c r="AC57" s="670"/>
      <c r="AD57" s="671"/>
      <c r="AE57" s="671"/>
      <c r="AF57" s="671"/>
      <c r="AG57" s="672"/>
      <c r="AH57" s="664"/>
      <c r="AI57" s="665"/>
      <c r="AJ57" s="665"/>
      <c r="AK57" s="665"/>
      <c r="AL57" s="665"/>
      <c r="AM57" s="665"/>
      <c r="AN57" s="665"/>
      <c r="AO57" s="665"/>
      <c r="AP57" s="665"/>
      <c r="AQ57" s="665"/>
      <c r="AR57" s="665"/>
      <c r="AS57" s="665"/>
      <c r="AT57" s="666"/>
      <c r="AU57" s="384"/>
      <c r="AV57" s="385"/>
      <c r="AW57" s="385"/>
      <c r="AX57" s="386"/>
    </row>
    <row r="58" spans="1:50" ht="24.75" customHeight="1" x14ac:dyDescent="0.15">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9"/>
      <c r="B68" s="1050"/>
      <c r="C68" s="1050"/>
      <c r="D68" s="1050"/>
      <c r="E68" s="1050"/>
      <c r="F68" s="1051"/>
      <c r="G68" s="595" t="s">
        <v>406</v>
      </c>
      <c r="H68" s="596"/>
      <c r="I68" s="596"/>
      <c r="J68" s="596"/>
      <c r="K68" s="596"/>
      <c r="L68" s="596"/>
      <c r="M68" s="596"/>
      <c r="N68" s="596"/>
      <c r="O68" s="596"/>
      <c r="P68" s="596"/>
      <c r="Q68" s="596"/>
      <c r="R68" s="596"/>
      <c r="S68" s="596"/>
      <c r="T68" s="596"/>
      <c r="U68" s="596"/>
      <c r="V68" s="596"/>
      <c r="W68" s="596"/>
      <c r="X68" s="596"/>
      <c r="Y68" s="596"/>
      <c r="Z68" s="596"/>
      <c r="AA68" s="596"/>
      <c r="AB68" s="597"/>
      <c r="AC68" s="595" t="s">
        <v>407</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4"/>
      <c r="Z70" s="385"/>
      <c r="AA70" s="385"/>
      <c r="AB70" s="805"/>
      <c r="AC70" s="670"/>
      <c r="AD70" s="671"/>
      <c r="AE70" s="671"/>
      <c r="AF70" s="671"/>
      <c r="AG70" s="672"/>
      <c r="AH70" s="664"/>
      <c r="AI70" s="665"/>
      <c r="AJ70" s="665"/>
      <c r="AK70" s="665"/>
      <c r="AL70" s="665"/>
      <c r="AM70" s="665"/>
      <c r="AN70" s="665"/>
      <c r="AO70" s="665"/>
      <c r="AP70" s="665"/>
      <c r="AQ70" s="665"/>
      <c r="AR70" s="665"/>
      <c r="AS70" s="665"/>
      <c r="AT70" s="666"/>
      <c r="AU70" s="384"/>
      <c r="AV70" s="385"/>
      <c r="AW70" s="385"/>
      <c r="AX70" s="386"/>
    </row>
    <row r="71" spans="1:50" ht="24.75" customHeight="1" x14ac:dyDescent="0.15">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9"/>
      <c r="B81" s="1050"/>
      <c r="C81" s="1050"/>
      <c r="D81" s="1050"/>
      <c r="E81" s="1050"/>
      <c r="F81" s="1051"/>
      <c r="G81" s="595" t="s">
        <v>408</v>
      </c>
      <c r="H81" s="596"/>
      <c r="I81" s="596"/>
      <c r="J81" s="596"/>
      <c r="K81" s="596"/>
      <c r="L81" s="596"/>
      <c r="M81" s="596"/>
      <c r="N81" s="596"/>
      <c r="O81" s="596"/>
      <c r="P81" s="596"/>
      <c r="Q81" s="596"/>
      <c r="R81" s="596"/>
      <c r="S81" s="596"/>
      <c r="T81" s="596"/>
      <c r="U81" s="596"/>
      <c r="V81" s="596"/>
      <c r="W81" s="596"/>
      <c r="X81" s="596"/>
      <c r="Y81" s="596"/>
      <c r="Z81" s="596"/>
      <c r="AA81" s="596"/>
      <c r="AB81" s="597"/>
      <c r="AC81" s="595" t="s">
        <v>409</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4"/>
      <c r="Z83" s="385"/>
      <c r="AA83" s="385"/>
      <c r="AB83" s="805"/>
      <c r="AC83" s="670"/>
      <c r="AD83" s="671"/>
      <c r="AE83" s="671"/>
      <c r="AF83" s="671"/>
      <c r="AG83" s="672"/>
      <c r="AH83" s="664"/>
      <c r="AI83" s="665"/>
      <c r="AJ83" s="665"/>
      <c r="AK83" s="665"/>
      <c r="AL83" s="665"/>
      <c r="AM83" s="665"/>
      <c r="AN83" s="665"/>
      <c r="AO83" s="665"/>
      <c r="AP83" s="665"/>
      <c r="AQ83" s="665"/>
      <c r="AR83" s="665"/>
      <c r="AS83" s="665"/>
      <c r="AT83" s="666"/>
      <c r="AU83" s="384"/>
      <c r="AV83" s="385"/>
      <c r="AW83" s="385"/>
      <c r="AX83" s="386"/>
    </row>
    <row r="84" spans="1:50" ht="24.75" customHeight="1" x14ac:dyDescent="0.15">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9"/>
      <c r="B94" s="1050"/>
      <c r="C94" s="1050"/>
      <c r="D94" s="1050"/>
      <c r="E94" s="1050"/>
      <c r="F94" s="1051"/>
      <c r="G94" s="595" t="s">
        <v>410</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4"/>
      <c r="Z96" s="385"/>
      <c r="AA96" s="385"/>
      <c r="AB96" s="805"/>
      <c r="AC96" s="670"/>
      <c r="AD96" s="671"/>
      <c r="AE96" s="671"/>
      <c r="AF96" s="671"/>
      <c r="AG96" s="672"/>
      <c r="AH96" s="664"/>
      <c r="AI96" s="665"/>
      <c r="AJ96" s="665"/>
      <c r="AK96" s="665"/>
      <c r="AL96" s="665"/>
      <c r="AM96" s="665"/>
      <c r="AN96" s="665"/>
      <c r="AO96" s="665"/>
      <c r="AP96" s="665"/>
      <c r="AQ96" s="665"/>
      <c r="AR96" s="665"/>
      <c r="AS96" s="665"/>
      <c r="AT96" s="666"/>
      <c r="AU96" s="384"/>
      <c r="AV96" s="385"/>
      <c r="AW96" s="385"/>
      <c r="AX96" s="386"/>
    </row>
    <row r="97" spans="1:50" ht="24.75" customHeight="1" x14ac:dyDescent="0.15">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411</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4"/>
      <c r="Z110" s="385"/>
      <c r="AA110" s="385"/>
      <c r="AB110" s="805"/>
      <c r="AC110" s="670"/>
      <c r="AD110" s="671"/>
      <c r="AE110" s="671"/>
      <c r="AF110" s="671"/>
      <c r="AG110" s="672"/>
      <c r="AH110" s="664"/>
      <c r="AI110" s="665"/>
      <c r="AJ110" s="665"/>
      <c r="AK110" s="665"/>
      <c r="AL110" s="665"/>
      <c r="AM110" s="665"/>
      <c r="AN110" s="665"/>
      <c r="AO110" s="665"/>
      <c r="AP110" s="665"/>
      <c r="AQ110" s="665"/>
      <c r="AR110" s="665"/>
      <c r="AS110" s="665"/>
      <c r="AT110" s="666"/>
      <c r="AU110" s="384"/>
      <c r="AV110" s="385"/>
      <c r="AW110" s="385"/>
      <c r="AX110" s="386"/>
    </row>
    <row r="111" spans="1:50" ht="24.75" customHeight="1" x14ac:dyDescent="0.15">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9"/>
      <c r="B121" s="1050"/>
      <c r="C121" s="1050"/>
      <c r="D121" s="1050"/>
      <c r="E121" s="1050"/>
      <c r="F121" s="1051"/>
      <c r="G121" s="595" t="s">
        <v>412</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413</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4"/>
      <c r="Z123" s="385"/>
      <c r="AA123" s="385"/>
      <c r="AB123" s="805"/>
      <c r="AC123" s="670"/>
      <c r="AD123" s="671"/>
      <c r="AE123" s="671"/>
      <c r="AF123" s="671"/>
      <c r="AG123" s="672"/>
      <c r="AH123" s="664"/>
      <c r="AI123" s="665"/>
      <c r="AJ123" s="665"/>
      <c r="AK123" s="665"/>
      <c r="AL123" s="665"/>
      <c r="AM123" s="665"/>
      <c r="AN123" s="665"/>
      <c r="AO123" s="665"/>
      <c r="AP123" s="665"/>
      <c r="AQ123" s="665"/>
      <c r="AR123" s="665"/>
      <c r="AS123" s="665"/>
      <c r="AT123" s="666"/>
      <c r="AU123" s="384"/>
      <c r="AV123" s="385"/>
      <c r="AW123" s="385"/>
      <c r="AX123" s="386"/>
    </row>
    <row r="124" spans="1:50" ht="24.75" customHeight="1" x14ac:dyDescent="0.15">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9"/>
      <c r="B134" s="1050"/>
      <c r="C134" s="1050"/>
      <c r="D134" s="1050"/>
      <c r="E134" s="1050"/>
      <c r="F134" s="1051"/>
      <c r="G134" s="595" t="s">
        <v>414</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415</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4"/>
      <c r="Z136" s="385"/>
      <c r="AA136" s="385"/>
      <c r="AB136" s="805"/>
      <c r="AC136" s="670"/>
      <c r="AD136" s="671"/>
      <c r="AE136" s="671"/>
      <c r="AF136" s="671"/>
      <c r="AG136" s="672"/>
      <c r="AH136" s="664"/>
      <c r="AI136" s="665"/>
      <c r="AJ136" s="665"/>
      <c r="AK136" s="665"/>
      <c r="AL136" s="665"/>
      <c r="AM136" s="665"/>
      <c r="AN136" s="665"/>
      <c r="AO136" s="665"/>
      <c r="AP136" s="665"/>
      <c r="AQ136" s="665"/>
      <c r="AR136" s="665"/>
      <c r="AS136" s="665"/>
      <c r="AT136" s="666"/>
      <c r="AU136" s="384"/>
      <c r="AV136" s="385"/>
      <c r="AW136" s="385"/>
      <c r="AX136" s="386"/>
    </row>
    <row r="137" spans="1:50" ht="24.75" customHeight="1" x14ac:dyDescent="0.15">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9"/>
      <c r="B147" s="1050"/>
      <c r="C147" s="1050"/>
      <c r="D147" s="1050"/>
      <c r="E147" s="1050"/>
      <c r="F147" s="1051"/>
      <c r="G147" s="595" t="s">
        <v>416</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4"/>
      <c r="Z149" s="385"/>
      <c r="AA149" s="385"/>
      <c r="AB149" s="805"/>
      <c r="AC149" s="670"/>
      <c r="AD149" s="671"/>
      <c r="AE149" s="671"/>
      <c r="AF149" s="671"/>
      <c r="AG149" s="672"/>
      <c r="AH149" s="664"/>
      <c r="AI149" s="665"/>
      <c r="AJ149" s="665"/>
      <c r="AK149" s="665"/>
      <c r="AL149" s="665"/>
      <c r="AM149" s="665"/>
      <c r="AN149" s="665"/>
      <c r="AO149" s="665"/>
      <c r="AP149" s="665"/>
      <c r="AQ149" s="665"/>
      <c r="AR149" s="665"/>
      <c r="AS149" s="665"/>
      <c r="AT149" s="666"/>
      <c r="AU149" s="384"/>
      <c r="AV149" s="385"/>
      <c r="AW149" s="385"/>
      <c r="AX149" s="386"/>
    </row>
    <row r="150" spans="1:50" ht="24.75" customHeight="1" x14ac:dyDescent="0.15">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417</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4"/>
      <c r="Z163" s="385"/>
      <c r="AA163" s="385"/>
      <c r="AB163" s="805"/>
      <c r="AC163" s="670"/>
      <c r="AD163" s="671"/>
      <c r="AE163" s="671"/>
      <c r="AF163" s="671"/>
      <c r="AG163" s="672"/>
      <c r="AH163" s="664"/>
      <c r="AI163" s="665"/>
      <c r="AJ163" s="665"/>
      <c r="AK163" s="665"/>
      <c r="AL163" s="665"/>
      <c r="AM163" s="665"/>
      <c r="AN163" s="665"/>
      <c r="AO163" s="665"/>
      <c r="AP163" s="665"/>
      <c r="AQ163" s="665"/>
      <c r="AR163" s="665"/>
      <c r="AS163" s="665"/>
      <c r="AT163" s="666"/>
      <c r="AU163" s="384"/>
      <c r="AV163" s="385"/>
      <c r="AW163" s="385"/>
      <c r="AX163" s="386"/>
    </row>
    <row r="164" spans="1:50" ht="24.75" customHeight="1" x14ac:dyDescent="0.15">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9"/>
      <c r="B174" s="1050"/>
      <c r="C174" s="1050"/>
      <c r="D174" s="1050"/>
      <c r="E174" s="1050"/>
      <c r="F174" s="1051"/>
      <c r="G174" s="595" t="s">
        <v>418</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419</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4"/>
      <c r="Z176" s="385"/>
      <c r="AA176" s="385"/>
      <c r="AB176" s="805"/>
      <c r="AC176" s="670"/>
      <c r="AD176" s="671"/>
      <c r="AE176" s="671"/>
      <c r="AF176" s="671"/>
      <c r="AG176" s="672"/>
      <c r="AH176" s="664"/>
      <c r="AI176" s="665"/>
      <c r="AJ176" s="665"/>
      <c r="AK176" s="665"/>
      <c r="AL176" s="665"/>
      <c r="AM176" s="665"/>
      <c r="AN176" s="665"/>
      <c r="AO176" s="665"/>
      <c r="AP176" s="665"/>
      <c r="AQ176" s="665"/>
      <c r="AR176" s="665"/>
      <c r="AS176" s="665"/>
      <c r="AT176" s="666"/>
      <c r="AU176" s="384"/>
      <c r="AV176" s="385"/>
      <c r="AW176" s="385"/>
      <c r="AX176" s="386"/>
    </row>
    <row r="177" spans="1:50" ht="24.75" customHeight="1" x14ac:dyDescent="0.15">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9"/>
      <c r="B187" s="1050"/>
      <c r="C187" s="1050"/>
      <c r="D187" s="1050"/>
      <c r="E187" s="1050"/>
      <c r="F187" s="1051"/>
      <c r="G187" s="595" t="s">
        <v>421</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420</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4"/>
      <c r="Z189" s="385"/>
      <c r="AA189" s="385"/>
      <c r="AB189" s="805"/>
      <c r="AC189" s="670"/>
      <c r="AD189" s="671"/>
      <c r="AE189" s="671"/>
      <c r="AF189" s="671"/>
      <c r="AG189" s="672"/>
      <c r="AH189" s="664"/>
      <c r="AI189" s="665"/>
      <c r="AJ189" s="665"/>
      <c r="AK189" s="665"/>
      <c r="AL189" s="665"/>
      <c r="AM189" s="665"/>
      <c r="AN189" s="665"/>
      <c r="AO189" s="665"/>
      <c r="AP189" s="665"/>
      <c r="AQ189" s="665"/>
      <c r="AR189" s="665"/>
      <c r="AS189" s="665"/>
      <c r="AT189" s="666"/>
      <c r="AU189" s="384"/>
      <c r="AV189" s="385"/>
      <c r="AW189" s="385"/>
      <c r="AX189" s="386"/>
    </row>
    <row r="190" spans="1:50" ht="24.75" customHeight="1" x14ac:dyDescent="0.15">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9"/>
      <c r="B200" s="1050"/>
      <c r="C200" s="1050"/>
      <c r="D200" s="1050"/>
      <c r="E200" s="1050"/>
      <c r="F200" s="1051"/>
      <c r="G200" s="595" t="s">
        <v>422</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4"/>
      <c r="Z202" s="385"/>
      <c r="AA202" s="385"/>
      <c r="AB202" s="805"/>
      <c r="AC202" s="670"/>
      <c r="AD202" s="671"/>
      <c r="AE202" s="671"/>
      <c r="AF202" s="671"/>
      <c r="AG202" s="672"/>
      <c r="AH202" s="664"/>
      <c r="AI202" s="665"/>
      <c r="AJ202" s="665"/>
      <c r="AK202" s="665"/>
      <c r="AL202" s="665"/>
      <c r="AM202" s="665"/>
      <c r="AN202" s="665"/>
      <c r="AO202" s="665"/>
      <c r="AP202" s="665"/>
      <c r="AQ202" s="665"/>
      <c r="AR202" s="665"/>
      <c r="AS202" s="665"/>
      <c r="AT202" s="666"/>
      <c r="AU202" s="384"/>
      <c r="AV202" s="385"/>
      <c r="AW202" s="385"/>
      <c r="AX202" s="386"/>
    </row>
    <row r="203" spans="1:50" ht="24.75" customHeight="1" x14ac:dyDescent="0.15">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423</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4"/>
      <c r="Z216" s="385"/>
      <c r="AA216" s="385"/>
      <c r="AB216" s="805"/>
      <c r="AC216" s="670"/>
      <c r="AD216" s="671"/>
      <c r="AE216" s="671"/>
      <c r="AF216" s="671"/>
      <c r="AG216" s="672"/>
      <c r="AH216" s="664"/>
      <c r="AI216" s="665"/>
      <c r="AJ216" s="665"/>
      <c r="AK216" s="665"/>
      <c r="AL216" s="665"/>
      <c r="AM216" s="665"/>
      <c r="AN216" s="665"/>
      <c r="AO216" s="665"/>
      <c r="AP216" s="665"/>
      <c r="AQ216" s="665"/>
      <c r="AR216" s="665"/>
      <c r="AS216" s="665"/>
      <c r="AT216" s="666"/>
      <c r="AU216" s="384"/>
      <c r="AV216" s="385"/>
      <c r="AW216" s="385"/>
      <c r="AX216" s="386"/>
    </row>
    <row r="217" spans="1:50" ht="24.75" customHeight="1" x14ac:dyDescent="0.15">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9"/>
      <c r="B227" s="1050"/>
      <c r="C227" s="1050"/>
      <c r="D227" s="1050"/>
      <c r="E227" s="1050"/>
      <c r="F227" s="1051"/>
      <c r="G227" s="595" t="s">
        <v>424</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425</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4"/>
      <c r="Z229" s="385"/>
      <c r="AA229" s="385"/>
      <c r="AB229" s="805"/>
      <c r="AC229" s="670"/>
      <c r="AD229" s="671"/>
      <c r="AE229" s="671"/>
      <c r="AF229" s="671"/>
      <c r="AG229" s="672"/>
      <c r="AH229" s="664"/>
      <c r="AI229" s="665"/>
      <c r="AJ229" s="665"/>
      <c r="AK229" s="665"/>
      <c r="AL229" s="665"/>
      <c r="AM229" s="665"/>
      <c r="AN229" s="665"/>
      <c r="AO229" s="665"/>
      <c r="AP229" s="665"/>
      <c r="AQ229" s="665"/>
      <c r="AR229" s="665"/>
      <c r="AS229" s="665"/>
      <c r="AT229" s="666"/>
      <c r="AU229" s="384"/>
      <c r="AV229" s="385"/>
      <c r="AW229" s="385"/>
      <c r="AX229" s="386"/>
    </row>
    <row r="230" spans="1:50" ht="24.75" customHeight="1" x14ac:dyDescent="0.15">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9"/>
      <c r="B240" s="1050"/>
      <c r="C240" s="1050"/>
      <c r="D240" s="1050"/>
      <c r="E240" s="1050"/>
      <c r="F240" s="1051"/>
      <c r="G240" s="595" t="s">
        <v>426</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427</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4"/>
      <c r="Z242" s="385"/>
      <c r="AA242" s="385"/>
      <c r="AB242" s="805"/>
      <c r="AC242" s="670"/>
      <c r="AD242" s="671"/>
      <c r="AE242" s="671"/>
      <c r="AF242" s="671"/>
      <c r="AG242" s="672"/>
      <c r="AH242" s="664"/>
      <c r="AI242" s="665"/>
      <c r="AJ242" s="665"/>
      <c r="AK242" s="665"/>
      <c r="AL242" s="665"/>
      <c r="AM242" s="665"/>
      <c r="AN242" s="665"/>
      <c r="AO242" s="665"/>
      <c r="AP242" s="665"/>
      <c r="AQ242" s="665"/>
      <c r="AR242" s="665"/>
      <c r="AS242" s="665"/>
      <c r="AT242" s="666"/>
      <c r="AU242" s="384"/>
      <c r="AV242" s="385"/>
      <c r="AW242" s="385"/>
      <c r="AX242" s="386"/>
    </row>
    <row r="243" spans="1:50" ht="24.75" customHeight="1" x14ac:dyDescent="0.15">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9"/>
      <c r="B253" s="1050"/>
      <c r="C253" s="1050"/>
      <c r="D253" s="1050"/>
      <c r="E253" s="1050"/>
      <c r="F253" s="1051"/>
      <c r="G253" s="595" t="s">
        <v>428</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4"/>
      <c r="Z255" s="385"/>
      <c r="AA255" s="385"/>
      <c r="AB255" s="805"/>
      <c r="AC255" s="670"/>
      <c r="AD255" s="671"/>
      <c r="AE255" s="671"/>
      <c r="AF255" s="671"/>
      <c r="AG255" s="672"/>
      <c r="AH255" s="664"/>
      <c r="AI255" s="665"/>
      <c r="AJ255" s="665"/>
      <c r="AK255" s="665"/>
      <c r="AL255" s="665"/>
      <c r="AM255" s="665"/>
      <c r="AN255" s="665"/>
      <c r="AO255" s="665"/>
      <c r="AP255" s="665"/>
      <c r="AQ255" s="665"/>
      <c r="AR255" s="665"/>
      <c r="AS255" s="665"/>
      <c r="AT255" s="666"/>
      <c r="AU255" s="384"/>
      <c r="AV255" s="385"/>
      <c r="AW255" s="385"/>
      <c r="AX255" s="386"/>
    </row>
    <row r="256" spans="1:50" ht="24.75" customHeight="1" x14ac:dyDescent="0.15">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0">
        <v>1</v>
      </c>
      <c r="B4" s="1060">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0">
        <v>2</v>
      </c>
      <c r="B5" s="1060">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0">
        <v>3</v>
      </c>
      <c r="B6" s="1060">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0">
        <v>4</v>
      </c>
      <c r="B7" s="1060">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0">
        <v>5</v>
      </c>
      <c r="B8" s="1060">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0">
        <v>6</v>
      </c>
      <c r="B9" s="1060">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0">
        <v>7</v>
      </c>
      <c r="B10" s="1060">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0">
        <v>8</v>
      </c>
      <c r="B11" s="1060">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0">
        <v>9</v>
      </c>
      <c r="B12" s="1060">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0">
        <v>10</v>
      </c>
      <c r="B13" s="1060">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0">
        <v>11</v>
      </c>
      <c r="B14" s="1060">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0">
        <v>12</v>
      </c>
      <c r="B15" s="1060">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0">
        <v>13</v>
      </c>
      <c r="B16" s="1060">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0">
        <v>14</v>
      </c>
      <c r="B17" s="1060">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0">
        <v>15</v>
      </c>
      <c r="B18" s="1060">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0">
        <v>16</v>
      </c>
      <c r="B19" s="1060">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0">
        <v>17</v>
      </c>
      <c r="B20" s="1060">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0">
        <v>18</v>
      </c>
      <c r="B21" s="1060">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0">
        <v>19</v>
      </c>
      <c r="B22" s="1060">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0">
        <v>20</v>
      </c>
      <c r="B23" s="1060">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0">
        <v>21</v>
      </c>
      <c r="B24" s="1060">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0">
        <v>22</v>
      </c>
      <c r="B25" s="1060">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0">
        <v>23</v>
      </c>
      <c r="B26" s="1060">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0">
        <v>24</v>
      </c>
      <c r="B27" s="1060">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0">
        <v>25</v>
      </c>
      <c r="B28" s="1060">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0">
        <v>26</v>
      </c>
      <c r="B29" s="1060">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0">
        <v>27</v>
      </c>
      <c r="B30" s="1060">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0">
        <v>28</v>
      </c>
      <c r="B31" s="1060">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0">
        <v>29</v>
      </c>
      <c r="B32" s="1060">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0">
        <v>30</v>
      </c>
      <c r="B33" s="1060">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0">
        <v>1</v>
      </c>
      <c r="B37" s="1060">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0">
        <v>2</v>
      </c>
      <c r="B38" s="1060">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0">
        <v>3</v>
      </c>
      <c r="B39" s="1060">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0">
        <v>4</v>
      </c>
      <c r="B40" s="1060">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0">
        <v>5</v>
      </c>
      <c r="B41" s="1060">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0">
        <v>6</v>
      </c>
      <c r="B42" s="1060">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0">
        <v>7</v>
      </c>
      <c r="B43" s="1060">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0">
        <v>8</v>
      </c>
      <c r="B44" s="1060">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0">
        <v>9</v>
      </c>
      <c r="B45" s="1060">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0">
        <v>10</v>
      </c>
      <c r="B46" s="1060">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0">
        <v>11</v>
      </c>
      <c r="B47" s="1060">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0">
        <v>12</v>
      </c>
      <c r="B48" s="1060">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0">
        <v>13</v>
      </c>
      <c r="B49" s="1060">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0">
        <v>14</v>
      </c>
      <c r="B50" s="1060">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0">
        <v>15</v>
      </c>
      <c r="B51" s="1060">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0">
        <v>16</v>
      </c>
      <c r="B52" s="1060">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0">
        <v>17</v>
      </c>
      <c r="B53" s="1060">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0">
        <v>18</v>
      </c>
      <c r="B54" s="1060">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0">
        <v>19</v>
      </c>
      <c r="B55" s="1060">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0">
        <v>20</v>
      </c>
      <c r="B56" s="1060">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0">
        <v>21</v>
      </c>
      <c r="B57" s="1060">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0">
        <v>22</v>
      </c>
      <c r="B58" s="1060">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0">
        <v>23</v>
      </c>
      <c r="B59" s="1060">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0">
        <v>24</v>
      </c>
      <c r="B60" s="1060">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0">
        <v>25</v>
      </c>
      <c r="B61" s="1060">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0">
        <v>26</v>
      </c>
      <c r="B62" s="1060">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0">
        <v>27</v>
      </c>
      <c r="B63" s="1060">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0">
        <v>28</v>
      </c>
      <c r="B64" s="1060">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0">
        <v>29</v>
      </c>
      <c r="B65" s="1060">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0">
        <v>30</v>
      </c>
      <c r="B66" s="1060">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0">
        <v>1</v>
      </c>
      <c r="B70" s="1060">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0">
        <v>2</v>
      </c>
      <c r="B71" s="1060">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0">
        <v>3</v>
      </c>
      <c r="B72" s="1060">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0">
        <v>4</v>
      </c>
      <c r="B73" s="1060">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0">
        <v>5</v>
      </c>
      <c r="B74" s="1060">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0">
        <v>6</v>
      </c>
      <c r="B75" s="1060">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0">
        <v>7</v>
      </c>
      <c r="B76" s="1060">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0">
        <v>8</v>
      </c>
      <c r="B77" s="1060">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0">
        <v>9</v>
      </c>
      <c r="B78" s="1060">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0">
        <v>10</v>
      </c>
      <c r="B79" s="1060">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0">
        <v>11</v>
      </c>
      <c r="B80" s="1060">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0">
        <v>12</v>
      </c>
      <c r="B81" s="1060">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0">
        <v>13</v>
      </c>
      <c r="B82" s="1060">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0">
        <v>14</v>
      </c>
      <c r="B83" s="1060">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0">
        <v>15</v>
      </c>
      <c r="B84" s="1060">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0">
        <v>16</v>
      </c>
      <c r="B85" s="1060">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0">
        <v>17</v>
      </c>
      <c r="B86" s="1060">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0">
        <v>18</v>
      </c>
      <c r="B87" s="1060">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0">
        <v>19</v>
      </c>
      <c r="B88" s="1060">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0">
        <v>20</v>
      </c>
      <c r="B89" s="1060">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0">
        <v>21</v>
      </c>
      <c r="B90" s="1060">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0">
        <v>22</v>
      </c>
      <c r="B91" s="1060">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0">
        <v>23</v>
      </c>
      <c r="B92" s="1060">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0">
        <v>24</v>
      </c>
      <c r="B93" s="1060">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0">
        <v>25</v>
      </c>
      <c r="B94" s="1060">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0">
        <v>26</v>
      </c>
      <c r="B95" s="1060">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0">
        <v>27</v>
      </c>
      <c r="B96" s="1060">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0">
        <v>28</v>
      </c>
      <c r="B97" s="1060">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0">
        <v>29</v>
      </c>
      <c r="B98" s="1060">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0">
        <v>30</v>
      </c>
      <c r="B99" s="1060">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0">
        <v>1</v>
      </c>
      <c r="B103" s="1060">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0">
        <v>2</v>
      </c>
      <c r="B104" s="1060">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0">
        <v>3</v>
      </c>
      <c r="B105" s="1060">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0">
        <v>4</v>
      </c>
      <c r="B106" s="1060">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0">
        <v>5</v>
      </c>
      <c r="B107" s="1060">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0">
        <v>6</v>
      </c>
      <c r="B108" s="1060">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0">
        <v>7</v>
      </c>
      <c r="B109" s="1060">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0">
        <v>8</v>
      </c>
      <c r="B110" s="1060">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0">
        <v>9</v>
      </c>
      <c r="B111" s="1060">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0">
        <v>10</v>
      </c>
      <c r="B112" s="1060">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0">
        <v>11</v>
      </c>
      <c r="B113" s="1060">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0">
        <v>12</v>
      </c>
      <c r="B114" s="1060">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0">
        <v>13</v>
      </c>
      <c r="B115" s="1060">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0">
        <v>14</v>
      </c>
      <c r="B116" s="1060">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0">
        <v>15</v>
      </c>
      <c r="B117" s="1060">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0">
        <v>16</v>
      </c>
      <c r="B118" s="1060">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0">
        <v>17</v>
      </c>
      <c r="B119" s="1060">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0">
        <v>18</v>
      </c>
      <c r="B120" s="1060">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0">
        <v>19</v>
      </c>
      <c r="B121" s="1060">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0">
        <v>20</v>
      </c>
      <c r="B122" s="1060">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0">
        <v>21</v>
      </c>
      <c r="B123" s="1060">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0">
        <v>22</v>
      </c>
      <c r="B124" s="1060">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0">
        <v>23</v>
      </c>
      <c r="B125" s="1060">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0">
        <v>24</v>
      </c>
      <c r="B126" s="1060">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0">
        <v>25</v>
      </c>
      <c r="B127" s="1060">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0">
        <v>26</v>
      </c>
      <c r="B128" s="1060">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0">
        <v>27</v>
      </c>
      <c r="B129" s="1060">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0">
        <v>28</v>
      </c>
      <c r="B130" s="1060">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0">
        <v>29</v>
      </c>
      <c r="B131" s="1060">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0">
        <v>30</v>
      </c>
      <c r="B132" s="1060">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0">
        <v>1</v>
      </c>
      <c r="B136" s="1060">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0">
        <v>2</v>
      </c>
      <c r="B137" s="1060">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0">
        <v>3</v>
      </c>
      <c r="B138" s="1060">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0">
        <v>4</v>
      </c>
      <c r="B139" s="1060">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0">
        <v>5</v>
      </c>
      <c r="B140" s="1060">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0">
        <v>6</v>
      </c>
      <c r="B141" s="1060">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0">
        <v>7</v>
      </c>
      <c r="B142" s="1060">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0">
        <v>8</v>
      </c>
      <c r="B143" s="1060">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0">
        <v>9</v>
      </c>
      <c r="B144" s="1060">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0">
        <v>10</v>
      </c>
      <c r="B145" s="1060">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0">
        <v>11</v>
      </c>
      <c r="B146" s="1060">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0">
        <v>12</v>
      </c>
      <c r="B147" s="1060">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0">
        <v>13</v>
      </c>
      <c r="B148" s="1060">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0">
        <v>14</v>
      </c>
      <c r="B149" s="1060">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0">
        <v>15</v>
      </c>
      <c r="B150" s="1060">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0">
        <v>16</v>
      </c>
      <c r="B151" s="1060">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0">
        <v>17</v>
      </c>
      <c r="B152" s="1060">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0">
        <v>18</v>
      </c>
      <c r="B153" s="1060">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0">
        <v>19</v>
      </c>
      <c r="B154" s="1060">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0">
        <v>20</v>
      </c>
      <c r="B155" s="1060">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0">
        <v>21</v>
      </c>
      <c r="B156" s="1060">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0">
        <v>22</v>
      </c>
      <c r="B157" s="1060">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0">
        <v>23</v>
      </c>
      <c r="B158" s="1060">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0">
        <v>24</v>
      </c>
      <c r="B159" s="1060">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0">
        <v>25</v>
      </c>
      <c r="B160" s="1060">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0">
        <v>26</v>
      </c>
      <c r="B161" s="1060">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0">
        <v>27</v>
      </c>
      <c r="B162" s="1060">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0">
        <v>28</v>
      </c>
      <c r="B163" s="1060">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0">
        <v>29</v>
      </c>
      <c r="B164" s="1060">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0">
        <v>30</v>
      </c>
      <c r="B165" s="1060">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0">
        <v>1</v>
      </c>
      <c r="B169" s="1060">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0">
        <v>2</v>
      </c>
      <c r="B170" s="1060">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0">
        <v>3</v>
      </c>
      <c r="B171" s="1060">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0">
        <v>4</v>
      </c>
      <c r="B172" s="1060">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0">
        <v>5</v>
      </c>
      <c r="B173" s="1060">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0">
        <v>6</v>
      </c>
      <c r="B174" s="1060">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0">
        <v>7</v>
      </c>
      <c r="B175" s="1060">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0">
        <v>8</v>
      </c>
      <c r="B176" s="1060">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0">
        <v>9</v>
      </c>
      <c r="B177" s="1060">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0">
        <v>10</v>
      </c>
      <c r="B178" s="1060">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0">
        <v>11</v>
      </c>
      <c r="B179" s="1060">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0">
        <v>12</v>
      </c>
      <c r="B180" s="1060">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0">
        <v>13</v>
      </c>
      <c r="B181" s="1060">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0">
        <v>14</v>
      </c>
      <c r="B182" s="1060">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0">
        <v>15</v>
      </c>
      <c r="B183" s="1060">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0">
        <v>16</v>
      </c>
      <c r="B184" s="1060">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0">
        <v>17</v>
      </c>
      <c r="B185" s="1060">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0">
        <v>18</v>
      </c>
      <c r="B186" s="1060">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0">
        <v>19</v>
      </c>
      <c r="B187" s="1060">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0">
        <v>20</v>
      </c>
      <c r="B188" s="1060">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0">
        <v>21</v>
      </c>
      <c r="B189" s="1060">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0">
        <v>22</v>
      </c>
      <c r="B190" s="1060">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0">
        <v>23</v>
      </c>
      <c r="B191" s="1060">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0">
        <v>24</v>
      </c>
      <c r="B192" s="1060">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0">
        <v>25</v>
      </c>
      <c r="B193" s="1060">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0">
        <v>26</v>
      </c>
      <c r="B194" s="1060">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0">
        <v>27</v>
      </c>
      <c r="B195" s="1060">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0">
        <v>28</v>
      </c>
      <c r="B196" s="1060">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0">
        <v>29</v>
      </c>
      <c r="B197" s="1060">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0">
        <v>30</v>
      </c>
      <c r="B198" s="1060">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0">
        <v>1</v>
      </c>
      <c r="B202" s="1060">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0">
        <v>2</v>
      </c>
      <c r="B203" s="1060">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0">
        <v>3</v>
      </c>
      <c r="B204" s="1060">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0">
        <v>4</v>
      </c>
      <c r="B205" s="1060">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0">
        <v>5</v>
      </c>
      <c r="B206" s="1060">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0">
        <v>6</v>
      </c>
      <c r="B207" s="1060">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0">
        <v>7</v>
      </c>
      <c r="B208" s="1060">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0">
        <v>8</v>
      </c>
      <c r="B209" s="1060">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0">
        <v>9</v>
      </c>
      <c r="B210" s="1060">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0">
        <v>10</v>
      </c>
      <c r="B211" s="1060">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0">
        <v>11</v>
      </c>
      <c r="B212" s="1060">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0">
        <v>12</v>
      </c>
      <c r="B213" s="1060">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0">
        <v>13</v>
      </c>
      <c r="B214" s="1060">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0">
        <v>14</v>
      </c>
      <c r="B215" s="1060">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0">
        <v>15</v>
      </c>
      <c r="B216" s="1060">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0">
        <v>16</v>
      </c>
      <c r="B217" s="1060">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0">
        <v>17</v>
      </c>
      <c r="B218" s="1060">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0">
        <v>18</v>
      </c>
      <c r="B219" s="1060">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0">
        <v>19</v>
      </c>
      <c r="B220" s="1060">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0">
        <v>20</v>
      </c>
      <c r="B221" s="1060">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0">
        <v>21</v>
      </c>
      <c r="B222" s="1060">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0">
        <v>22</v>
      </c>
      <c r="B223" s="1060">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0">
        <v>23</v>
      </c>
      <c r="B224" s="1060">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0">
        <v>24</v>
      </c>
      <c r="B225" s="1060">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0">
        <v>25</v>
      </c>
      <c r="B226" s="1060">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0">
        <v>26</v>
      </c>
      <c r="B227" s="1060">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0">
        <v>27</v>
      </c>
      <c r="B228" s="1060">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0">
        <v>28</v>
      </c>
      <c r="B229" s="1060">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0">
        <v>29</v>
      </c>
      <c r="B230" s="1060">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0">
        <v>30</v>
      </c>
      <c r="B231" s="1060">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0">
        <v>1</v>
      </c>
      <c r="B235" s="1060">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0">
        <v>2</v>
      </c>
      <c r="B236" s="1060">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0">
        <v>3</v>
      </c>
      <c r="B237" s="1060">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0">
        <v>4</v>
      </c>
      <c r="B238" s="1060">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0">
        <v>5</v>
      </c>
      <c r="B239" s="1060">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0">
        <v>6</v>
      </c>
      <c r="B240" s="1060">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0">
        <v>7</v>
      </c>
      <c r="B241" s="1060">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0">
        <v>8</v>
      </c>
      <c r="B242" s="1060">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0">
        <v>9</v>
      </c>
      <c r="B243" s="1060">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0">
        <v>10</v>
      </c>
      <c r="B244" s="1060">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0">
        <v>11</v>
      </c>
      <c r="B245" s="1060">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0">
        <v>12</v>
      </c>
      <c r="B246" s="1060">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0">
        <v>13</v>
      </c>
      <c r="B247" s="1060">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0">
        <v>14</v>
      </c>
      <c r="B248" s="1060">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0">
        <v>15</v>
      </c>
      <c r="B249" s="1060">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0">
        <v>16</v>
      </c>
      <c r="B250" s="1060">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0">
        <v>17</v>
      </c>
      <c r="B251" s="1060">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0">
        <v>18</v>
      </c>
      <c r="B252" s="1060">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0">
        <v>19</v>
      </c>
      <c r="B253" s="1060">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0">
        <v>20</v>
      </c>
      <c r="B254" s="1060">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0">
        <v>21</v>
      </c>
      <c r="B255" s="1060">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0">
        <v>22</v>
      </c>
      <c r="B256" s="1060">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0">
        <v>23</v>
      </c>
      <c r="B257" s="1060">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0">
        <v>24</v>
      </c>
      <c r="B258" s="1060">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0">
        <v>25</v>
      </c>
      <c r="B259" s="1060">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0">
        <v>26</v>
      </c>
      <c r="B260" s="1060">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0">
        <v>27</v>
      </c>
      <c r="B261" s="1060">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0">
        <v>28</v>
      </c>
      <c r="B262" s="1060">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0">
        <v>29</v>
      </c>
      <c r="B263" s="1060">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0">
        <v>30</v>
      </c>
      <c r="B264" s="1060">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0">
        <v>1</v>
      </c>
      <c r="B268" s="1060">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0">
        <v>2</v>
      </c>
      <c r="B269" s="1060">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0">
        <v>3</v>
      </c>
      <c r="B270" s="1060">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0">
        <v>4</v>
      </c>
      <c r="B271" s="1060">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0">
        <v>5</v>
      </c>
      <c r="B272" s="1060">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0">
        <v>6</v>
      </c>
      <c r="B273" s="1060">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0">
        <v>7</v>
      </c>
      <c r="B274" s="1060">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0">
        <v>8</v>
      </c>
      <c r="B275" s="1060">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0">
        <v>9</v>
      </c>
      <c r="B276" s="1060">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0">
        <v>10</v>
      </c>
      <c r="B277" s="1060">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0">
        <v>11</v>
      </c>
      <c r="B278" s="1060">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0">
        <v>12</v>
      </c>
      <c r="B279" s="1060">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0">
        <v>13</v>
      </c>
      <c r="B280" s="1060">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0">
        <v>14</v>
      </c>
      <c r="B281" s="1060">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0">
        <v>15</v>
      </c>
      <c r="B282" s="1060">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0">
        <v>16</v>
      </c>
      <c r="B283" s="1060">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0">
        <v>17</v>
      </c>
      <c r="B284" s="1060">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0">
        <v>18</v>
      </c>
      <c r="B285" s="1060">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0">
        <v>19</v>
      </c>
      <c r="B286" s="1060">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0">
        <v>20</v>
      </c>
      <c r="B287" s="1060">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0">
        <v>21</v>
      </c>
      <c r="B288" s="1060">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0">
        <v>22</v>
      </c>
      <c r="B289" s="1060">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0">
        <v>23</v>
      </c>
      <c r="B290" s="1060">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0">
        <v>24</v>
      </c>
      <c r="B291" s="1060">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0">
        <v>25</v>
      </c>
      <c r="B292" s="1060">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0">
        <v>26</v>
      </c>
      <c r="B293" s="1060">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0">
        <v>27</v>
      </c>
      <c r="B294" s="1060">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0">
        <v>28</v>
      </c>
      <c r="B295" s="1060">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0">
        <v>29</v>
      </c>
      <c r="B296" s="1060">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0">
        <v>30</v>
      </c>
      <c r="B297" s="1060">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0">
        <v>1</v>
      </c>
      <c r="B301" s="1060">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0">
        <v>2</v>
      </c>
      <c r="B302" s="1060">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0">
        <v>3</v>
      </c>
      <c r="B303" s="1060">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0">
        <v>4</v>
      </c>
      <c r="B304" s="1060">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0">
        <v>5</v>
      </c>
      <c r="B305" s="1060">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0">
        <v>6</v>
      </c>
      <c r="B306" s="1060">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0">
        <v>7</v>
      </c>
      <c r="B307" s="1060">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0">
        <v>8</v>
      </c>
      <c r="B308" s="1060">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0">
        <v>9</v>
      </c>
      <c r="B309" s="1060">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0">
        <v>10</v>
      </c>
      <c r="B310" s="1060">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0">
        <v>11</v>
      </c>
      <c r="B311" s="1060">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0">
        <v>12</v>
      </c>
      <c r="B312" s="1060">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0">
        <v>13</v>
      </c>
      <c r="B313" s="1060">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0">
        <v>14</v>
      </c>
      <c r="B314" s="1060">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0">
        <v>15</v>
      </c>
      <c r="B315" s="1060">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0">
        <v>16</v>
      </c>
      <c r="B316" s="1060">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0">
        <v>17</v>
      </c>
      <c r="B317" s="1060">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0">
        <v>18</v>
      </c>
      <c r="B318" s="1060">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0">
        <v>19</v>
      </c>
      <c r="B319" s="1060">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0">
        <v>20</v>
      </c>
      <c r="B320" s="1060">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0">
        <v>21</v>
      </c>
      <c r="B321" s="1060">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0">
        <v>22</v>
      </c>
      <c r="B322" s="1060">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0">
        <v>23</v>
      </c>
      <c r="B323" s="1060">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0">
        <v>24</v>
      </c>
      <c r="B324" s="1060">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0">
        <v>25</v>
      </c>
      <c r="B325" s="1060">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0">
        <v>26</v>
      </c>
      <c r="B326" s="1060">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0">
        <v>27</v>
      </c>
      <c r="B327" s="1060">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0">
        <v>28</v>
      </c>
      <c r="B328" s="1060">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0">
        <v>29</v>
      </c>
      <c r="B329" s="1060">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0">
        <v>30</v>
      </c>
      <c r="B330" s="1060">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0">
        <v>1</v>
      </c>
      <c r="B334" s="1060">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0">
        <v>2</v>
      </c>
      <c r="B335" s="1060">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0">
        <v>3</v>
      </c>
      <c r="B336" s="1060">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0">
        <v>4</v>
      </c>
      <c r="B337" s="1060">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0">
        <v>5</v>
      </c>
      <c r="B338" s="1060">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0">
        <v>6</v>
      </c>
      <c r="B339" s="1060">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0">
        <v>7</v>
      </c>
      <c r="B340" s="1060">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0">
        <v>8</v>
      </c>
      <c r="B341" s="1060">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0">
        <v>9</v>
      </c>
      <c r="B342" s="1060">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0">
        <v>10</v>
      </c>
      <c r="B343" s="1060">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0">
        <v>11</v>
      </c>
      <c r="B344" s="1060">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0">
        <v>12</v>
      </c>
      <c r="B345" s="1060">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0">
        <v>13</v>
      </c>
      <c r="B346" s="1060">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0">
        <v>14</v>
      </c>
      <c r="B347" s="1060">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0">
        <v>15</v>
      </c>
      <c r="B348" s="1060">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0">
        <v>16</v>
      </c>
      <c r="B349" s="1060">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0">
        <v>17</v>
      </c>
      <c r="B350" s="1060">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0">
        <v>18</v>
      </c>
      <c r="B351" s="1060">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0">
        <v>19</v>
      </c>
      <c r="B352" s="1060">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0">
        <v>20</v>
      </c>
      <c r="B353" s="1060">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0">
        <v>21</v>
      </c>
      <c r="B354" s="1060">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0">
        <v>22</v>
      </c>
      <c r="B355" s="1060">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0">
        <v>23</v>
      </c>
      <c r="B356" s="1060">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0">
        <v>24</v>
      </c>
      <c r="B357" s="1060">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0">
        <v>25</v>
      </c>
      <c r="B358" s="1060">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0">
        <v>26</v>
      </c>
      <c r="B359" s="1060">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0">
        <v>27</v>
      </c>
      <c r="B360" s="1060">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0">
        <v>28</v>
      </c>
      <c r="B361" s="1060">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0">
        <v>29</v>
      </c>
      <c r="B362" s="1060">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0">
        <v>30</v>
      </c>
      <c r="B363" s="1060">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0">
        <v>1</v>
      </c>
      <c r="B367" s="1060">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0">
        <v>2</v>
      </c>
      <c r="B368" s="1060">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0">
        <v>3</v>
      </c>
      <c r="B369" s="1060">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0">
        <v>4</v>
      </c>
      <c r="B370" s="1060">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0">
        <v>5</v>
      </c>
      <c r="B371" s="1060">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0">
        <v>6</v>
      </c>
      <c r="B372" s="1060">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0">
        <v>7</v>
      </c>
      <c r="B373" s="1060">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0">
        <v>8</v>
      </c>
      <c r="B374" s="1060">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0">
        <v>9</v>
      </c>
      <c r="B375" s="1060">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0">
        <v>10</v>
      </c>
      <c r="B376" s="1060">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0">
        <v>11</v>
      </c>
      <c r="B377" s="1060">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0">
        <v>12</v>
      </c>
      <c r="B378" s="1060">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0">
        <v>13</v>
      </c>
      <c r="B379" s="1060">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0">
        <v>14</v>
      </c>
      <c r="B380" s="1060">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0">
        <v>15</v>
      </c>
      <c r="B381" s="1060">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0">
        <v>16</v>
      </c>
      <c r="B382" s="1060">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0">
        <v>17</v>
      </c>
      <c r="B383" s="1060">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0">
        <v>18</v>
      </c>
      <c r="B384" s="1060">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0">
        <v>19</v>
      </c>
      <c r="B385" s="1060">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0">
        <v>20</v>
      </c>
      <c r="B386" s="1060">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0">
        <v>21</v>
      </c>
      <c r="B387" s="1060">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0">
        <v>22</v>
      </c>
      <c r="B388" s="1060">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0">
        <v>23</v>
      </c>
      <c r="B389" s="1060">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0">
        <v>24</v>
      </c>
      <c r="B390" s="1060">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0">
        <v>25</v>
      </c>
      <c r="B391" s="1060">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0">
        <v>26</v>
      </c>
      <c r="B392" s="1060">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0">
        <v>27</v>
      </c>
      <c r="B393" s="1060">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0">
        <v>28</v>
      </c>
      <c r="B394" s="1060">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0">
        <v>29</v>
      </c>
      <c r="B395" s="1060">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0">
        <v>30</v>
      </c>
      <c r="B396" s="1060">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0">
        <v>1</v>
      </c>
      <c r="B400" s="1060">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0">
        <v>2</v>
      </c>
      <c r="B401" s="1060">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0">
        <v>3</v>
      </c>
      <c r="B402" s="1060">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0">
        <v>4</v>
      </c>
      <c r="B403" s="1060">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0">
        <v>5</v>
      </c>
      <c r="B404" s="1060">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0">
        <v>6</v>
      </c>
      <c r="B405" s="1060">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0">
        <v>7</v>
      </c>
      <c r="B406" s="1060">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0">
        <v>8</v>
      </c>
      <c r="B407" s="1060">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0">
        <v>9</v>
      </c>
      <c r="B408" s="1060">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0">
        <v>10</v>
      </c>
      <c r="B409" s="1060">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0">
        <v>11</v>
      </c>
      <c r="B410" s="1060">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0">
        <v>12</v>
      </c>
      <c r="B411" s="1060">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0">
        <v>13</v>
      </c>
      <c r="B412" s="1060">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0">
        <v>14</v>
      </c>
      <c r="B413" s="1060">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0">
        <v>15</v>
      </c>
      <c r="B414" s="1060">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0">
        <v>16</v>
      </c>
      <c r="B415" s="1060">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0">
        <v>17</v>
      </c>
      <c r="B416" s="1060">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0">
        <v>18</v>
      </c>
      <c r="B417" s="1060">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0">
        <v>19</v>
      </c>
      <c r="B418" s="1060">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0">
        <v>20</v>
      </c>
      <c r="B419" s="1060">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0">
        <v>21</v>
      </c>
      <c r="B420" s="1060">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0">
        <v>22</v>
      </c>
      <c r="B421" s="1060">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0">
        <v>23</v>
      </c>
      <c r="B422" s="1060">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0">
        <v>24</v>
      </c>
      <c r="B423" s="1060">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0">
        <v>25</v>
      </c>
      <c r="B424" s="1060">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0">
        <v>26</v>
      </c>
      <c r="B425" s="1060">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0">
        <v>27</v>
      </c>
      <c r="B426" s="1060">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0">
        <v>28</v>
      </c>
      <c r="B427" s="1060">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0">
        <v>29</v>
      </c>
      <c r="B428" s="1060">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0">
        <v>30</v>
      </c>
      <c r="B429" s="1060">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0">
        <v>1</v>
      </c>
      <c r="B433" s="1060">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0">
        <v>2</v>
      </c>
      <c r="B434" s="1060">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0">
        <v>3</v>
      </c>
      <c r="B435" s="1060">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0">
        <v>4</v>
      </c>
      <c r="B436" s="1060">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0">
        <v>5</v>
      </c>
      <c r="B437" s="1060">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0">
        <v>6</v>
      </c>
      <c r="B438" s="1060">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0">
        <v>7</v>
      </c>
      <c r="B439" s="1060">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0">
        <v>8</v>
      </c>
      <c r="B440" s="1060">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0">
        <v>9</v>
      </c>
      <c r="B441" s="1060">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0">
        <v>10</v>
      </c>
      <c r="B442" s="1060">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0">
        <v>11</v>
      </c>
      <c r="B443" s="1060">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0">
        <v>12</v>
      </c>
      <c r="B444" s="1060">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0">
        <v>13</v>
      </c>
      <c r="B445" s="1060">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0">
        <v>14</v>
      </c>
      <c r="B446" s="1060">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0">
        <v>15</v>
      </c>
      <c r="B447" s="1060">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0">
        <v>16</v>
      </c>
      <c r="B448" s="1060">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0">
        <v>17</v>
      </c>
      <c r="B449" s="1060">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0">
        <v>18</v>
      </c>
      <c r="B450" s="1060">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0">
        <v>19</v>
      </c>
      <c r="B451" s="1060">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0">
        <v>20</v>
      </c>
      <c r="B452" s="1060">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0">
        <v>21</v>
      </c>
      <c r="B453" s="1060">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0">
        <v>22</v>
      </c>
      <c r="B454" s="1060">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0">
        <v>23</v>
      </c>
      <c r="B455" s="1060">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0">
        <v>24</v>
      </c>
      <c r="B456" s="1060">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0">
        <v>25</v>
      </c>
      <c r="B457" s="1060">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0">
        <v>26</v>
      </c>
      <c r="B458" s="1060">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0">
        <v>27</v>
      </c>
      <c r="B459" s="1060">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0">
        <v>28</v>
      </c>
      <c r="B460" s="1060">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0">
        <v>29</v>
      </c>
      <c r="B461" s="1060">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0">
        <v>30</v>
      </c>
      <c r="B462" s="1060">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0">
        <v>1</v>
      </c>
      <c r="B466" s="1060">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0">
        <v>2</v>
      </c>
      <c r="B467" s="1060">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0">
        <v>3</v>
      </c>
      <c r="B468" s="1060">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0">
        <v>4</v>
      </c>
      <c r="B469" s="1060">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0">
        <v>5</v>
      </c>
      <c r="B470" s="1060">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0">
        <v>6</v>
      </c>
      <c r="B471" s="1060">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0">
        <v>7</v>
      </c>
      <c r="B472" s="1060">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0">
        <v>8</v>
      </c>
      <c r="B473" s="1060">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0">
        <v>9</v>
      </c>
      <c r="B474" s="1060">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0">
        <v>10</v>
      </c>
      <c r="B475" s="1060">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0">
        <v>11</v>
      </c>
      <c r="B476" s="1060">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0">
        <v>12</v>
      </c>
      <c r="B477" s="1060">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0">
        <v>13</v>
      </c>
      <c r="B478" s="1060">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0">
        <v>14</v>
      </c>
      <c r="B479" s="1060">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0">
        <v>15</v>
      </c>
      <c r="B480" s="1060">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0">
        <v>16</v>
      </c>
      <c r="B481" s="1060">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0">
        <v>17</v>
      </c>
      <c r="B482" s="1060">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0">
        <v>18</v>
      </c>
      <c r="B483" s="1060">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0">
        <v>19</v>
      </c>
      <c r="B484" s="1060">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0">
        <v>20</v>
      </c>
      <c r="B485" s="1060">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0">
        <v>21</v>
      </c>
      <c r="B486" s="1060">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0">
        <v>22</v>
      </c>
      <c r="B487" s="1060">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0">
        <v>23</v>
      </c>
      <c r="B488" s="1060">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0">
        <v>24</v>
      </c>
      <c r="B489" s="1060">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0">
        <v>25</v>
      </c>
      <c r="B490" s="1060">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0">
        <v>26</v>
      </c>
      <c r="B491" s="1060">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0">
        <v>27</v>
      </c>
      <c r="B492" s="1060">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0">
        <v>28</v>
      </c>
      <c r="B493" s="1060">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0">
        <v>29</v>
      </c>
      <c r="B494" s="1060">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0">
        <v>30</v>
      </c>
      <c r="B495" s="1060">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0">
        <v>1</v>
      </c>
      <c r="B499" s="1060">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0">
        <v>2</v>
      </c>
      <c r="B500" s="1060">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0">
        <v>3</v>
      </c>
      <c r="B501" s="1060">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0">
        <v>4</v>
      </c>
      <c r="B502" s="1060">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0">
        <v>5</v>
      </c>
      <c r="B503" s="1060">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0">
        <v>6</v>
      </c>
      <c r="B504" s="1060">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0">
        <v>7</v>
      </c>
      <c r="B505" s="1060">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0">
        <v>8</v>
      </c>
      <c r="B506" s="1060">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0">
        <v>9</v>
      </c>
      <c r="B507" s="1060">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0">
        <v>10</v>
      </c>
      <c r="B508" s="1060">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0">
        <v>11</v>
      </c>
      <c r="B509" s="1060">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0">
        <v>12</v>
      </c>
      <c r="B510" s="1060">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0">
        <v>13</v>
      </c>
      <c r="B511" s="1060">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0">
        <v>14</v>
      </c>
      <c r="B512" s="1060">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0">
        <v>15</v>
      </c>
      <c r="B513" s="1060">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0">
        <v>16</v>
      </c>
      <c r="B514" s="1060">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0">
        <v>17</v>
      </c>
      <c r="B515" s="1060">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0">
        <v>18</v>
      </c>
      <c r="B516" s="1060">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0">
        <v>19</v>
      </c>
      <c r="B517" s="1060">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0">
        <v>20</v>
      </c>
      <c r="B518" s="1060">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0">
        <v>21</v>
      </c>
      <c r="B519" s="1060">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0">
        <v>22</v>
      </c>
      <c r="B520" s="1060">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0">
        <v>23</v>
      </c>
      <c r="B521" s="1060">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0">
        <v>24</v>
      </c>
      <c r="B522" s="1060">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0">
        <v>25</v>
      </c>
      <c r="B523" s="1060">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0">
        <v>26</v>
      </c>
      <c r="B524" s="1060">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0">
        <v>27</v>
      </c>
      <c r="B525" s="1060">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0">
        <v>28</v>
      </c>
      <c r="B526" s="1060">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0">
        <v>29</v>
      </c>
      <c r="B527" s="1060">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0">
        <v>30</v>
      </c>
      <c r="B528" s="1060">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0">
        <v>1</v>
      </c>
      <c r="B532" s="1060">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0">
        <v>2</v>
      </c>
      <c r="B533" s="1060">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0">
        <v>3</v>
      </c>
      <c r="B534" s="1060">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0">
        <v>4</v>
      </c>
      <c r="B535" s="1060">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0">
        <v>5</v>
      </c>
      <c r="B536" s="1060">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0">
        <v>6</v>
      </c>
      <c r="B537" s="1060">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0">
        <v>7</v>
      </c>
      <c r="B538" s="1060">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0">
        <v>8</v>
      </c>
      <c r="B539" s="1060">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0">
        <v>9</v>
      </c>
      <c r="B540" s="1060">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0">
        <v>10</v>
      </c>
      <c r="B541" s="1060">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0">
        <v>11</v>
      </c>
      <c r="B542" s="1060">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0">
        <v>12</v>
      </c>
      <c r="B543" s="1060">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0">
        <v>13</v>
      </c>
      <c r="B544" s="1060">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0">
        <v>14</v>
      </c>
      <c r="B545" s="1060">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0">
        <v>15</v>
      </c>
      <c r="B546" s="1060">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0">
        <v>16</v>
      </c>
      <c r="B547" s="1060">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0">
        <v>17</v>
      </c>
      <c r="B548" s="1060">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0">
        <v>18</v>
      </c>
      <c r="B549" s="1060">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0">
        <v>19</v>
      </c>
      <c r="B550" s="1060">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0">
        <v>20</v>
      </c>
      <c r="B551" s="1060">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0">
        <v>21</v>
      </c>
      <c r="B552" s="1060">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0">
        <v>22</v>
      </c>
      <c r="B553" s="1060">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0">
        <v>23</v>
      </c>
      <c r="B554" s="1060">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0">
        <v>24</v>
      </c>
      <c r="B555" s="1060">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0">
        <v>25</v>
      </c>
      <c r="B556" s="1060">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0">
        <v>26</v>
      </c>
      <c r="B557" s="1060">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0">
        <v>27</v>
      </c>
      <c r="B558" s="1060">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0">
        <v>28</v>
      </c>
      <c r="B559" s="1060">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0">
        <v>29</v>
      </c>
      <c r="B560" s="1060">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0">
        <v>30</v>
      </c>
      <c r="B561" s="1060">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0">
        <v>1</v>
      </c>
      <c r="B565" s="1060">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0">
        <v>2</v>
      </c>
      <c r="B566" s="1060">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0">
        <v>3</v>
      </c>
      <c r="B567" s="1060">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0">
        <v>4</v>
      </c>
      <c r="B568" s="1060">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0">
        <v>5</v>
      </c>
      <c r="B569" s="1060">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0">
        <v>6</v>
      </c>
      <c r="B570" s="1060">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0">
        <v>7</v>
      </c>
      <c r="B571" s="1060">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0">
        <v>8</v>
      </c>
      <c r="B572" s="1060">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0">
        <v>9</v>
      </c>
      <c r="B573" s="1060">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0">
        <v>10</v>
      </c>
      <c r="B574" s="1060">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0">
        <v>11</v>
      </c>
      <c r="B575" s="1060">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0">
        <v>12</v>
      </c>
      <c r="B576" s="1060">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0">
        <v>13</v>
      </c>
      <c r="B577" s="1060">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0">
        <v>14</v>
      </c>
      <c r="B578" s="1060">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0">
        <v>15</v>
      </c>
      <c r="B579" s="1060">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0">
        <v>16</v>
      </c>
      <c r="B580" s="1060">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0">
        <v>17</v>
      </c>
      <c r="B581" s="1060">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0">
        <v>18</v>
      </c>
      <c r="B582" s="1060">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0">
        <v>19</v>
      </c>
      <c r="B583" s="1060">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0">
        <v>20</v>
      </c>
      <c r="B584" s="1060">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0">
        <v>21</v>
      </c>
      <c r="B585" s="1060">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0">
        <v>22</v>
      </c>
      <c r="B586" s="1060">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0">
        <v>23</v>
      </c>
      <c r="B587" s="1060">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0">
        <v>24</v>
      </c>
      <c r="B588" s="1060">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0">
        <v>25</v>
      </c>
      <c r="B589" s="1060">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0">
        <v>26</v>
      </c>
      <c r="B590" s="1060">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0">
        <v>27</v>
      </c>
      <c r="B591" s="1060">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0">
        <v>28</v>
      </c>
      <c r="B592" s="1060">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0">
        <v>29</v>
      </c>
      <c r="B593" s="1060">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0">
        <v>30</v>
      </c>
      <c r="B594" s="1060">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0">
        <v>1</v>
      </c>
      <c r="B598" s="1060">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0">
        <v>2</v>
      </c>
      <c r="B599" s="1060">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0">
        <v>3</v>
      </c>
      <c r="B600" s="1060">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0">
        <v>4</v>
      </c>
      <c r="B601" s="1060">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0">
        <v>5</v>
      </c>
      <c r="B602" s="1060">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0">
        <v>6</v>
      </c>
      <c r="B603" s="1060">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0">
        <v>7</v>
      </c>
      <c r="B604" s="1060">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0">
        <v>8</v>
      </c>
      <c r="B605" s="1060">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0">
        <v>9</v>
      </c>
      <c r="B606" s="1060">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0">
        <v>10</v>
      </c>
      <c r="B607" s="1060">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0">
        <v>11</v>
      </c>
      <c r="B608" s="1060">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0">
        <v>12</v>
      </c>
      <c r="B609" s="1060">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0">
        <v>13</v>
      </c>
      <c r="B610" s="1060">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0">
        <v>14</v>
      </c>
      <c r="B611" s="1060">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0">
        <v>15</v>
      </c>
      <c r="B612" s="1060">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0">
        <v>16</v>
      </c>
      <c r="B613" s="1060">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0">
        <v>17</v>
      </c>
      <c r="B614" s="1060">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0">
        <v>18</v>
      </c>
      <c r="B615" s="1060">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0">
        <v>19</v>
      </c>
      <c r="B616" s="1060">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0">
        <v>20</v>
      </c>
      <c r="B617" s="1060">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0">
        <v>21</v>
      </c>
      <c r="B618" s="1060">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0">
        <v>22</v>
      </c>
      <c r="B619" s="1060">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0">
        <v>23</v>
      </c>
      <c r="B620" s="1060">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0">
        <v>24</v>
      </c>
      <c r="B621" s="1060">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0">
        <v>25</v>
      </c>
      <c r="B622" s="1060">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0">
        <v>26</v>
      </c>
      <c r="B623" s="1060">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0">
        <v>27</v>
      </c>
      <c r="B624" s="1060">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0">
        <v>28</v>
      </c>
      <c r="B625" s="1060">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0">
        <v>29</v>
      </c>
      <c r="B626" s="1060">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0">
        <v>30</v>
      </c>
      <c r="B627" s="1060">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0">
        <v>1</v>
      </c>
      <c r="B631" s="1060">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0">
        <v>2</v>
      </c>
      <c r="B632" s="1060">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0">
        <v>3</v>
      </c>
      <c r="B633" s="1060">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0">
        <v>4</v>
      </c>
      <c r="B634" s="1060">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0">
        <v>5</v>
      </c>
      <c r="B635" s="1060">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0">
        <v>6</v>
      </c>
      <c r="B636" s="1060">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0">
        <v>7</v>
      </c>
      <c r="B637" s="1060">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0">
        <v>8</v>
      </c>
      <c r="B638" s="1060">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0">
        <v>9</v>
      </c>
      <c r="B639" s="1060">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0">
        <v>10</v>
      </c>
      <c r="B640" s="1060">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0">
        <v>11</v>
      </c>
      <c r="B641" s="1060">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0">
        <v>12</v>
      </c>
      <c r="B642" s="1060">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0">
        <v>13</v>
      </c>
      <c r="B643" s="1060">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0">
        <v>14</v>
      </c>
      <c r="B644" s="1060">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0">
        <v>15</v>
      </c>
      <c r="B645" s="1060">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0">
        <v>16</v>
      </c>
      <c r="B646" s="1060">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0">
        <v>17</v>
      </c>
      <c r="B647" s="1060">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0">
        <v>18</v>
      </c>
      <c r="B648" s="1060">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0">
        <v>19</v>
      </c>
      <c r="B649" s="1060">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0">
        <v>20</v>
      </c>
      <c r="B650" s="1060">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0">
        <v>21</v>
      </c>
      <c r="B651" s="1060">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0">
        <v>22</v>
      </c>
      <c r="B652" s="1060">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0">
        <v>23</v>
      </c>
      <c r="B653" s="1060">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0">
        <v>24</v>
      </c>
      <c r="B654" s="1060">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0">
        <v>25</v>
      </c>
      <c r="B655" s="1060">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0">
        <v>26</v>
      </c>
      <c r="B656" s="1060">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0">
        <v>27</v>
      </c>
      <c r="B657" s="1060">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0">
        <v>28</v>
      </c>
      <c r="B658" s="1060">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0">
        <v>29</v>
      </c>
      <c r="B659" s="1060">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0">
        <v>30</v>
      </c>
      <c r="B660" s="1060">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0">
        <v>1</v>
      </c>
      <c r="B664" s="1060">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0">
        <v>2</v>
      </c>
      <c r="B665" s="1060">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0">
        <v>3</v>
      </c>
      <c r="B666" s="1060">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0">
        <v>4</v>
      </c>
      <c r="B667" s="1060">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0">
        <v>5</v>
      </c>
      <c r="B668" s="1060">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0">
        <v>6</v>
      </c>
      <c r="B669" s="1060">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0">
        <v>7</v>
      </c>
      <c r="B670" s="1060">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0">
        <v>8</v>
      </c>
      <c r="B671" s="1060">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0">
        <v>9</v>
      </c>
      <c r="B672" s="1060">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0">
        <v>10</v>
      </c>
      <c r="B673" s="1060">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0">
        <v>11</v>
      </c>
      <c r="B674" s="1060">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0">
        <v>12</v>
      </c>
      <c r="B675" s="1060">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0">
        <v>13</v>
      </c>
      <c r="B676" s="1060">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0">
        <v>14</v>
      </c>
      <c r="B677" s="1060">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0">
        <v>15</v>
      </c>
      <c r="B678" s="1060">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0">
        <v>16</v>
      </c>
      <c r="B679" s="1060">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0">
        <v>17</v>
      </c>
      <c r="B680" s="1060">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0">
        <v>18</v>
      </c>
      <c r="B681" s="1060">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0">
        <v>19</v>
      </c>
      <c r="B682" s="1060">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0">
        <v>20</v>
      </c>
      <c r="B683" s="1060">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0">
        <v>21</v>
      </c>
      <c r="B684" s="1060">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0">
        <v>22</v>
      </c>
      <c r="B685" s="1060">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0">
        <v>23</v>
      </c>
      <c r="B686" s="1060">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0">
        <v>24</v>
      </c>
      <c r="B687" s="1060">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0">
        <v>25</v>
      </c>
      <c r="B688" s="1060">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0">
        <v>26</v>
      </c>
      <c r="B689" s="1060">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0">
        <v>27</v>
      </c>
      <c r="B690" s="1060">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0">
        <v>28</v>
      </c>
      <c r="B691" s="1060">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0">
        <v>29</v>
      </c>
      <c r="B692" s="1060">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0">
        <v>30</v>
      </c>
      <c r="B693" s="1060">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0">
        <v>1</v>
      </c>
      <c r="B697" s="1060">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0">
        <v>2</v>
      </c>
      <c r="B698" s="1060">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0">
        <v>3</v>
      </c>
      <c r="B699" s="1060">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0">
        <v>4</v>
      </c>
      <c r="B700" s="1060">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0">
        <v>5</v>
      </c>
      <c r="B701" s="1060">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0">
        <v>6</v>
      </c>
      <c r="B702" s="1060">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0">
        <v>7</v>
      </c>
      <c r="B703" s="1060">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0">
        <v>8</v>
      </c>
      <c r="B704" s="1060">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0">
        <v>9</v>
      </c>
      <c r="B705" s="1060">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0">
        <v>10</v>
      </c>
      <c r="B706" s="1060">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0">
        <v>11</v>
      </c>
      <c r="B707" s="1060">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0">
        <v>12</v>
      </c>
      <c r="B708" s="1060">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0">
        <v>13</v>
      </c>
      <c r="B709" s="1060">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0">
        <v>14</v>
      </c>
      <c r="B710" s="1060">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0">
        <v>15</v>
      </c>
      <c r="B711" s="1060">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0">
        <v>16</v>
      </c>
      <c r="B712" s="1060">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0">
        <v>17</v>
      </c>
      <c r="B713" s="1060">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0">
        <v>18</v>
      </c>
      <c r="B714" s="1060">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0">
        <v>19</v>
      </c>
      <c r="B715" s="1060">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0">
        <v>20</v>
      </c>
      <c r="B716" s="1060">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0">
        <v>21</v>
      </c>
      <c r="B717" s="1060">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0">
        <v>22</v>
      </c>
      <c r="B718" s="1060">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0">
        <v>23</v>
      </c>
      <c r="B719" s="1060">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0">
        <v>24</v>
      </c>
      <c r="B720" s="1060">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0">
        <v>25</v>
      </c>
      <c r="B721" s="1060">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0">
        <v>26</v>
      </c>
      <c r="B722" s="1060">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0">
        <v>27</v>
      </c>
      <c r="B723" s="1060">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0">
        <v>28</v>
      </c>
      <c r="B724" s="1060">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0">
        <v>29</v>
      </c>
      <c r="B725" s="1060">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0">
        <v>30</v>
      </c>
      <c r="B726" s="1060">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0">
        <v>1</v>
      </c>
      <c r="B730" s="1060">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0">
        <v>2</v>
      </c>
      <c r="B731" s="1060">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0">
        <v>3</v>
      </c>
      <c r="B732" s="1060">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0">
        <v>4</v>
      </c>
      <c r="B733" s="1060">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0">
        <v>5</v>
      </c>
      <c r="B734" s="1060">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0">
        <v>6</v>
      </c>
      <c r="B735" s="1060">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0">
        <v>7</v>
      </c>
      <c r="B736" s="1060">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0">
        <v>8</v>
      </c>
      <c r="B737" s="1060">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0">
        <v>9</v>
      </c>
      <c r="B738" s="1060">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0">
        <v>10</v>
      </c>
      <c r="B739" s="1060">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0">
        <v>11</v>
      </c>
      <c r="B740" s="1060">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0">
        <v>12</v>
      </c>
      <c r="B741" s="1060">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0">
        <v>13</v>
      </c>
      <c r="B742" s="1060">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0">
        <v>14</v>
      </c>
      <c r="B743" s="1060">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0">
        <v>15</v>
      </c>
      <c r="B744" s="1060">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0">
        <v>16</v>
      </c>
      <c r="B745" s="1060">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0">
        <v>17</v>
      </c>
      <c r="B746" s="1060">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0">
        <v>18</v>
      </c>
      <c r="B747" s="1060">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0">
        <v>19</v>
      </c>
      <c r="B748" s="1060">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0">
        <v>20</v>
      </c>
      <c r="B749" s="1060">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0">
        <v>21</v>
      </c>
      <c r="B750" s="1060">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0">
        <v>22</v>
      </c>
      <c r="B751" s="1060">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0">
        <v>23</v>
      </c>
      <c r="B752" s="1060">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0">
        <v>24</v>
      </c>
      <c r="B753" s="1060">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0">
        <v>25</v>
      </c>
      <c r="B754" s="1060">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0">
        <v>26</v>
      </c>
      <c r="B755" s="1060">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0">
        <v>27</v>
      </c>
      <c r="B756" s="1060">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0">
        <v>28</v>
      </c>
      <c r="B757" s="1060">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0">
        <v>29</v>
      </c>
      <c r="B758" s="1060">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0">
        <v>30</v>
      </c>
      <c r="B759" s="1060">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0">
        <v>1</v>
      </c>
      <c r="B763" s="1060">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0">
        <v>2</v>
      </c>
      <c r="B764" s="1060">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0">
        <v>3</v>
      </c>
      <c r="B765" s="1060">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0">
        <v>4</v>
      </c>
      <c r="B766" s="1060">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0">
        <v>5</v>
      </c>
      <c r="B767" s="1060">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0">
        <v>6</v>
      </c>
      <c r="B768" s="1060">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0">
        <v>7</v>
      </c>
      <c r="B769" s="1060">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0">
        <v>8</v>
      </c>
      <c r="B770" s="1060">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0">
        <v>9</v>
      </c>
      <c r="B771" s="1060">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0">
        <v>10</v>
      </c>
      <c r="B772" s="1060">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0">
        <v>11</v>
      </c>
      <c r="B773" s="1060">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0">
        <v>12</v>
      </c>
      <c r="B774" s="1060">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0">
        <v>13</v>
      </c>
      <c r="B775" s="1060">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0">
        <v>14</v>
      </c>
      <c r="B776" s="1060">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0">
        <v>15</v>
      </c>
      <c r="B777" s="1060">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0">
        <v>16</v>
      </c>
      <c r="B778" s="1060">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0">
        <v>17</v>
      </c>
      <c r="B779" s="1060">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0">
        <v>18</v>
      </c>
      <c r="B780" s="1060">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0">
        <v>19</v>
      </c>
      <c r="B781" s="1060">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0">
        <v>20</v>
      </c>
      <c r="B782" s="1060">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0">
        <v>21</v>
      </c>
      <c r="B783" s="1060">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0">
        <v>22</v>
      </c>
      <c r="B784" s="1060">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0">
        <v>23</v>
      </c>
      <c r="B785" s="1060">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0">
        <v>24</v>
      </c>
      <c r="B786" s="1060">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0">
        <v>25</v>
      </c>
      <c r="B787" s="1060">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0">
        <v>26</v>
      </c>
      <c r="B788" s="1060">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0">
        <v>27</v>
      </c>
      <c r="B789" s="1060">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0">
        <v>28</v>
      </c>
      <c r="B790" s="1060">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0">
        <v>29</v>
      </c>
      <c r="B791" s="1060">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0">
        <v>30</v>
      </c>
      <c r="B792" s="1060">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0">
        <v>1</v>
      </c>
      <c r="B796" s="1060">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0">
        <v>2</v>
      </c>
      <c r="B797" s="1060">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0">
        <v>3</v>
      </c>
      <c r="B798" s="1060">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0">
        <v>4</v>
      </c>
      <c r="B799" s="1060">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0">
        <v>5</v>
      </c>
      <c r="B800" s="1060">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0">
        <v>6</v>
      </c>
      <c r="B801" s="1060">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0">
        <v>7</v>
      </c>
      <c r="B802" s="1060">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0">
        <v>8</v>
      </c>
      <c r="B803" s="1060">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0">
        <v>9</v>
      </c>
      <c r="B804" s="1060">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0">
        <v>10</v>
      </c>
      <c r="B805" s="1060">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0">
        <v>11</v>
      </c>
      <c r="B806" s="1060">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0">
        <v>12</v>
      </c>
      <c r="B807" s="1060">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0">
        <v>13</v>
      </c>
      <c r="B808" s="1060">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0">
        <v>14</v>
      </c>
      <c r="B809" s="1060">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0">
        <v>15</v>
      </c>
      <c r="B810" s="1060">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0">
        <v>16</v>
      </c>
      <c r="B811" s="1060">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0">
        <v>17</v>
      </c>
      <c r="B812" s="1060">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0">
        <v>18</v>
      </c>
      <c r="B813" s="1060">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0">
        <v>19</v>
      </c>
      <c r="B814" s="1060">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0">
        <v>20</v>
      </c>
      <c r="B815" s="1060">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0">
        <v>21</v>
      </c>
      <c r="B816" s="1060">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0">
        <v>22</v>
      </c>
      <c r="B817" s="1060">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0">
        <v>23</v>
      </c>
      <c r="B818" s="1060">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0">
        <v>24</v>
      </c>
      <c r="B819" s="1060">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0">
        <v>25</v>
      </c>
      <c r="B820" s="1060">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0">
        <v>26</v>
      </c>
      <c r="B821" s="1060">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0">
        <v>27</v>
      </c>
      <c r="B822" s="1060">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0">
        <v>28</v>
      </c>
      <c r="B823" s="1060">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0">
        <v>29</v>
      </c>
      <c r="B824" s="1060">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0">
        <v>30</v>
      </c>
      <c r="B825" s="1060">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0">
        <v>1</v>
      </c>
      <c r="B829" s="1060">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0">
        <v>2</v>
      </c>
      <c r="B830" s="1060">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0">
        <v>3</v>
      </c>
      <c r="B831" s="1060">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0">
        <v>4</v>
      </c>
      <c r="B832" s="1060">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0">
        <v>5</v>
      </c>
      <c r="B833" s="1060">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0">
        <v>6</v>
      </c>
      <c r="B834" s="1060">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0">
        <v>7</v>
      </c>
      <c r="B835" s="1060">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0">
        <v>8</v>
      </c>
      <c r="B836" s="1060">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0">
        <v>9</v>
      </c>
      <c r="B837" s="1060">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0">
        <v>10</v>
      </c>
      <c r="B838" s="1060">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0">
        <v>11</v>
      </c>
      <c r="B839" s="1060">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0">
        <v>12</v>
      </c>
      <c r="B840" s="1060">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0">
        <v>13</v>
      </c>
      <c r="B841" s="1060">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0">
        <v>14</v>
      </c>
      <c r="B842" s="1060">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0">
        <v>15</v>
      </c>
      <c r="B843" s="1060">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0">
        <v>16</v>
      </c>
      <c r="B844" s="1060">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0">
        <v>17</v>
      </c>
      <c r="B845" s="1060">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0">
        <v>18</v>
      </c>
      <c r="B846" s="1060">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0">
        <v>19</v>
      </c>
      <c r="B847" s="1060">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0">
        <v>20</v>
      </c>
      <c r="B848" s="1060">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0">
        <v>21</v>
      </c>
      <c r="B849" s="1060">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0">
        <v>22</v>
      </c>
      <c r="B850" s="1060">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0">
        <v>23</v>
      </c>
      <c r="B851" s="1060">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0">
        <v>24</v>
      </c>
      <c r="B852" s="1060">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0">
        <v>25</v>
      </c>
      <c r="B853" s="1060">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0">
        <v>26</v>
      </c>
      <c r="B854" s="1060">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0">
        <v>27</v>
      </c>
      <c r="B855" s="1060">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0">
        <v>28</v>
      </c>
      <c r="B856" s="1060">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0">
        <v>29</v>
      </c>
      <c r="B857" s="1060">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0">
        <v>30</v>
      </c>
      <c r="B858" s="1060">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0">
        <v>1</v>
      </c>
      <c r="B862" s="1060">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0">
        <v>2</v>
      </c>
      <c r="B863" s="1060">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0">
        <v>3</v>
      </c>
      <c r="B864" s="1060">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0">
        <v>4</v>
      </c>
      <c r="B865" s="1060">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0">
        <v>5</v>
      </c>
      <c r="B866" s="1060">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0">
        <v>6</v>
      </c>
      <c r="B867" s="1060">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0">
        <v>7</v>
      </c>
      <c r="B868" s="1060">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0">
        <v>8</v>
      </c>
      <c r="B869" s="1060">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0">
        <v>9</v>
      </c>
      <c r="B870" s="1060">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0">
        <v>10</v>
      </c>
      <c r="B871" s="1060">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0">
        <v>11</v>
      </c>
      <c r="B872" s="1060">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0">
        <v>12</v>
      </c>
      <c r="B873" s="1060">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0">
        <v>13</v>
      </c>
      <c r="B874" s="1060">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0">
        <v>14</v>
      </c>
      <c r="B875" s="1060">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0">
        <v>15</v>
      </c>
      <c r="B876" s="1060">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0">
        <v>16</v>
      </c>
      <c r="B877" s="1060">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0">
        <v>17</v>
      </c>
      <c r="B878" s="1060">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0">
        <v>18</v>
      </c>
      <c r="B879" s="1060">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0">
        <v>19</v>
      </c>
      <c r="B880" s="1060">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0">
        <v>20</v>
      </c>
      <c r="B881" s="1060">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0">
        <v>21</v>
      </c>
      <c r="B882" s="1060">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0">
        <v>22</v>
      </c>
      <c r="B883" s="1060">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0">
        <v>23</v>
      </c>
      <c r="B884" s="1060">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0">
        <v>24</v>
      </c>
      <c r="B885" s="1060">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0">
        <v>25</v>
      </c>
      <c r="B886" s="1060">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0">
        <v>26</v>
      </c>
      <c r="B887" s="1060">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0">
        <v>27</v>
      </c>
      <c r="B888" s="1060">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0">
        <v>28</v>
      </c>
      <c r="B889" s="1060">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0">
        <v>29</v>
      </c>
      <c r="B890" s="1060">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0">
        <v>30</v>
      </c>
      <c r="B891" s="1060">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0">
        <v>1</v>
      </c>
      <c r="B895" s="1060">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0">
        <v>2</v>
      </c>
      <c r="B896" s="1060">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0">
        <v>3</v>
      </c>
      <c r="B897" s="1060">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0">
        <v>4</v>
      </c>
      <c r="B898" s="1060">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0">
        <v>5</v>
      </c>
      <c r="B899" s="1060">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0">
        <v>6</v>
      </c>
      <c r="B900" s="1060">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0">
        <v>7</v>
      </c>
      <c r="B901" s="1060">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0">
        <v>8</v>
      </c>
      <c r="B902" s="1060">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0">
        <v>9</v>
      </c>
      <c r="B903" s="1060">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0">
        <v>10</v>
      </c>
      <c r="B904" s="1060">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0">
        <v>11</v>
      </c>
      <c r="B905" s="1060">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0">
        <v>12</v>
      </c>
      <c r="B906" s="1060">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0">
        <v>13</v>
      </c>
      <c r="B907" s="1060">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0">
        <v>14</v>
      </c>
      <c r="B908" s="1060">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0">
        <v>15</v>
      </c>
      <c r="B909" s="1060">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0">
        <v>16</v>
      </c>
      <c r="B910" s="1060">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0">
        <v>17</v>
      </c>
      <c r="B911" s="1060">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0">
        <v>18</v>
      </c>
      <c r="B912" s="1060">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0">
        <v>19</v>
      </c>
      <c r="B913" s="1060">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0">
        <v>20</v>
      </c>
      <c r="B914" s="1060">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0">
        <v>21</v>
      </c>
      <c r="B915" s="1060">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0">
        <v>22</v>
      </c>
      <c r="B916" s="1060">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0">
        <v>23</v>
      </c>
      <c r="B917" s="1060">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0">
        <v>24</v>
      </c>
      <c r="B918" s="1060">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0">
        <v>25</v>
      </c>
      <c r="B919" s="1060">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0">
        <v>26</v>
      </c>
      <c r="B920" s="1060">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0">
        <v>27</v>
      </c>
      <c r="B921" s="1060">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0">
        <v>28</v>
      </c>
      <c r="B922" s="1060">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0">
        <v>29</v>
      </c>
      <c r="B923" s="1060">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0">
        <v>30</v>
      </c>
      <c r="B924" s="1060">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0">
        <v>1</v>
      </c>
      <c r="B928" s="1060">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0">
        <v>2</v>
      </c>
      <c r="B929" s="1060">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0">
        <v>3</v>
      </c>
      <c r="B930" s="1060">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0">
        <v>4</v>
      </c>
      <c r="B931" s="1060">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0">
        <v>5</v>
      </c>
      <c r="B932" s="1060">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0">
        <v>6</v>
      </c>
      <c r="B933" s="1060">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0">
        <v>7</v>
      </c>
      <c r="B934" s="1060">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0">
        <v>8</v>
      </c>
      <c r="B935" s="1060">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0">
        <v>9</v>
      </c>
      <c r="B936" s="1060">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0">
        <v>10</v>
      </c>
      <c r="B937" s="1060">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0">
        <v>11</v>
      </c>
      <c r="B938" s="1060">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0">
        <v>12</v>
      </c>
      <c r="B939" s="1060">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0">
        <v>13</v>
      </c>
      <c r="B940" s="1060">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0">
        <v>14</v>
      </c>
      <c r="B941" s="1060">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0">
        <v>15</v>
      </c>
      <c r="B942" s="1060">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0">
        <v>16</v>
      </c>
      <c r="B943" s="1060">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0">
        <v>17</v>
      </c>
      <c r="B944" s="1060">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0">
        <v>18</v>
      </c>
      <c r="B945" s="1060">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0">
        <v>19</v>
      </c>
      <c r="B946" s="1060">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0">
        <v>20</v>
      </c>
      <c r="B947" s="1060">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0">
        <v>21</v>
      </c>
      <c r="B948" s="1060">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0">
        <v>22</v>
      </c>
      <c r="B949" s="1060">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0">
        <v>23</v>
      </c>
      <c r="B950" s="1060">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0">
        <v>24</v>
      </c>
      <c r="B951" s="1060">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0">
        <v>25</v>
      </c>
      <c r="B952" s="1060">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0">
        <v>26</v>
      </c>
      <c r="B953" s="1060">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0">
        <v>27</v>
      </c>
      <c r="B954" s="1060">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0">
        <v>28</v>
      </c>
      <c r="B955" s="1060">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0">
        <v>29</v>
      </c>
      <c r="B956" s="1060">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0">
        <v>30</v>
      </c>
      <c r="B957" s="1060">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0">
        <v>1</v>
      </c>
      <c r="B961" s="1060">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0">
        <v>2</v>
      </c>
      <c r="B962" s="1060">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0">
        <v>3</v>
      </c>
      <c r="B963" s="1060">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0">
        <v>4</v>
      </c>
      <c r="B964" s="1060">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0">
        <v>5</v>
      </c>
      <c r="B965" s="1060">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0">
        <v>6</v>
      </c>
      <c r="B966" s="1060">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0">
        <v>7</v>
      </c>
      <c r="B967" s="1060">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0">
        <v>8</v>
      </c>
      <c r="B968" s="1060">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0">
        <v>9</v>
      </c>
      <c r="B969" s="1060">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0">
        <v>10</v>
      </c>
      <c r="B970" s="1060">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0">
        <v>11</v>
      </c>
      <c r="B971" s="1060">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0">
        <v>12</v>
      </c>
      <c r="B972" s="1060">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0">
        <v>13</v>
      </c>
      <c r="B973" s="1060">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0">
        <v>14</v>
      </c>
      <c r="B974" s="1060">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0">
        <v>15</v>
      </c>
      <c r="B975" s="1060">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0">
        <v>16</v>
      </c>
      <c r="B976" s="1060">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0">
        <v>17</v>
      </c>
      <c r="B977" s="1060">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0">
        <v>18</v>
      </c>
      <c r="B978" s="1060">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0">
        <v>19</v>
      </c>
      <c r="B979" s="1060">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0">
        <v>20</v>
      </c>
      <c r="B980" s="1060">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0">
        <v>21</v>
      </c>
      <c r="B981" s="1060">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0">
        <v>22</v>
      </c>
      <c r="B982" s="1060">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0">
        <v>23</v>
      </c>
      <c r="B983" s="1060">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0">
        <v>24</v>
      </c>
      <c r="B984" s="1060">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0">
        <v>25</v>
      </c>
      <c r="B985" s="1060">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0">
        <v>26</v>
      </c>
      <c r="B986" s="1060">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0">
        <v>27</v>
      </c>
      <c r="B987" s="1060">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0">
        <v>28</v>
      </c>
      <c r="B988" s="1060">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0">
        <v>29</v>
      </c>
      <c r="B989" s="1060">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0">
        <v>30</v>
      </c>
      <c r="B990" s="1060">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0">
        <v>1</v>
      </c>
      <c r="B994" s="1060">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0">
        <v>2</v>
      </c>
      <c r="B995" s="1060">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0">
        <v>3</v>
      </c>
      <c r="B996" s="1060">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0">
        <v>4</v>
      </c>
      <c r="B997" s="1060">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0">
        <v>5</v>
      </c>
      <c r="B998" s="1060">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0">
        <v>6</v>
      </c>
      <c r="B999" s="1060">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0">
        <v>7</v>
      </c>
      <c r="B1000" s="1060">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0">
        <v>8</v>
      </c>
      <c r="B1001" s="1060">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0">
        <v>9</v>
      </c>
      <c r="B1002" s="1060">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0">
        <v>10</v>
      </c>
      <c r="B1003" s="1060">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0">
        <v>11</v>
      </c>
      <c r="B1004" s="1060">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0">
        <v>12</v>
      </c>
      <c r="B1005" s="1060">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0">
        <v>13</v>
      </c>
      <c r="B1006" s="1060">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0">
        <v>14</v>
      </c>
      <c r="B1007" s="1060">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0">
        <v>15</v>
      </c>
      <c r="B1008" s="1060">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0">
        <v>16</v>
      </c>
      <c r="B1009" s="1060">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0">
        <v>17</v>
      </c>
      <c r="B1010" s="1060">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0">
        <v>18</v>
      </c>
      <c r="B1011" s="1060">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0">
        <v>19</v>
      </c>
      <c r="B1012" s="1060">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0">
        <v>20</v>
      </c>
      <c r="B1013" s="1060">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0">
        <v>21</v>
      </c>
      <c r="B1014" s="1060">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0">
        <v>22</v>
      </c>
      <c r="B1015" s="1060">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0">
        <v>23</v>
      </c>
      <c r="B1016" s="1060">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0">
        <v>24</v>
      </c>
      <c r="B1017" s="1060">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0">
        <v>25</v>
      </c>
      <c r="B1018" s="1060">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0">
        <v>26</v>
      </c>
      <c r="B1019" s="1060">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0">
        <v>27</v>
      </c>
      <c r="B1020" s="1060">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0">
        <v>28</v>
      </c>
      <c r="B1021" s="1060">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0">
        <v>29</v>
      </c>
      <c r="B1022" s="1060">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0">
        <v>30</v>
      </c>
      <c r="B1023" s="1060">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0">
        <v>1</v>
      </c>
      <c r="B1027" s="1060">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0">
        <v>2</v>
      </c>
      <c r="B1028" s="1060">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0">
        <v>3</v>
      </c>
      <c r="B1029" s="1060">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0">
        <v>4</v>
      </c>
      <c r="B1030" s="1060">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0">
        <v>5</v>
      </c>
      <c r="B1031" s="1060">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0">
        <v>6</v>
      </c>
      <c r="B1032" s="1060">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0">
        <v>7</v>
      </c>
      <c r="B1033" s="1060">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0">
        <v>8</v>
      </c>
      <c r="B1034" s="1060">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0">
        <v>9</v>
      </c>
      <c r="B1035" s="1060">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0">
        <v>10</v>
      </c>
      <c r="B1036" s="1060">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0">
        <v>11</v>
      </c>
      <c r="B1037" s="1060">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0">
        <v>12</v>
      </c>
      <c r="B1038" s="1060">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0">
        <v>13</v>
      </c>
      <c r="B1039" s="1060">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0">
        <v>14</v>
      </c>
      <c r="B1040" s="1060">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0">
        <v>15</v>
      </c>
      <c r="B1041" s="1060">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0">
        <v>16</v>
      </c>
      <c r="B1042" s="1060">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0">
        <v>17</v>
      </c>
      <c r="B1043" s="1060">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0">
        <v>18</v>
      </c>
      <c r="B1044" s="1060">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0">
        <v>19</v>
      </c>
      <c r="B1045" s="1060">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0">
        <v>20</v>
      </c>
      <c r="B1046" s="1060">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0">
        <v>21</v>
      </c>
      <c r="B1047" s="1060">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0">
        <v>22</v>
      </c>
      <c r="B1048" s="1060">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0">
        <v>23</v>
      </c>
      <c r="B1049" s="1060">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0">
        <v>24</v>
      </c>
      <c r="B1050" s="1060">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0">
        <v>25</v>
      </c>
      <c r="B1051" s="1060">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0">
        <v>26</v>
      </c>
      <c r="B1052" s="1060">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0">
        <v>27</v>
      </c>
      <c r="B1053" s="1060">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0">
        <v>28</v>
      </c>
      <c r="B1054" s="1060">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0">
        <v>29</v>
      </c>
      <c r="B1055" s="1060">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0">
        <v>30</v>
      </c>
      <c r="B1056" s="1060">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0">
        <v>1</v>
      </c>
      <c r="B1060" s="1060">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0">
        <v>2</v>
      </c>
      <c r="B1061" s="1060">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0">
        <v>3</v>
      </c>
      <c r="B1062" s="1060">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0">
        <v>4</v>
      </c>
      <c r="B1063" s="1060">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0">
        <v>5</v>
      </c>
      <c r="B1064" s="1060">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0">
        <v>6</v>
      </c>
      <c r="B1065" s="1060">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0">
        <v>7</v>
      </c>
      <c r="B1066" s="1060">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0">
        <v>8</v>
      </c>
      <c r="B1067" s="1060">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0">
        <v>9</v>
      </c>
      <c r="B1068" s="1060">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0">
        <v>10</v>
      </c>
      <c r="B1069" s="1060">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0">
        <v>11</v>
      </c>
      <c r="B1070" s="1060">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0">
        <v>12</v>
      </c>
      <c r="B1071" s="1060">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0">
        <v>13</v>
      </c>
      <c r="B1072" s="1060">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0">
        <v>14</v>
      </c>
      <c r="B1073" s="1060">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0">
        <v>15</v>
      </c>
      <c r="B1074" s="1060">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0">
        <v>16</v>
      </c>
      <c r="B1075" s="1060">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0">
        <v>17</v>
      </c>
      <c r="B1076" s="1060">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0">
        <v>18</v>
      </c>
      <c r="B1077" s="1060">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0">
        <v>19</v>
      </c>
      <c r="B1078" s="1060">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0">
        <v>20</v>
      </c>
      <c r="B1079" s="1060">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0">
        <v>21</v>
      </c>
      <c r="B1080" s="1060">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0">
        <v>22</v>
      </c>
      <c r="B1081" s="1060">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0">
        <v>23</v>
      </c>
      <c r="B1082" s="1060">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0">
        <v>24</v>
      </c>
      <c r="B1083" s="1060">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0">
        <v>25</v>
      </c>
      <c r="B1084" s="1060">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0">
        <v>26</v>
      </c>
      <c r="B1085" s="1060">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0">
        <v>27</v>
      </c>
      <c r="B1086" s="1060">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0">
        <v>28</v>
      </c>
      <c r="B1087" s="1060">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0">
        <v>29</v>
      </c>
      <c r="B1088" s="1060">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0">
        <v>30</v>
      </c>
      <c r="B1089" s="1060">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0">
        <v>1</v>
      </c>
      <c r="B1093" s="1060">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0">
        <v>2</v>
      </c>
      <c r="B1094" s="1060">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0">
        <v>3</v>
      </c>
      <c r="B1095" s="1060">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0">
        <v>4</v>
      </c>
      <c r="B1096" s="1060">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0">
        <v>5</v>
      </c>
      <c r="B1097" s="1060">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0">
        <v>6</v>
      </c>
      <c r="B1098" s="1060">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0">
        <v>7</v>
      </c>
      <c r="B1099" s="1060">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0">
        <v>8</v>
      </c>
      <c r="B1100" s="1060">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0">
        <v>9</v>
      </c>
      <c r="B1101" s="1060">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0">
        <v>10</v>
      </c>
      <c r="B1102" s="1060">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0">
        <v>11</v>
      </c>
      <c r="B1103" s="1060">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0">
        <v>12</v>
      </c>
      <c r="B1104" s="1060">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0">
        <v>13</v>
      </c>
      <c r="B1105" s="1060">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0">
        <v>14</v>
      </c>
      <c r="B1106" s="1060">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0">
        <v>15</v>
      </c>
      <c r="B1107" s="1060">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0">
        <v>16</v>
      </c>
      <c r="B1108" s="1060">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0">
        <v>17</v>
      </c>
      <c r="B1109" s="1060">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0">
        <v>18</v>
      </c>
      <c r="B1110" s="1060">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0">
        <v>19</v>
      </c>
      <c r="B1111" s="1060">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0">
        <v>20</v>
      </c>
      <c r="B1112" s="1060">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0">
        <v>21</v>
      </c>
      <c r="B1113" s="1060">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0">
        <v>22</v>
      </c>
      <c r="B1114" s="1060">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0">
        <v>23</v>
      </c>
      <c r="B1115" s="1060">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0">
        <v>24</v>
      </c>
      <c r="B1116" s="1060">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0">
        <v>25</v>
      </c>
      <c r="B1117" s="1060">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0">
        <v>26</v>
      </c>
      <c r="B1118" s="1060">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0">
        <v>27</v>
      </c>
      <c r="B1119" s="1060">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0">
        <v>28</v>
      </c>
      <c r="B1120" s="1060">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0">
        <v>29</v>
      </c>
      <c r="B1121" s="1060">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0">
        <v>30</v>
      </c>
      <c r="B1122" s="1060">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0">
        <v>1</v>
      </c>
      <c r="B1126" s="1060">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0">
        <v>2</v>
      </c>
      <c r="B1127" s="1060">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0">
        <v>3</v>
      </c>
      <c r="B1128" s="1060">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0">
        <v>4</v>
      </c>
      <c r="B1129" s="1060">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0">
        <v>5</v>
      </c>
      <c r="B1130" s="1060">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0">
        <v>6</v>
      </c>
      <c r="B1131" s="1060">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0">
        <v>7</v>
      </c>
      <c r="B1132" s="1060">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0">
        <v>8</v>
      </c>
      <c r="B1133" s="1060">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0">
        <v>9</v>
      </c>
      <c r="B1134" s="1060">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0">
        <v>10</v>
      </c>
      <c r="B1135" s="1060">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0">
        <v>11</v>
      </c>
      <c r="B1136" s="1060">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0">
        <v>12</v>
      </c>
      <c r="B1137" s="1060">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0">
        <v>13</v>
      </c>
      <c r="B1138" s="1060">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0">
        <v>14</v>
      </c>
      <c r="B1139" s="1060">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0">
        <v>15</v>
      </c>
      <c r="B1140" s="1060">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0">
        <v>16</v>
      </c>
      <c r="B1141" s="1060">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0">
        <v>17</v>
      </c>
      <c r="B1142" s="1060">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0">
        <v>18</v>
      </c>
      <c r="B1143" s="1060">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0">
        <v>19</v>
      </c>
      <c r="B1144" s="1060">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0">
        <v>20</v>
      </c>
      <c r="B1145" s="1060">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0">
        <v>21</v>
      </c>
      <c r="B1146" s="1060">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0">
        <v>22</v>
      </c>
      <c r="B1147" s="1060">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0">
        <v>23</v>
      </c>
      <c r="B1148" s="1060">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0">
        <v>24</v>
      </c>
      <c r="B1149" s="1060">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0">
        <v>25</v>
      </c>
      <c r="B1150" s="1060">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0">
        <v>26</v>
      </c>
      <c r="B1151" s="1060">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0">
        <v>27</v>
      </c>
      <c r="B1152" s="1060">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0">
        <v>28</v>
      </c>
      <c r="B1153" s="1060">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0">
        <v>29</v>
      </c>
      <c r="B1154" s="1060">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0">
        <v>30</v>
      </c>
      <c r="B1155" s="1060">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0">
        <v>1</v>
      </c>
      <c r="B1159" s="1060">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0">
        <v>2</v>
      </c>
      <c r="B1160" s="1060">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0">
        <v>3</v>
      </c>
      <c r="B1161" s="1060">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0">
        <v>4</v>
      </c>
      <c r="B1162" s="1060">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0">
        <v>5</v>
      </c>
      <c r="B1163" s="1060">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0">
        <v>6</v>
      </c>
      <c r="B1164" s="1060">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0">
        <v>7</v>
      </c>
      <c r="B1165" s="1060">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0">
        <v>8</v>
      </c>
      <c r="B1166" s="1060">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0">
        <v>9</v>
      </c>
      <c r="B1167" s="1060">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0">
        <v>10</v>
      </c>
      <c r="B1168" s="1060">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0">
        <v>11</v>
      </c>
      <c r="B1169" s="1060">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0">
        <v>12</v>
      </c>
      <c r="B1170" s="1060">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0">
        <v>13</v>
      </c>
      <c r="B1171" s="1060">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0">
        <v>14</v>
      </c>
      <c r="B1172" s="1060">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0">
        <v>15</v>
      </c>
      <c r="B1173" s="1060">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0">
        <v>16</v>
      </c>
      <c r="B1174" s="1060">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0">
        <v>17</v>
      </c>
      <c r="B1175" s="1060">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0">
        <v>18</v>
      </c>
      <c r="B1176" s="1060">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0">
        <v>19</v>
      </c>
      <c r="B1177" s="1060">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0">
        <v>20</v>
      </c>
      <c r="B1178" s="1060">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0">
        <v>21</v>
      </c>
      <c r="B1179" s="1060">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0">
        <v>22</v>
      </c>
      <c r="B1180" s="1060">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0">
        <v>23</v>
      </c>
      <c r="B1181" s="1060">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0">
        <v>24</v>
      </c>
      <c r="B1182" s="1060">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0">
        <v>25</v>
      </c>
      <c r="B1183" s="1060">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0">
        <v>26</v>
      </c>
      <c r="B1184" s="1060">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0">
        <v>27</v>
      </c>
      <c r="B1185" s="1060">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0">
        <v>28</v>
      </c>
      <c r="B1186" s="1060">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0">
        <v>29</v>
      </c>
      <c r="B1187" s="1060">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0">
        <v>30</v>
      </c>
      <c r="B1188" s="1060">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0">
        <v>1</v>
      </c>
      <c r="B1192" s="1060">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0">
        <v>2</v>
      </c>
      <c r="B1193" s="1060">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0">
        <v>3</v>
      </c>
      <c r="B1194" s="1060">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0">
        <v>4</v>
      </c>
      <c r="B1195" s="1060">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0">
        <v>5</v>
      </c>
      <c r="B1196" s="1060">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0">
        <v>6</v>
      </c>
      <c r="B1197" s="1060">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0">
        <v>7</v>
      </c>
      <c r="B1198" s="1060">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0">
        <v>8</v>
      </c>
      <c r="B1199" s="1060">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0">
        <v>9</v>
      </c>
      <c r="B1200" s="1060">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0">
        <v>10</v>
      </c>
      <c r="B1201" s="1060">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0">
        <v>11</v>
      </c>
      <c r="B1202" s="1060">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0">
        <v>12</v>
      </c>
      <c r="B1203" s="1060">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0">
        <v>13</v>
      </c>
      <c r="B1204" s="1060">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0">
        <v>14</v>
      </c>
      <c r="B1205" s="1060">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0">
        <v>15</v>
      </c>
      <c r="B1206" s="1060">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0">
        <v>16</v>
      </c>
      <c r="B1207" s="1060">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0">
        <v>17</v>
      </c>
      <c r="B1208" s="1060">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0">
        <v>18</v>
      </c>
      <c r="B1209" s="1060">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0">
        <v>19</v>
      </c>
      <c r="B1210" s="1060">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0">
        <v>20</v>
      </c>
      <c r="B1211" s="1060">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0">
        <v>21</v>
      </c>
      <c r="B1212" s="1060">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0">
        <v>22</v>
      </c>
      <c r="B1213" s="1060">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0">
        <v>23</v>
      </c>
      <c r="B1214" s="1060">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0">
        <v>24</v>
      </c>
      <c r="B1215" s="1060">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0">
        <v>25</v>
      </c>
      <c r="B1216" s="1060">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0">
        <v>26</v>
      </c>
      <c r="B1217" s="1060">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0">
        <v>27</v>
      </c>
      <c r="B1218" s="1060">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0">
        <v>28</v>
      </c>
      <c r="B1219" s="1060">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0">
        <v>29</v>
      </c>
      <c r="B1220" s="1060">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0">
        <v>30</v>
      </c>
      <c r="B1221" s="1060">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0">
        <v>1</v>
      </c>
      <c r="B1225" s="1060">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0">
        <v>2</v>
      </c>
      <c r="B1226" s="1060">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0">
        <v>3</v>
      </c>
      <c r="B1227" s="1060">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0">
        <v>4</v>
      </c>
      <c r="B1228" s="1060">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0">
        <v>5</v>
      </c>
      <c r="B1229" s="1060">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0">
        <v>6</v>
      </c>
      <c r="B1230" s="1060">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0">
        <v>7</v>
      </c>
      <c r="B1231" s="1060">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0">
        <v>8</v>
      </c>
      <c r="B1232" s="1060">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0">
        <v>9</v>
      </c>
      <c r="B1233" s="1060">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0">
        <v>10</v>
      </c>
      <c r="B1234" s="1060">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0">
        <v>11</v>
      </c>
      <c r="B1235" s="1060">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0">
        <v>12</v>
      </c>
      <c r="B1236" s="1060">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0">
        <v>13</v>
      </c>
      <c r="B1237" s="1060">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0">
        <v>14</v>
      </c>
      <c r="B1238" s="1060">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0">
        <v>15</v>
      </c>
      <c r="B1239" s="1060">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0">
        <v>16</v>
      </c>
      <c r="B1240" s="1060">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0">
        <v>17</v>
      </c>
      <c r="B1241" s="1060">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0">
        <v>18</v>
      </c>
      <c r="B1242" s="1060">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0">
        <v>19</v>
      </c>
      <c r="B1243" s="1060">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0">
        <v>20</v>
      </c>
      <c r="B1244" s="1060">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0">
        <v>21</v>
      </c>
      <c r="B1245" s="1060">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0">
        <v>22</v>
      </c>
      <c r="B1246" s="1060">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0">
        <v>23</v>
      </c>
      <c r="B1247" s="1060">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0">
        <v>24</v>
      </c>
      <c r="B1248" s="1060">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0">
        <v>25</v>
      </c>
      <c r="B1249" s="1060">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0">
        <v>26</v>
      </c>
      <c r="B1250" s="1060">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0">
        <v>27</v>
      </c>
      <c r="B1251" s="1060">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0">
        <v>28</v>
      </c>
      <c r="B1252" s="1060">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0">
        <v>29</v>
      </c>
      <c r="B1253" s="1060">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0">
        <v>30</v>
      </c>
      <c r="B1254" s="1060">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0">
        <v>1</v>
      </c>
      <c r="B1258" s="1060">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0">
        <v>2</v>
      </c>
      <c r="B1259" s="1060">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0">
        <v>3</v>
      </c>
      <c r="B1260" s="1060">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0">
        <v>4</v>
      </c>
      <c r="B1261" s="1060">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0">
        <v>5</v>
      </c>
      <c r="B1262" s="1060">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0">
        <v>6</v>
      </c>
      <c r="B1263" s="1060">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0">
        <v>7</v>
      </c>
      <c r="B1264" s="1060">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0">
        <v>8</v>
      </c>
      <c r="B1265" s="1060">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0">
        <v>9</v>
      </c>
      <c r="B1266" s="1060">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0">
        <v>10</v>
      </c>
      <c r="B1267" s="1060">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0">
        <v>11</v>
      </c>
      <c r="B1268" s="1060">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0">
        <v>12</v>
      </c>
      <c r="B1269" s="1060">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0">
        <v>13</v>
      </c>
      <c r="B1270" s="1060">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0">
        <v>14</v>
      </c>
      <c r="B1271" s="1060">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0">
        <v>15</v>
      </c>
      <c r="B1272" s="1060">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0">
        <v>16</v>
      </c>
      <c r="B1273" s="1060">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0">
        <v>17</v>
      </c>
      <c r="B1274" s="1060">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0">
        <v>18</v>
      </c>
      <c r="B1275" s="1060">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0">
        <v>19</v>
      </c>
      <c r="B1276" s="1060">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0">
        <v>20</v>
      </c>
      <c r="B1277" s="1060">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0">
        <v>21</v>
      </c>
      <c r="B1278" s="1060">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0">
        <v>22</v>
      </c>
      <c r="B1279" s="1060">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0">
        <v>23</v>
      </c>
      <c r="B1280" s="1060">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0">
        <v>24</v>
      </c>
      <c r="B1281" s="1060">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0">
        <v>25</v>
      </c>
      <c r="B1282" s="1060">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0">
        <v>26</v>
      </c>
      <c r="B1283" s="1060">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0">
        <v>27</v>
      </c>
      <c r="B1284" s="1060">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0">
        <v>28</v>
      </c>
      <c r="B1285" s="1060">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0">
        <v>29</v>
      </c>
      <c r="B1286" s="1060">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0">
        <v>30</v>
      </c>
      <c r="B1287" s="1060">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0">
        <v>1</v>
      </c>
      <c r="B1291" s="1060">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0">
        <v>2</v>
      </c>
      <c r="B1292" s="1060">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0">
        <v>3</v>
      </c>
      <c r="B1293" s="1060">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0">
        <v>4</v>
      </c>
      <c r="B1294" s="1060">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0">
        <v>5</v>
      </c>
      <c r="B1295" s="1060">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0">
        <v>6</v>
      </c>
      <c r="B1296" s="1060">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0">
        <v>7</v>
      </c>
      <c r="B1297" s="1060">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0">
        <v>8</v>
      </c>
      <c r="B1298" s="1060">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0">
        <v>9</v>
      </c>
      <c r="B1299" s="1060">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0">
        <v>10</v>
      </c>
      <c r="B1300" s="1060">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0">
        <v>11</v>
      </c>
      <c r="B1301" s="1060">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0">
        <v>12</v>
      </c>
      <c r="B1302" s="1060">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0">
        <v>13</v>
      </c>
      <c r="B1303" s="1060">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0">
        <v>14</v>
      </c>
      <c r="B1304" s="1060">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0">
        <v>15</v>
      </c>
      <c r="B1305" s="1060">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0">
        <v>16</v>
      </c>
      <c r="B1306" s="1060">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0">
        <v>17</v>
      </c>
      <c r="B1307" s="1060">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0">
        <v>18</v>
      </c>
      <c r="B1308" s="1060">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0">
        <v>19</v>
      </c>
      <c r="B1309" s="1060">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0">
        <v>20</v>
      </c>
      <c r="B1310" s="1060">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0">
        <v>21</v>
      </c>
      <c r="B1311" s="1060">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0">
        <v>22</v>
      </c>
      <c r="B1312" s="1060">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0">
        <v>23</v>
      </c>
      <c r="B1313" s="1060">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0">
        <v>24</v>
      </c>
      <c r="B1314" s="1060">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0">
        <v>25</v>
      </c>
      <c r="B1315" s="1060">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0">
        <v>26</v>
      </c>
      <c r="B1316" s="1060">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0">
        <v>27</v>
      </c>
      <c r="B1317" s="1060">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0">
        <v>28</v>
      </c>
      <c r="B1318" s="1060">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0">
        <v>29</v>
      </c>
      <c r="B1319" s="1060">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0">
        <v>30</v>
      </c>
      <c r="B1320" s="1060">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2018-08-28T00:44:13Z</cp:lastPrinted>
  <dcterms:created xsi:type="dcterms:W3CDTF">2012-03-13T00:50:25Z</dcterms:created>
  <dcterms:modified xsi:type="dcterms:W3CDTF">2018-09-11T09:44:38Z</dcterms:modified>
</cp:coreProperties>
</file>