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③H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<sst xmlns="http://schemas.openxmlformats.org/spreadsheetml/2006/main" count="2994" uniqueCount="656">
  <si>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</si>
  <si>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</si>
  <si>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</si>
  <si>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</si>
  <si>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</si>
  <si>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</si>
  <si>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</si>
  <si>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</si>
  <si>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</si>
  <si>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</si>
  <si>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</si>
  <si>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</si>
  <si>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</si>
  <si>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</si>
  <si>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</si>
  <si>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</si>
  <si>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</si>
  <si>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</si>
  <si>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</si>
  <si>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</si>
  <si>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</si>
  <si>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</si>
  <si>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</si>
  <si>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</si>
  <si>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</si>
  <si>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</si>
  <si>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</si>
  <si>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</si>
  <si>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</si>
  <si>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</si>
  <si>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</si>
  <si>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</si>
  <si>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</si>
  <si>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</si>
  <si>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</si>
  <si>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</si>
  <si>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</si>
  <si>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</si>
  <si>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</si>
  <si>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</si>
  <si>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</si>
  <si>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</si>
  <si>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</si>
  <si>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</si>
  <si>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</si>
  <si>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</si>
  <si>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</si>
  <si>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</si>
  <si>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</si>
  <si>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</si>
  <si>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</si>
  <si>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</si>
  <si>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</si>
  <si>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</si>
  <si>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</si>
  <si>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</si>
  <si>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</si>
  <si>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</si>
  <si>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</si>
  <si>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</si>
  <si>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</si>
  <si>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</si>
  <si>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</si>
  <si>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</si>
  <si>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</si>
  <si>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</si>
  <si>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</si>
  <si>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</si>
  <si>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</si>
  <si>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</si>
  <si>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</si>
  <si>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</si>
  <si>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</si>
  <si>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</si>
  <si>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</si>
  <si>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</si>
  <si>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</si>
  <si>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</si>
  <si>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</si>
  <si>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</si>
  <si>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</si>
  <si>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</si>
  <si>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</si>
  <si>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</si>
  <si>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</si>
  <si>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</si>
  <si>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</si>
  <si>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</si>
  <si>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</si>
  <si>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</si>
  <si>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</si>
  <si>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</si>
  <si>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</si>
  <si>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</si>
  <si>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</si>
  <si>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</si>
  <si>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</si>
  <si>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</si>
  <si>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</si>
  <si>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</si>
  <si>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</si>
  <si>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</si>
  <si>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</si>
  <si>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</si>
  <si>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</si>
  <si>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</si>
  <si>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</si>
  <si>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</si>
  <si>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</si>
  <si>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</si>
  <si>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</si>
  <si>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</si>
  <si>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</si>
  <si>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</si>
  <si>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</si>
  <si>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</si>
  <si>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</si>
  <si>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</si>
  <si>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</si>
  <si>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</si>
  <si>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</si>
  <si>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</si>
  <si>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</si>
  <si>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</si>
  <si>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</si>
  <si>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</si>
  <si>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</si>
  <si>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</si>
  <si>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</si>
  <si>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</si>
  <si>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</si>
  <si>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</si>
  <si>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</si>
  <si>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</si>
  <si>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</si>
  <si>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</si>
  <si>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</si>
  <si>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</si>
  <si>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</si>
  <si>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</si>
  <si>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</si>
  <si>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</si>
  <si>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</si>
  <si>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</si>
  <si>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</si>
  <si>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</si>
  <si>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</si>
  <si>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</si>
  <si>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</si>
  <si>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</si>
  <si>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</si>
  <si>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</si>
  <si>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</si>
  <si>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</si>
  <si>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</si>
  <si>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</si>
  <si>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</si>
  <si>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</si>
  <si>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</si>
  <si>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</si>
  <si>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</si>
  <si>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</si>
  <si>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</si>
  <si>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</si>
  <si>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</si>
  <si>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</si>
  <si>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</si>
  <si>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</si>
  <si>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</si>
  <si>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</si>
  <si>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</si>
  <si>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</si>
  <si>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</si>
  <si>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</si>
  <si>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</si>
  <si>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</si>
  <si>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</si>
  <si>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</si>
  <si>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</si>
  <si>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</si>
  <si>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</si>
  <si>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</si>
  <si>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</si>
  <si>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</si>
  <si>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</si>
  <si>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</si>
  <si>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</si>
  <si>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</si>
  <si>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</si>
  <si>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</si>
  <si>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</si>
  <si>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</si>
  <si>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</si>
  <si>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</si>
  <si>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</si>
  <si>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</si>
  <si>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</si>
  <si>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</si>
  <si>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</si>
  <si>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</si>
  <si>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</si>
  <si>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</si>
  <si>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</si>
  <si>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</si>
  <si>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</si>
  <si>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</si>
  <si>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</si>
  <si>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</si>
  <si>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</si>
  <si>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</si>
  <si>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</si>
  <si>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</si>
  <si>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</si>
  <si>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</si>
  <si>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</si>
  <si>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</si>
  <si>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</si>
  <si>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</si>
  <si>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</si>
  <si>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</si>
  <si>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</si>
  <si>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</si>
  <si>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</si>
  <si>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</si>
  <si>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</si>
  <si>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</si>
  <si>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</si>
  <si>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</si>
  <si>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</si>
  <si>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</si>
  <si>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</si>
  <si>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</si>
  <si>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</si>
  <si>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</si>
  <si>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</si>
  <si>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</si>
  <si>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</si>
  <si>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</si>
  <si>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</si>
  <si>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</si>
  <si>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</si>
  <si>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</si>
  <si>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</si>
  <si>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</si>
  <si>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</si>
  <si>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</si>
  <si>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</si>
  <si>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</si>
  <si>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</si>
  <si>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</si>
  <si>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</si>
  <si>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</si>
  <si>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</si>
  <si>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</si>
  <si>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</si>
  <si>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</si>
  <si>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</si>
  <si>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</si>
  <si>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</si>
  <si>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</si>
  <si>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</si>
  <si>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</si>
  <si>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</si>
  <si>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</si>
  <si>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</si>
  <si>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</si>
  <si>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</si>
  <si>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</si>
  <si>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</si>
  <si>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</si>
  <si>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</si>
  <si>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</si>
  <si>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</si>
  <si>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</si>
  <si>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</si>
  <si>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</si>
  <si>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</si>
  <si>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</si>
  <si>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</si>
  <si>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</si>
  <si>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</si>
  <si>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</si>
  <si>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</si>
  <si>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</si>
  <si>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</si>
  <si>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</si>
  <si>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</si>
  <si>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</si>
  <si>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</si>
  <si>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</si>
  <si>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</si>
  <si>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</si>
  <si>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</si>
  <si>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</si>
  <si>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</si>
  <si>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</si>
  <si>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</si>
  <si>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</si>
  <si>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</si>
  <si>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</si>
  <si>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</si>
  <si>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</si>
  <si>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</si>
  <si>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</si>
  <si>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</si>
  <si>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</si>
  <si>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</si>
  <si>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</si>
  <si>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</si>
  <si>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</si>
  <si>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</si>
  <si>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</si>
  <si>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</si>
  <si>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</si>
  <si>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</si>
  <si>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</si>
  <si>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</si>
  <si>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</si>
  <si>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</si>
  <si>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</si>
  <si>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</si>
  <si>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</si>
  <si>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</si>
  <si>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</si>
  <si>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</si>
  <si>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</si>
  <si>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</si>
  <si>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</si>
  <si>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</si>
  <si>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</si>
  <si>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</si>
  <si>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</si>
  <si>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</si>
  <si>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</si>
  <si>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</si>
  <si>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</si>
  <si>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</si>
  <si>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</si>
  <si>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</si>
  <si>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</si>
  <si>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</si>
  <si>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</si>
  <si>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</si>
  <si>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</si>
  <si>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</si>
  <si>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</si>
  <si>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</si>
  <si>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</si>
  <si>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</si>
  <si>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</si>
  <si>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</si>
  <si>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</si>
  <si>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</si>
  <si>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</si>
  <si>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</si>
  <si>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</si>
  <si>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</si>
  <si>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</si>
  <si>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</si>
  <si>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</si>
  <si>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</si>
  <si>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</si>
  <si>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</si>
  <si>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</si>
  <si>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</si>
  <si>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</si>
  <si>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</si>
  <si>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</si>
  <si>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</si>
  <si>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</si>
  <si>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</si>
  <si>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</si>
  <si>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</si>
  <si>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</si>
  <si>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</si>
  <si>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</si>
  <si>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</si>
  <si>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</si>
  <si>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</si>
  <si>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</si>
  <si>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</si>
  <si>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</si>
  <si>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</si>
  <si>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</si>
  <si>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</si>
  <si>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</si>
  <si>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</si>
  <si>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</si>
  <si>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</si>
  <si>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</si>
  <si>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</si>
  <si>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</si>
  <si>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</si>
  <si>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</si>
  <si>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</si>
  <si>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</si>
  <si>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</si>
  <si>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</si>
  <si>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</si>
  <si>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</si>
  <si>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</si>
  <si>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</si>
  <si>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</si>
  <si>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</si>
  <si>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</si>
  <si>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</si>
  <si>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</si>
  <si>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</si>
  <si>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</si>
  <si>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</si>
  <si>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</si>
  <si>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</si>
  <si>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</si>
  <si>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</si>
  <si>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</si>
  <si>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</si>
  <si>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</si>
  <si>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</si>
  <si>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</si>
  <si>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</si>
  <si>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</si>
  <si>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</si>
  <si>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</si>
  <si>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</si>
  <si>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</si>
  <si>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</si>
  <si>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</si>
  <si>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</si>
  <si>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</si>
  <si>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</si>
  <si>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</si>
  <si>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</si>
  <si>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</si>
  <si>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</si>
  <si>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</si>
  <si>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</si>
  <si>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</si>
  <si>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</si>
  <si>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</si>
  <si>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</si>
  <si>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</si>
  <si>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</si>
  <si>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</si>
  <si>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</si>
  <si>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</si>
  <si>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</si>
  <si>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</si>
  <si>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</si>
  <si>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</si>
  <si>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</si>
  <si>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</si>
  <si>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</si>
  <si>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</si>
  <si>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</si>
  <si>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</si>
  <si>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</si>
  <si>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</si>
  <si>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</si>
  <si>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</si>
  <si>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</si>
  <si>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</si>
  <si>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</si>
  <si>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</si>
  <si>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</si>
  <si>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</si>
  <si>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</si>
  <si>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</si>
  <si>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</si>
  <si>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</si>
  <si>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</si>
  <si>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</si>
  <si>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</si>
  <si>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</si>
  <si>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</si>
  <si>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</si>
  <si>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</si>
  <si>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</si>
  <si>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</si>
  <si>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</si>
  <si>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</si>
  <si>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</si>
  <si>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</si>
  <si>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</si>
  <si>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</si>
  <si>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</si>
  <si>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</si>
  <si>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</si>
  <si>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</si>
  <si>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</si>
  <si>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</si>
  <si>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</si>
  <si>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</si>
  <si>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</si>
  <si>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</si>
  <si>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</si>
  <si>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</si>
  <si>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</si>
  <si>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</si>
  <si>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</si>
  <si>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</si>
  <si>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</si>
  <si>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</si>
  <si>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</si>
  <si>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</si>
  <si>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</si>
  <si>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</si>
  <si>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</si>
  <si>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</si>
  <si>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</si>
  <si>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</si>
  <si>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</si>
  <si>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</si>
  <si>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</si>
  <si>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</si>
  <si>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</si>
  <si>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</si>
  <si>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</si>
  <si>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</si>
  <si>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</si>
  <si>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</si>
  <si>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</si>
  <si>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</si>
  <si>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</si>
  <si>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</si>
  <si>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</si>
  <si>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</si>
  <si>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</si>
  <si>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</si>
  <si>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</si>
  <si>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</si>
  <si>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</si>
  <si>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</si>
  <si>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</si>
  <si>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</si>
  <si>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</si>
  <si>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</si>
  <si>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</si>
  <si>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</si>
  <si>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</si>
  <si>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</si>
  <si>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</si>
  <si>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</si>
  <si>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</si>
  <si>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</si>
  <si>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</si>
  <si>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</si>
  <si>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</si>
  <si>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</si>
  <si>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</si>
  <si>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</si>
  <si>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</si>
  <si>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</si>
  <si>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</si>
  <si>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被災児童生徒就学支援等事業（熊本地震対応分）</t>
    <rPh sb="14" eb="16">
      <t>クマモト</t>
    </rPh>
    <rPh sb="16" eb="18">
      <t>ジシン</t>
    </rPh>
    <rPh sb="18" eb="20">
      <t>タイオウ</t>
    </rPh>
    <rPh sb="20" eb="21">
      <t>ブン</t>
    </rPh>
    <phoneticPr fontId="5"/>
  </si>
  <si>
    <t>初等中等教育局</t>
    <rPh sb="0" eb="2">
      <t>ショトウ</t>
    </rPh>
    <rPh sb="2" eb="4">
      <t>チュウトウ</t>
    </rPh>
    <rPh sb="4" eb="6">
      <t>キョウイク</t>
    </rPh>
    <rPh sb="6" eb="7">
      <t>キョク</t>
    </rPh>
    <phoneticPr fontId="5"/>
  </si>
  <si>
    <t>財務課</t>
    <rPh sb="0" eb="2">
      <t>ザイム</t>
    </rPh>
    <rPh sb="2" eb="3">
      <t>カ</t>
    </rPh>
    <phoneticPr fontId="5"/>
  </si>
  <si>
    <t>財務課長　合田　哲雄</t>
    <rPh sb="0" eb="2">
      <t>ザイム</t>
    </rPh>
    <rPh sb="2" eb="3">
      <t>カ</t>
    </rPh>
    <rPh sb="3" eb="4">
      <t>チョウ</t>
    </rPh>
    <rPh sb="5" eb="7">
      <t>ゴウダ</t>
    </rPh>
    <rPh sb="8" eb="10">
      <t>テツオ</t>
    </rPh>
    <phoneticPr fontId="5"/>
  </si>
  <si>
    <t>・教育基本法第４条第３項
・学校教育法第１９条
・学校給食法
・学校保健安全法
・特別支援学校への就学奨励に関する法律</t>
  </si>
  <si>
    <t>-</t>
  </si>
  <si>
    <t>　熊本地震により経済的理由から就学が困難となった世帯の幼児児童生徒に、就学支援等を実施し、もって教育機会の確保に資することを目的とする。</t>
    <rPh sb="1" eb="3">
      <t>クマモト</t>
    </rPh>
    <rPh sb="3" eb="5">
      <t>ジシン</t>
    </rPh>
    <phoneticPr fontId="5"/>
  </si>
  <si>
    <t>　熊本地震で被災し、経済的に就学が困難な幼児児童生徒の就学機会を確保するため、幼稚園児への就園支援、小中学生に対する学用品費等の援助、高校生に対する奨学金、特別支援学校等に在籍する児童生徒等への就学奨励、私立学校及び専修学校・各種学校の授業料等減免などを実施する。</t>
    <rPh sb="1" eb="3">
      <t>クマモト</t>
    </rPh>
    <rPh sb="3" eb="5">
      <t>ジシン</t>
    </rPh>
    <rPh sb="6" eb="8">
      <t>ヒサイ</t>
    </rPh>
    <rPh sb="10" eb="13">
      <t>ケイザイテキ</t>
    </rPh>
    <rPh sb="14" eb="16">
      <t>シュウガク</t>
    </rPh>
    <rPh sb="17" eb="19">
      <t>コンナン</t>
    </rPh>
    <rPh sb="20" eb="22">
      <t>ヨウジ</t>
    </rPh>
    <rPh sb="22" eb="24">
      <t>ジドウ</t>
    </rPh>
    <rPh sb="24" eb="26">
      <t>セイト</t>
    </rPh>
    <rPh sb="27" eb="29">
      <t>シュウガク</t>
    </rPh>
    <rPh sb="29" eb="31">
      <t>キカイ</t>
    </rPh>
    <rPh sb="32" eb="34">
      <t>カクホ</t>
    </rPh>
    <rPh sb="39" eb="41">
      <t>ヨウチ</t>
    </rPh>
    <rPh sb="41" eb="43">
      <t>エンジ</t>
    </rPh>
    <rPh sb="45" eb="47">
      <t>シュウエン</t>
    </rPh>
    <rPh sb="47" eb="49">
      <t>シエン</t>
    </rPh>
    <rPh sb="50" eb="54">
      <t>ショウチュウガクセイ</t>
    </rPh>
    <rPh sb="55" eb="56">
      <t>タイ</t>
    </rPh>
    <rPh sb="58" eb="61">
      <t>ガクヨウヒン</t>
    </rPh>
    <rPh sb="61" eb="62">
      <t>ヒ</t>
    </rPh>
    <rPh sb="62" eb="63">
      <t>トウ</t>
    </rPh>
    <rPh sb="64" eb="66">
      <t>エンジョ</t>
    </rPh>
    <rPh sb="67" eb="70">
      <t>コウコウセイ</t>
    </rPh>
    <rPh sb="71" eb="72">
      <t>タイ</t>
    </rPh>
    <rPh sb="74" eb="77">
      <t>ショウガクキン</t>
    </rPh>
    <rPh sb="78" eb="80">
      <t>トクベツ</t>
    </rPh>
    <rPh sb="80" eb="82">
      <t>シエン</t>
    </rPh>
    <rPh sb="82" eb="84">
      <t>ガッコウ</t>
    </rPh>
    <rPh sb="84" eb="85">
      <t>トウ</t>
    </rPh>
    <rPh sb="86" eb="88">
      <t>ザイセキ</t>
    </rPh>
    <rPh sb="90" eb="92">
      <t>ジドウ</t>
    </rPh>
    <rPh sb="92" eb="94">
      <t>セイト</t>
    </rPh>
    <rPh sb="94" eb="95">
      <t>トウ</t>
    </rPh>
    <rPh sb="97" eb="99">
      <t>シュウガク</t>
    </rPh>
    <rPh sb="99" eb="101">
      <t>ショウレイ</t>
    </rPh>
    <rPh sb="102" eb="104">
      <t>シリツ</t>
    </rPh>
    <rPh sb="104" eb="106">
      <t>ガッコウ</t>
    </rPh>
    <rPh sb="106" eb="107">
      <t>オヨ</t>
    </rPh>
    <rPh sb="108" eb="110">
      <t>センシュウ</t>
    </rPh>
    <rPh sb="110" eb="112">
      <t>ガッコウ</t>
    </rPh>
    <rPh sb="113" eb="115">
      <t>カクシュ</t>
    </rPh>
    <rPh sb="115" eb="117">
      <t>ガッコウ</t>
    </rPh>
    <rPh sb="118" eb="121">
      <t>ジュギョウリョウ</t>
    </rPh>
    <rPh sb="121" eb="122">
      <t>トウ</t>
    </rPh>
    <rPh sb="122" eb="124">
      <t>ゲンメン</t>
    </rPh>
    <rPh sb="127" eb="129">
      <t>ジッシ</t>
    </rPh>
    <phoneticPr fontId="5"/>
  </si>
  <si>
    <t>-</t>
    <phoneticPr fontId="5"/>
  </si>
  <si>
    <t>-</t>
    <phoneticPr fontId="5"/>
  </si>
  <si>
    <t>-</t>
    <phoneticPr fontId="5"/>
  </si>
  <si>
    <t>-</t>
    <phoneticPr fontId="5"/>
  </si>
  <si>
    <t>-</t>
    <phoneticPr fontId="5"/>
  </si>
  <si>
    <t>新29-0013</t>
    <rPh sb="0" eb="1">
      <t>シン</t>
    </rPh>
    <phoneticPr fontId="5"/>
  </si>
  <si>
    <t>被災児童生徒就学支援等事業交付金</t>
    <rPh sb="13" eb="16">
      <t>コウフキン</t>
    </rPh>
    <phoneticPr fontId="5"/>
  </si>
  <si>
    <t>熊本県における高等学校卒業者のうち進学または就職した者の割合を震災前の水準（27年度の割合）まで引き上げる</t>
    <phoneticPr fontId="5"/>
  </si>
  <si>
    <t>熊本県における高等学校卒業者のうち進学または就職した者の割合（目標値：平成27年度の割合）</t>
    <phoneticPr fontId="5"/>
  </si>
  <si>
    <t>-</t>
    <phoneticPr fontId="5"/>
  </si>
  <si>
    <t>-</t>
    <phoneticPr fontId="5"/>
  </si>
  <si>
    <t>学校基本調査</t>
    <rPh sb="0" eb="2">
      <t>ガッコウ</t>
    </rPh>
    <rPh sb="2" eb="4">
      <t>キホン</t>
    </rPh>
    <rPh sb="4" eb="6">
      <t>チョウサ</t>
    </rPh>
    <phoneticPr fontId="5"/>
  </si>
  <si>
    <t>熊本県における中学校卒業者のうち進学または就職した者の割合を震災前の水準（27年度の割合）まで引き上げる</t>
    <phoneticPr fontId="5"/>
  </si>
  <si>
    <t>熊本県における中学校卒業者のうち進学または就職した者の割合（目標値：平成27年度の割合）</t>
    <phoneticPr fontId="5"/>
  </si>
  <si>
    <t>学校基本調査</t>
    <phoneticPr fontId="5"/>
  </si>
  <si>
    <t>-</t>
    <phoneticPr fontId="5"/>
  </si>
  <si>
    <t>-</t>
    <phoneticPr fontId="5"/>
  </si>
  <si>
    <t>熊本県における高等学校を中途退学した者の割合を震災前の水準（27年度の割合）まで引き下げる</t>
    <phoneticPr fontId="5"/>
  </si>
  <si>
    <t>熊本県における高等学校を中途退学した者の割合（目標値：平成27年度の割合）
※平成29年度は集計中</t>
    <phoneticPr fontId="5"/>
  </si>
  <si>
    <t>-</t>
    <phoneticPr fontId="5"/>
  </si>
  <si>
    <t>当該交付金の事業対象者数</t>
    <phoneticPr fontId="5"/>
  </si>
  <si>
    <t>人</t>
    <rPh sb="0" eb="1">
      <t>ヒト</t>
    </rPh>
    <phoneticPr fontId="5"/>
  </si>
  <si>
    <t>-</t>
    <phoneticPr fontId="5"/>
  </si>
  <si>
    <t>当該年度執行額　／　当該年度交付都道府県数　
（30年度は当該年度予算額　／　前年度交付等道府県数）　</t>
    <phoneticPr fontId="5"/>
  </si>
  <si>
    <t>百万円</t>
  </si>
  <si>
    <t>　百万円／
　　自治体数</t>
  </si>
  <si>
    <t>２　確かな学力の向上、豊かな心と健やかな体の育成と信頼される学校づくり</t>
    <phoneticPr fontId="5"/>
  </si>
  <si>
    <t>２－８　教育機会の確保のための支援づくり</t>
    <phoneticPr fontId="5"/>
  </si>
  <si>
    <t>熊本県における高等学校卒業者のうち進学または就職した者の割合を震災前の水準（27年度の割合）まで引き上げる</t>
    <phoneticPr fontId="5"/>
  </si>
  <si>
    <t>%</t>
  </si>
  <si>
    <t>-</t>
    <phoneticPr fontId="5"/>
  </si>
  <si>
    <t>-</t>
    <phoneticPr fontId="5"/>
  </si>
  <si>
    <t>熊本県における高等学校を中途退学した者の割合を震災前の水準（27年度の割合）まで引き下げる</t>
    <phoneticPr fontId="5"/>
  </si>
  <si>
    <t>熊本地震により経済的に就学が困難となった幼児児童生徒に対する就学支援に当たっては、当該幼児児童生徒に対する就学支援を実施する都道府県に国庫補助しているところ、本事業の実施により児童生徒の教育の機会を確保することで、被災地における学校卒業者のうち進学又は就職する者の割合を増加させる。</t>
    <phoneticPr fontId="5"/>
  </si>
  <si>
    <t>-</t>
    <phoneticPr fontId="5"/>
  </si>
  <si>
    <t>-</t>
    <phoneticPr fontId="5"/>
  </si>
  <si>
    <t>-</t>
    <phoneticPr fontId="5"/>
  </si>
  <si>
    <t>本事業は、熊本地震により被災し、経済的理由により就学困難な幼児、児童又は生徒の教育機会の確保に資することを目的としており、国民や社会のニーズを的確に反映した事業ある。</t>
    <rPh sb="0" eb="1">
      <t>ホン</t>
    </rPh>
    <rPh sb="1" eb="3">
      <t>ジギョウ</t>
    </rPh>
    <rPh sb="5" eb="7">
      <t>クマモト</t>
    </rPh>
    <rPh sb="7" eb="9">
      <t>ジシン</t>
    </rPh>
    <rPh sb="53" eb="55">
      <t>モクテキ</t>
    </rPh>
    <rPh sb="61" eb="63">
      <t>コクミン</t>
    </rPh>
    <rPh sb="64" eb="66">
      <t>シャカイ</t>
    </rPh>
    <rPh sb="71" eb="73">
      <t>テキカク</t>
    </rPh>
    <rPh sb="74" eb="76">
      <t>ハンエイ</t>
    </rPh>
    <rPh sb="78" eb="80">
      <t>ジギョウ</t>
    </rPh>
    <phoneticPr fontId="5"/>
  </si>
  <si>
    <t>本事業は、熊本地震により経済的理由から就学等が困難になった世帯の幼児児童生徒に就学支援等を実施する事業であり、国が実施する必要がある。</t>
    <rPh sb="5" eb="7">
      <t>クマモト</t>
    </rPh>
    <rPh sb="7" eb="9">
      <t>ジシン</t>
    </rPh>
    <phoneticPr fontId="5"/>
  </si>
  <si>
    <t>教育機会の確保に資するためには、震災で被災した幼児児童生徒が安心して学ぶことができるよう、長期的な就学支援等が必要である。本事業はその手段として必要かつ適切な事業であり、優先度の高い事業である。</t>
    <rPh sb="0" eb="2">
      <t>キョウイク</t>
    </rPh>
    <rPh sb="2" eb="4">
      <t>キカイ</t>
    </rPh>
    <rPh sb="5" eb="7">
      <t>カクホ</t>
    </rPh>
    <rPh sb="8" eb="9">
      <t>シ</t>
    </rPh>
    <rPh sb="16" eb="18">
      <t>シンサイ</t>
    </rPh>
    <rPh sb="19" eb="21">
      <t>ヒサイ</t>
    </rPh>
    <rPh sb="23" eb="25">
      <t>ヨウジ</t>
    </rPh>
    <rPh sb="25" eb="27">
      <t>ジドウ</t>
    </rPh>
    <rPh sb="27" eb="29">
      <t>セイト</t>
    </rPh>
    <rPh sb="30" eb="32">
      <t>アンシン</t>
    </rPh>
    <rPh sb="34" eb="35">
      <t>マナ</t>
    </rPh>
    <rPh sb="45" eb="48">
      <t>チョウキテキ</t>
    </rPh>
    <rPh sb="49" eb="51">
      <t>シュウガク</t>
    </rPh>
    <rPh sb="51" eb="53">
      <t>シエン</t>
    </rPh>
    <rPh sb="53" eb="54">
      <t>トウ</t>
    </rPh>
    <rPh sb="55" eb="57">
      <t>ヒツヨウ</t>
    </rPh>
    <rPh sb="61" eb="62">
      <t>ホン</t>
    </rPh>
    <rPh sb="62" eb="64">
      <t>ジギョウ</t>
    </rPh>
    <rPh sb="67" eb="69">
      <t>シュダン</t>
    </rPh>
    <rPh sb="72" eb="74">
      <t>ヒツヨウ</t>
    </rPh>
    <rPh sb="76" eb="78">
      <t>テキセツ</t>
    </rPh>
    <rPh sb="79" eb="81">
      <t>ジギョウ</t>
    </rPh>
    <rPh sb="85" eb="88">
      <t>ユウセンド</t>
    </rPh>
    <rPh sb="89" eb="90">
      <t>タカ</t>
    </rPh>
    <rPh sb="91" eb="93">
      <t>ジギョウ</t>
    </rPh>
    <phoneticPr fontId="5"/>
  </si>
  <si>
    <t>‐</t>
  </si>
  <si>
    <t>無</t>
  </si>
  <si>
    <t>△</t>
  </si>
  <si>
    <t>-</t>
    <phoneticPr fontId="5"/>
  </si>
  <si>
    <t>本事業は、熊本地震により経済的理由から就学等が困難になった世帯の幼児児童生徒に就学支援等を実施する事業であり、その趣旨を鑑み、補助率を２／３と設定しており、受益者との負担関係は妥当である。</t>
    <phoneticPr fontId="5"/>
  </si>
  <si>
    <t>対象費目については下記「関連事業」に準じており、真に必要なものに限定されている。</t>
  </si>
  <si>
    <t>事業実施自治体の計画（特に熊本県）と執行実績に誤差があったため。事業実績等を踏まえた計画となるよう各自治体に依頼していく。</t>
    <rPh sb="0" eb="2">
      <t>ジギョウ</t>
    </rPh>
    <rPh sb="2" eb="4">
      <t>ジッシ</t>
    </rPh>
    <rPh sb="4" eb="7">
      <t>ジチタイ</t>
    </rPh>
    <rPh sb="8" eb="10">
      <t>ケイカク</t>
    </rPh>
    <rPh sb="11" eb="12">
      <t>トク</t>
    </rPh>
    <rPh sb="13" eb="16">
      <t>クマモトケン</t>
    </rPh>
    <rPh sb="18" eb="20">
      <t>シッコウ</t>
    </rPh>
    <rPh sb="20" eb="22">
      <t>ジッセキ</t>
    </rPh>
    <rPh sb="23" eb="25">
      <t>ゴサ</t>
    </rPh>
    <rPh sb="32" eb="34">
      <t>ジギョウ</t>
    </rPh>
    <rPh sb="34" eb="36">
      <t>ジッセキ</t>
    </rPh>
    <rPh sb="36" eb="37">
      <t>トウ</t>
    </rPh>
    <rPh sb="38" eb="39">
      <t>フ</t>
    </rPh>
    <rPh sb="42" eb="44">
      <t>ケイカク</t>
    </rPh>
    <rPh sb="49" eb="53">
      <t>カクジチタイ</t>
    </rPh>
    <rPh sb="54" eb="56">
      <t>イライ</t>
    </rPh>
    <phoneticPr fontId="5"/>
  </si>
  <si>
    <t>熊本県における高等学校卒業者のうち進学または就職した者の割合等を震災前の水準（27年度の割合）まで引き上げることを成果目標としており、成果実績に見合ったものとなっている。</t>
    <phoneticPr fontId="5"/>
  </si>
  <si>
    <t>保護者等からの申請に対して各自治体が認定した被災幼児児童生徒に対して、必要な支援を行っている。</t>
    <phoneticPr fontId="5"/>
  </si>
  <si>
    <t>要保護児童生徒援助費補助等</t>
  </si>
  <si>
    <t>幼稚園就園奨励費補助</t>
  </si>
  <si>
    <t>特別支援教育就学奨励費負担等</t>
  </si>
  <si>
    <t>私立高等学校等経常費助成費補助</t>
  </si>
  <si>
    <t>本事業は、熊本地震により経済的理由から就学等が困難となった世帯の幼児児童生徒を対象としているものであり、既存の就学支援事業等と適切な分担は行われている。</t>
    <phoneticPr fontId="5"/>
  </si>
  <si>
    <t>　当該事業により、熊本地震で被災し、経済的に就学が困難な幼児児童生徒に対して就学支援が行われ、教育機会が確保されてきたところ。</t>
    <phoneticPr fontId="5"/>
  </si>
  <si>
    <t>　熊本地震によって被災した幼児児童生徒が安心して学ぶことができる環境を確保するため、必要な経費を確保するとともに、対象者が減少している自治体に対しては、既存事業への移行を促していく。</t>
    <phoneticPr fontId="5"/>
  </si>
  <si>
    <t>344/15</t>
    <phoneticPr fontId="5"/>
  </si>
  <si>
    <t>274/15</t>
    <phoneticPr fontId="5"/>
  </si>
  <si>
    <t>A.熊本県</t>
    <rPh sb="2" eb="5">
      <t>クマモトケン</t>
    </rPh>
    <phoneticPr fontId="5"/>
  </si>
  <si>
    <t>被災児童生徒就学支援等事業交付金の支出</t>
  </si>
  <si>
    <t>被災児童生徒就学支援等事業交付金の支出</t>
    <phoneticPr fontId="5"/>
  </si>
  <si>
    <t>交付金</t>
    <rPh sb="0" eb="3">
      <t>コウフキン</t>
    </rPh>
    <phoneticPr fontId="5"/>
  </si>
  <si>
    <t>熊本県</t>
    <rPh sb="0" eb="3">
      <t>クマモトケン</t>
    </rPh>
    <phoneticPr fontId="5"/>
  </si>
  <si>
    <t>被災児童生徒就学支援等事業交付金の支出</t>
    <phoneticPr fontId="5"/>
  </si>
  <si>
    <t>補助金等交付</t>
  </si>
  <si>
    <t>-</t>
    <phoneticPr fontId="5"/>
  </si>
  <si>
    <t>神奈川県</t>
    <rPh sb="0" eb="3">
      <t>カナガワ</t>
    </rPh>
    <rPh sb="3" eb="4">
      <t>ケン</t>
    </rPh>
    <phoneticPr fontId="5"/>
  </si>
  <si>
    <t>広島県</t>
    <rPh sb="0" eb="3">
      <t>ヒロシマケン</t>
    </rPh>
    <phoneticPr fontId="5"/>
  </si>
  <si>
    <t>鹿児島県</t>
    <rPh sb="0" eb="4">
      <t>カゴシマケン</t>
    </rPh>
    <phoneticPr fontId="5"/>
  </si>
  <si>
    <t>東京都</t>
    <rPh sb="0" eb="2">
      <t>トウキョウ</t>
    </rPh>
    <rPh sb="2" eb="3">
      <t>ト</t>
    </rPh>
    <phoneticPr fontId="5"/>
  </si>
  <si>
    <t>京都府</t>
    <rPh sb="0" eb="3">
      <t>キョウトフ</t>
    </rPh>
    <phoneticPr fontId="5"/>
  </si>
  <si>
    <t>愛知県</t>
    <rPh sb="0" eb="3">
      <t>アイチケン</t>
    </rPh>
    <phoneticPr fontId="5"/>
  </si>
  <si>
    <t>新潟県</t>
    <rPh sb="0" eb="3">
      <t>ニイガタケン</t>
    </rPh>
    <phoneticPr fontId="5"/>
  </si>
  <si>
    <t>長崎県</t>
    <rPh sb="0" eb="3">
      <t>ナガサキケン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</si>
  <si>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</si>
  <si>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</si>
  <si>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</si>
  <si>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</si>
  <si>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</si>
  <si>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</si>
  <si>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</si>
  <si>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</si>
  <si>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</si>
  <si>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</si>
  <si>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</si>
  <si>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教育振興基本計画（平成30年6月15日閣議決定）</t>
    <phoneticPr fontId="5"/>
  </si>
  <si>
    <t>従来の熊本地震対応分に加え、新たに平成30年7月豪雨対応分を計上したため。</t>
    <rPh sb="0" eb="2">
      <t>ジュウライ</t>
    </rPh>
    <rPh sb="3" eb="5">
      <t>クマモト</t>
    </rPh>
    <rPh sb="5" eb="7">
      <t>ジシン</t>
    </rPh>
    <rPh sb="7" eb="9">
      <t>タイオウ</t>
    </rPh>
    <rPh sb="9" eb="10">
      <t>ブン</t>
    </rPh>
    <rPh sb="11" eb="12">
      <t>クワ</t>
    </rPh>
    <rPh sb="14" eb="15">
      <t>アラ</t>
    </rPh>
    <rPh sb="17" eb="19">
      <t>ヘイセイ</t>
    </rPh>
    <rPh sb="21" eb="22">
      <t>ネン</t>
    </rPh>
    <rPh sb="23" eb="24">
      <t>ガツ</t>
    </rPh>
    <rPh sb="24" eb="26">
      <t>ゴウウ</t>
    </rPh>
    <rPh sb="26" eb="28">
      <t>タイオウ</t>
    </rPh>
    <rPh sb="28" eb="29">
      <t>ブン</t>
    </rPh>
    <rPh sb="30" eb="32">
      <t>ケイジョウ</t>
    </rPh>
    <phoneticPr fontId="5"/>
  </si>
  <si>
    <t>福岡県</t>
    <rPh sb="0" eb="2">
      <t>フクオカ</t>
    </rPh>
    <rPh sb="2" eb="3">
      <t>ケン</t>
    </rPh>
    <phoneticPr fontId="5"/>
  </si>
  <si>
    <t>外部有識者による点検対象外</t>
    <phoneticPr fontId="5"/>
  </si>
  <si>
    <t>１．事業評価の観点：この事業は、熊本地震により経済的理由から就学が困難となった世帯の幼児児童生徒に、就学支援等を実施し、もって教育機会の確保に資することを目的とした事業であり、予算執行上の観点から検証を行った。
２．所見：当該事業は、事業実施自治体の計画と執行実績に大きな乖離があり、平成２９年度決算において多額の不用額が生じていることから、事業実績等を踏まえた計画となるよう各自治体に依頼していくとともに、平成３１年度概算要求額を大幅に縮減すべきである。</t>
    <phoneticPr fontId="5"/>
  </si>
  <si>
    <t>執行等改善</t>
  </si>
  <si>
    <t>　自治体に対しては、従来から計画等の精査を依頼しているところではあるが、平成29年度の予算要求時は、地震発生後の混乱期であることや参考となる実績が少なかったことなどから、計画と実績に乖離が生じたと考えられる。
　31年度概算要求額については、既に30年度予算が29年度実績額以下まで半減しており、実績を踏まえると不足する恐れがあること、また、新たに30年7月豪雨への対応も必要なことから360百万円増とした。
　引き続き、自治体に対して、真に支援が必要な経費を計上するよう依頼し、執行率の改善に努める。</t>
    <phoneticPr fontId="5"/>
  </si>
  <si>
    <t>325／18</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</si>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</sst>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59532</xdr:colOff>
      <xdr:row>141</xdr:row>
      <xdr:rowOff>49212</xdr:rowOff>
    </xdr:from>
    <xdr:to>
      <xdr:col>37</xdr:col>
      <xdr:colOff>142876</xdr:colOff>
      <xdr:row>141</xdr:row>
      <xdr:rowOff>489744</xdr:rowOff>
    </xdr:to>
    <xdr:sp macro="" textlink="">
      <xdr:nvSpPr>
        <xdr:cNvPr id="2" name="テキスト ボックス 1">
          <a:extLst>
            <a:ext uri="{FF2B5EF4-FFF2-40B4-BE49-F238E27FC236}">
              <a16:creationId xmlns:a16="http://schemas.microsoft.com/office/drawing/2014/main" id="{DC4E5B77-1D84-4AC0-A4D1-DA55986EE35A}"/>
            </a:ext>
          </a:extLst>
        </xdr:cNvPr>
        <xdr:cNvSpPr txBox="1"/>
      </xdr:nvSpPr>
      <xdr:spPr>
        <a:xfrm>
          <a:off x="6968332" y="24458612"/>
          <a:ext cx="692944" cy="44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19</xdr:col>
      <xdr:colOff>83344</xdr:colOff>
      <xdr:row>742</xdr:row>
      <xdr:rowOff>238125</xdr:rowOff>
    </xdr:from>
    <xdr:to>
      <xdr:col>35</xdr:col>
      <xdr:colOff>160757</xdr:colOff>
      <xdr:row>745</xdr:row>
      <xdr:rowOff>63631</xdr:rowOff>
    </xdr:to>
    <xdr:sp macro="" textlink="">
      <xdr:nvSpPr>
        <xdr:cNvPr id="3" name="Rectangle 29">
          <a:extLst>
            <a:ext uri="{FF2B5EF4-FFF2-40B4-BE49-F238E27FC236}">
              <a16:creationId xmlns:a16="http://schemas.microsoft.com/office/drawing/2014/main" id="{8FBCABB8-0ED9-4C31-A94B-C831D01192CD}"/>
            </a:ext>
          </a:extLst>
        </xdr:cNvPr>
        <xdr:cNvSpPr>
          <a:spLocks noChangeArrowheads="1"/>
        </xdr:cNvSpPr>
      </xdr:nvSpPr>
      <xdr:spPr bwMode="auto">
        <a:xfrm>
          <a:off x="3929063" y="51601688"/>
          <a:ext cx="3315913" cy="8970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344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16</xdr:col>
      <xdr:colOff>11907</xdr:colOff>
      <xdr:row>748</xdr:row>
      <xdr:rowOff>0</xdr:rowOff>
    </xdr:from>
    <xdr:to>
      <xdr:col>38</xdr:col>
      <xdr:colOff>167616</xdr:colOff>
      <xdr:row>750</xdr:row>
      <xdr:rowOff>191568</xdr:rowOff>
    </xdr:to>
    <xdr:sp macro="" textlink="">
      <xdr:nvSpPr>
        <xdr:cNvPr id="4" name="Rectangle 35">
          <a:extLst>
            <a:ext uri="{FF2B5EF4-FFF2-40B4-BE49-F238E27FC236}">
              <a16:creationId xmlns:a16="http://schemas.microsoft.com/office/drawing/2014/main" id="{48B75533-8A31-4BF9-ABFF-C2CEB135842F}"/>
            </a:ext>
          </a:extLst>
        </xdr:cNvPr>
        <xdr:cNvSpPr>
          <a:spLocks noChangeArrowheads="1"/>
        </xdr:cNvSpPr>
      </xdr:nvSpPr>
      <xdr:spPr bwMode="auto">
        <a:xfrm>
          <a:off x="3263107" y="53428900"/>
          <a:ext cx="4626109" cy="9027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A．都道府県</a:t>
          </a:r>
          <a:r>
            <a:rPr lang="en-US" altLang="ja-JP" sz="1600" b="0" i="0" u="none" strike="noStrike" baseline="0">
              <a:solidFill>
                <a:sysClr val="windowText" lastClr="000000"/>
              </a:solidFill>
              <a:latin typeface="ＭＳ Ｐゴシック"/>
              <a:ea typeface="ＭＳ Ｐゴシック"/>
            </a:rPr>
            <a:t>15</a:t>
          </a:r>
          <a:r>
            <a:rPr lang="ja-JP" altLang="en-US" sz="1600" b="0" i="0" u="none" strike="noStrike" baseline="0">
              <a:solidFill>
                <a:sysClr val="windowText" lastClr="000000"/>
              </a:solidFill>
              <a:latin typeface="ＭＳ Ｐゴシック"/>
              <a:ea typeface="ＭＳ Ｐゴシック"/>
            </a:rPr>
            <a:t>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344</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25</xdr:col>
      <xdr:colOff>107157</xdr:colOff>
      <xdr:row>745</xdr:row>
      <xdr:rowOff>309562</xdr:rowOff>
    </xdr:from>
    <xdr:to>
      <xdr:col>28</xdr:col>
      <xdr:colOff>189970</xdr:colOff>
      <xdr:row>747</xdr:row>
      <xdr:rowOff>11341</xdr:rowOff>
    </xdr:to>
    <xdr:sp macro="" textlink="">
      <xdr:nvSpPr>
        <xdr:cNvPr id="5" name="AutoShape 34">
          <a:extLst>
            <a:ext uri="{FF2B5EF4-FFF2-40B4-BE49-F238E27FC236}">
              <a16:creationId xmlns:a16="http://schemas.microsoft.com/office/drawing/2014/main" id="{63693DB5-4DF2-4C9D-88EB-47EE551490A1}"/>
            </a:ext>
          </a:extLst>
        </xdr:cNvPr>
        <xdr:cNvSpPr>
          <a:spLocks noChangeArrowheads="1"/>
        </xdr:cNvSpPr>
      </xdr:nvSpPr>
      <xdr:spPr bwMode="auto">
        <a:xfrm>
          <a:off x="5167313" y="52744687"/>
          <a:ext cx="690032" cy="41615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63500</xdr:colOff>
      <xdr:row>746</xdr:row>
      <xdr:rowOff>241300</xdr:rowOff>
    </xdr:from>
    <xdr:to>
      <xdr:col>21</xdr:col>
      <xdr:colOff>88900</xdr:colOff>
      <xdr:row>748</xdr:row>
      <xdr:rowOff>25400</xdr:rowOff>
    </xdr:to>
    <xdr:sp macro="" textlink="">
      <xdr:nvSpPr>
        <xdr:cNvPr id="7" name="テキスト ボックス 6">
          <a:extLst>
            <a:ext uri="{FF2B5EF4-FFF2-40B4-BE49-F238E27FC236}">
              <a16:creationId xmlns:a16="http://schemas.microsoft.com/office/drawing/2014/main" id="{9C689C49-77C2-4925-BE6B-34B3583D06E2}"/>
            </a:ext>
          </a:extLst>
        </xdr:cNvPr>
        <xdr:cNvSpPr txBox="1"/>
      </xdr:nvSpPr>
      <xdr:spPr>
        <a:xfrm>
          <a:off x="2908300" y="52959000"/>
          <a:ext cx="14478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9" zoomScale="75" zoomScaleNormal="75" zoomScaleSheetLayoutView="75" zoomScalePageLayoutView="85" workbookViewId="0">
      <selection activeCell="AM143" sqref="AM143:AP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555</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2.7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558</v>
      </c>
      <c r="X13" s="98"/>
      <c r="Y13" s="98"/>
      <c r="Z13" s="98"/>
      <c r="AA13" s="98"/>
      <c r="AB13" s="98"/>
      <c r="AC13" s="99"/>
      <c r="AD13" s="97">
        <v>556</v>
      </c>
      <c r="AE13" s="98"/>
      <c r="AF13" s="98"/>
      <c r="AG13" s="98"/>
      <c r="AH13" s="98"/>
      <c r="AI13" s="98"/>
      <c r="AJ13" s="99"/>
      <c r="AK13" s="97">
        <v>274</v>
      </c>
      <c r="AL13" s="98"/>
      <c r="AM13" s="98"/>
      <c r="AN13" s="98"/>
      <c r="AO13" s="98"/>
      <c r="AP13" s="98"/>
      <c r="AQ13" s="99"/>
      <c r="AR13" s="94">
        <v>630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v>1075</v>
      </c>
      <c r="X14" s="98"/>
      <c r="Y14" s="98"/>
      <c r="Z14" s="98"/>
      <c r="AA14" s="98"/>
      <c r="AB14" s="98"/>
      <c r="AC14" s="99"/>
      <c r="AD14" s="97" t="s">
        <v>558</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1075</v>
      </c>
      <c r="X18" s="104"/>
      <c r="Y18" s="104"/>
      <c r="Z18" s="104"/>
      <c r="AA18" s="104"/>
      <c r="AB18" s="104"/>
      <c r="AC18" s="105"/>
      <c r="AD18" s="103">
        <f>SUM(AD13:AJ17)</f>
        <v>556</v>
      </c>
      <c r="AE18" s="104"/>
      <c r="AF18" s="104"/>
      <c r="AG18" s="104"/>
      <c r="AH18" s="104"/>
      <c r="AI18" s="104"/>
      <c r="AJ18" s="105"/>
      <c r="AK18" s="103">
        <f>SUM(AK13:AQ17)</f>
        <v>274</v>
      </c>
      <c r="AL18" s="104"/>
      <c r="AM18" s="104"/>
      <c r="AN18" s="104"/>
      <c r="AO18" s="104"/>
      <c r="AP18" s="104"/>
      <c r="AQ18" s="105"/>
      <c r="AR18" s="103">
        <f>SUM(AR13:AX17)</f>
        <v>630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325</v>
      </c>
      <c r="X19" s="98"/>
      <c r="Y19" s="98"/>
      <c r="Z19" s="98"/>
      <c r="AA19" s="98"/>
      <c r="AB19" s="98"/>
      <c r="AC19" s="99"/>
      <c r="AD19" s="97">
        <v>344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0.30232558139534882</v>
      </c>
      <c r="X20" s="539"/>
      <c r="Y20" s="539"/>
      <c r="Z20" s="539"/>
      <c r="AA20" s="539"/>
      <c r="AB20" s="539"/>
      <c r="AC20" s="539"/>
      <c r="AD20" s="539">
        <f t="shared" ref="AD20" si="1">IF(AD18=0, "-", SUM(AD19)/AD18)</f>
        <v>0.61870503597122306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0.30232558139534882</v>
      </c>
      <c r="X21" s="539"/>
      <c r="Y21" s="539"/>
      <c r="Z21" s="539"/>
      <c r="AA21" s="539"/>
      <c r="AB21" s="539"/>
      <c r="AC21" s="539"/>
      <c r="AD21" s="539">
        <f t="shared" ref="AD21" si="3">IF(AD19=0, "-", SUM(AD19)/SUM(AD13,AD14))</f>
        <v>0.61870503597122306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274</v>
      </c>
      <c r="Q23" s="95"/>
      <c r="R23" s="95"/>
      <c r="S23" s="95"/>
      <c r="T23" s="95"/>
      <c r="U23" s="95"/>
      <c r="V23" s="96"/>
      <c r="W23" s="94">
        <v>630</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274</v>
      </c>
      <c r="Q29" s="226"/>
      <c r="R29" s="226"/>
      <c r="S29" s="226"/>
      <c r="T29" s="226"/>
      <c r="U29" s="226"/>
      <c r="V29" s="227"/>
      <c r="W29" s="225">
        <f>AR13</f>
        <v>630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637</v>
      </c>
      <c r="AV31" s="269"/>
      <c r="AW31" s="377" t="s">
        <v>300</v>
      </c>
      <c r="AX31" s="378"/>
    </row>
    <row r="32" spans="1:50" ht="30"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29"/>
      <c r="Y32" s="336" t="s">
        <v>12</v>
      </c>
      <c r="Z32" s="549"/>
      <c r="AA32" s="550"/>
      <c r="AB32" s="551" t="s">
        <v>519</v>
      </c>
      <c r="AC32" s="551"/>
      <c r="AD32" s="551"/>
      <c r="AE32" s="362">
        <v>96.1</v>
      </c>
      <c r="AF32" s="363"/>
      <c r="AG32" s="363"/>
      <c r="AH32" s="363"/>
      <c r="AI32" s="362">
        <v>96.8</v>
      </c>
      <c r="AJ32" s="363"/>
      <c r="AK32" s="363"/>
      <c r="AL32" s="363"/>
      <c r="AM32" s="362">
        <v>97.2</v>
      </c>
      <c r="AN32" s="363"/>
      <c r="AO32" s="363"/>
      <c r="AP32" s="363"/>
      <c r="AQ32" s="100" t="s">
        <v>570</v>
      </c>
      <c r="AR32" s="101"/>
      <c r="AS32" s="101"/>
      <c r="AT32" s="102"/>
      <c r="AU32" s="363" t="s">
        <v>570</v>
      </c>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570</v>
      </c>
      <c r="AF33" s="363"/>
      <c r="AG33" s="363"/>
      <c r="AH33" s="363"/>
      <c r="AI33" s="362">
        <v>96.1</v>
      </c>
      <c r="AJ33" s="363"/>
      <c r="AK33" s="363"/>
      <c r="AL33" s="363"/>
      <c r="AM33" s="362">
        <v>96.1</v>
      </c>
      <c r="AN33" s="363"/>
      <c r="AO33" s="363"/>
      <c r="AP33" s="363"/>
      <c r="AQ33" s="100">
        <v>96.1</v>
      </c>
      <c r="AR33" s="101"/>
      <c r="AS33" s="101"/>
      <c r="AT33" s="102"/>
      <c r="AU33" s="363" t="s">
        <v>570</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571</v>
      </c>
      <c r="AF34" s="363"/>
      <c r="AG34" s="363"/>
      <c r="AH34" s="363"/>
      <c r="AI34" s="362">
        <v>100.7</v>
      </c>
      <c r="AJ34" s="363"/>
      <c r="AK34" s="363"/>
      <c r="AL34" s="363"/>
      <c r="AM34" s="362">
        <v>101.1</v>
      </c>
      <c r="AN34" s="363"/>
      <c r="AO34" s="363"/>
      <c r="AP34" s="363"/>
      <c r="AQ34" s="100" t="s">
        <v>571</v>
      </c>
      <c r="AR34" s="101"/>
      <c r="AS34" s="101"/>
      <c r="AT34" s="102"/>
      <c r="AU34" s="363" t="s">
        <v>570</v>
      </c>
      <c r="AV34" s="363"/>
      <c r="AW34" s="363"/>
      <c r="AX34" s="365"/>
    </row>
    <row r="35" spans="1:50" ht="23.25" customHeight="1" x14ac:dyDescent="0.15">
      <c r="A35" s="900" t="s">
        <v>528</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638</v>
      </c>
      <c r="AV38" s="269"/>
      <c r="AW38" s="377" t="s">
        <v>300</v>
      </c>
      <c r="AX38" s="378"/>
    </row>
    <row r="39" spans="1:50" ht="29.25" customHeight="1" x14ac:dyDescent="0.15">
      <c r="A39" s="515"/>
      <c r="B39" s="513"/>
      <c r="C39" s="513"/>
      <c r="D39" s="513"/>
      <c r="E39" s="513"/>
      <c r="F39" s="514"/>
      <c r="G39" s="540" t="s">
        <v>573</v>
      </c>
      <c r="H39" s="541"/>
      <c r="I39" s="541"/>
      <c r="J39" s="541"/>
      <c r="K39" s="541"/>
      <c r="L39" s="541"/>
      <c r="M39" s="541"/>
      <c r="N39" s="541"/>
      <c r="O39" s="542"/>
      <c r="P39" s="158" t="s">
        <v>574</v>
      </c>
      <c r="Q39" s="158"/>
      <c r="R39" s="158"/>
      <c r="S39" s="158"/>
      <c r="T39" s="158"/>
      <c r="U39" s="158"/>
      <c r="V39" s="158"/>
      <c r="W39" s="158"/>
      <c r="X39" s="229"/>
      <c r="Y39" s="336" t="s">
        <v>12</v>
      </c>
      <c r="Z39" s="549"/>
      <c r="AA39" s="550"/>
      <c r="AB39" s="551" t="s">
        <v>519</v>
      </c>
      <c r="AC39" s="551"/>
      <c r="AD39" s="551"/>
      <c r="AE39" s="362">
        <v>99.5</v>
      </c>
      <c r="AF39" s="363"/>
      <c r="AG39" s="363"/>
      <c r="AH39" s="363"/>
      <c r="AI39" s="362">
        <v>99.5</v>
      </c>
      <c r="AJ39" s="363"/>
      <c r="AK39" s="363"/>
      <c r="AL39" s="363"/>
      <c r="AM39" s="362">
        <v>99.5</v>
      </c>
      <c r="AN39" s="363"/>
      <c r="AO39" s="363"/>
      <c r="AP39" s="363"/>
      <c r="AQ39" s="100" t="s">
        <v>558</v>
      </c>
      <c r="AR39" s="101"/>
      <c r="AS39" s="101"/>
      <c r="AT39" s="102"/>
      <c r="AU39" s="363" t="s">
        <v>558</v>
      </c>
      <c r="AV39" s="363"/>
      <c r="AW39" s="363"/>
      <c r="AX39" s="365"/>
    </row>
    <row r="40" spans="1:50" ht="29.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519</v>
      </c>
      <c r="AC40" s="522"/>
      <c r="AD40" s="522"/>
      <c r="AE40" s="362" t="s">
        <v>576</v>
      </c>
      <c r="AF40" s="363"/>
      <c r="AG40" s="363"/>
      <c r="AH40" s="363"/>
      <c r="AI40" s="362">
        <v>99.5</v>
      </c>
      <c r="AJ40" s="363"/>
      <c r="AK40" s="363"/>
      <c r="AL40" s="363"/>
      <c r="AM40" s="362">
        <v>99.5</v>
      </c>
      <c r="AN40" s="363"/>
      <c r="AO40" s="363"/>
      <c r="AP40" s="363"/>
      <c r="AQ40" s="100">
        <v>99.5</v>
      </c>
      <c r="AR40" s="101"/>
      <c r="AS40" s="101"/>
      <c r="AT40" s="102"/>
      <c r="AU40" s="363" t="s">
        <v>558</v>
      </c>
      <c r="AV40" s="363"/>
      <c r="AW40" s="363"/>
      <c r="AX40" s="365"/>
    </row>
    <row r="41" spans="1:50" ht="29.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570</v>
      </c>
      <c r="AF41" s="363"/>
      <c r="AG41" s="363"/>
      <c r="AH41" s="363"/>
      <c r="AI41" s="362">
        <v>100</v>
      </c>
      <c r="AJ41" s="363"/>
      <c r="AK41" s="363"/>
      <c r="AL41" s="363"/>
      <c r="AM41" s="362">
        <v>100</v>
      </c>
      <c r="AN41" s="363"/>
      <c r="AO41" s="363"/>
      <c r="AP41" s="363"/>
      <c r="AQ41" s="100" t="s">
        <v>577</v>
      </c>
      <c r="AR41" s="101"/>
      <c r="AS41" s="101"/>
      <c r="AT41" s="102"/>
      <c r="AU41" s="363" t="s">
        <v>558</v>
      </c>
      <c r="AV41" s="363"/>
      <c r="AW41" s="363"/>
      <c r="AX41" s="365"/>
    </row>
    <row r="42" spans="1:50" ht="23.25" customHeight="1" x14ac:dyDescent="0.15">
      <c r="A42" s="900" t="s">
        <v>528</v>
      </c>
      <c r="B42" s="901"/>
      <c r="C42" s="901"/>
      <c r="D42" s="901"/>
      <c r="E42" s="901"/>
      <c r="F42" s="902"/>
      <c r="G42" s="906" t="s">
        <v>575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30</v>
      </c>
      <c r="AR45" s="133"/>
      <c r="AS45" s="134" t="s">
        <v>356</v>
      </c>
      <c r="AT45" s="169"/>
      <c r="AU45" s="269" t="s">
        <v>639</v>
      </c>
      <c r="AV45" s="269"/>
      <c r="AW45" s="377" t="s">
        <v>300</v>
      </c>
      <c r="AX45" s="378"/>
    </row>
    <row r="46" spans="1:50" ht="23.25" customHeight="1" x14ac:dyDescent="0.15">
      <c r="A46" s="515"/>
      <c r="B46" s="513"/>
      <c r="C46" s="513"/>
      <c r="D46" s="513"/>
      <c r="E46" s="513"/>
      <c r="F46" s="514"/>
      <c r="G46" s="540" t="s">
        <v>578</v>
      </c>
      <c r="H46" s="541"/>
      <c r="I46" s="541"/>
      <c r="J46" s="541"/>
      <c r="K46" s="541"/>
      <c r="L46" s="541"/>
      <c r="M46" s="541"/>
      <c r="N46" s="541"/>
      <c r="O46" s="542"/>
      <c r="P46" s="158" t="s">
        <v>579</v>
      </c>
      <c r="Q46" s="158"/>
      <c r="R46" s="158"/>
      <c r="S46" s="158"/>
      <c r="T46" s="158"/>
      <c r="U46" s="158"/>
      <c r="V46" s="158"/>
      <c r="W46" s="158"/>
      <c r="X46" s="229"/>
      <c r="Y46" s="336" t="s">
        <v>12</v>
      </c>
      <c r="Z46" s="549"/>
      <c r="AA46" s="550"/>
      <c r="AB46" s="551" t="s">
        <v>519</v>
      </c>
      <c r="AC46" s="551"/>
      <c r="AD46" s="551"/>
      <c r="AE46" s="362">
        <v>1.3</v>
      </c>
      <c r="AF46" s="363"/>
      <c r="AG46" s="363"/>
      <c r="AH46" s="363"/>
      <c r="AI46" s="362">
        <v>1.2</v>
      </c>
      <c r="AJ46" s="363"/>
      <c r="AK46" s="363"/>
      <c r="AL46" s="363"/>
      <c r="AM46" s="362" t="s">
        <v>570</v>
      </c>
      <c r="AN46" s="363"/>
      <c r="AO46" s="363"/>
      <c r="AP46" s="363"/>
      <c r="AQ46" s="100" t="s">
        <v>580</v>
      </c>
      <c r="AR46" s="101"/>
      <c r="AS46" s="101"/>
      <c r="AT46" s="102"/>
      <c r="AU46" s="363" t="s">
        <v>558</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519</v>
      </c>
      <c r="AC47" s="522"/>
      <c r="AD47" s="522"/>
      <c r="AE47" s="362" t="s">
        <v>558</v>
      </c>
      <c r="AF47" s="363"/>
      <c r="AG47" s="363"/>
      <c r="AH47" s="363"/>
      <c r="AI47" s="362">
        <v>1.3</v>
      </c>
      <c r="AJ47" s="363"/>
      <c r="AK47" s="363"/>
      <c r="AL47" s="363"/>
      <c r="AM47" s="362">
        <v>1.3</v>
      </c>
      <c r="AN47" s="363"/>
      <c r="AO47" s="363"/>
      <c r="AP47" s="363"/>
      <c r="AQ47" s="100">
        <v>1.3</v>
      </c>
      <c r="AR47" s="101"/>
      <c r="AS47" s="101"/>
      <c r="AT47" s="102"/>
      <c r="AU47" s="363" t="s">
        <v>558</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558</v>
      </c>
      <c r="AF48" s="363"/>
      <c r="AG48" s="363"/>
      <c r="AH48" s="363"/>
      <c r="AI48" s="362">
        <v>108.3</v>
      </c>
      <c r="AJ48" s="363"/>
      <c r="AK48" s="363"/>
      <c r="AL48" s="363"/>
      <c r="AM48" s="362" t="s">
        <v>570</v>
      </c>
      <c r="AN48" s="363"/>
      <c r="AO48" s="363"/>
      <c r="AP48" s="363"/>
      <c r="AQ48" s="100" t="s">
        <v>570</v>
      </c>
      <c r="AR48" s="101"/>
      <c r="AS48" s="101"/>
      <c r="AT48" s="102"/>
      <c r="AU48" s="363" t="s">
        <v>558</v>
      </c>
      <c r="AV48" s="363"/>
      <c r="AW48" s="363"/>
      <c r="AX48" s="365"/>
    </row>
    <row r="49" spans="1:50" ht="23.25" customHeight="1" x14ac:dyDescent="0.15">
      <c r="A49" s="900" t="s">
        <v>528</v>
      </c>
      <c r="B49" s="901"/>
      <c r="C49" s="901"/>
      <c r="D49" s="901"/>
      <c r="E49" s="901"/>
      <c r="F49" s="902"/>
      <c r="G49" s="906" t="s">
        <v>575</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582</v>
      </c>
      <c r="AC101" s="551"/>
      <c r="AD101" s="551"/>
      <c r="AE101" s="362" t="s">
        <v>558</v>
      </c>
      <c r="AF101" s="363"/>
      <c r="AG101" s="363"/>
      <c r="AH101" s="364"/>
      <c r="AI101" s="362">
        <v>3569</v>
      </c>
      <c r="AJ101" s="363"/>
      <c r="AK101" s="363"/>
      <c r="AL101" s="364"/>
      <c r="AM101" s="362">
        <v>3364</v>
      </c>
      <c r="AN101" s="363"/>
      <c r="AO101" s="363"/>
      <c r="AP101" s="364"/>
      <c r="AQ101" s="362" t="s">
        <v>558</v>
      </c>
      <c r="AR101" s="363"/>
      <c r="AS101" s="363"/>
      <c r="AT101" s="364"/>
      <c r="AU101" s="362" t="s">
        <v>558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582</v>
      </c>
      <c r="AC102" s="551"/>
      <c r="AD102" s="551"/>
      <c r="AE102" s="356" t="s">
        <v>558</v>
      </c>
      <c r="AF102" s="356"/>
      <c r="AG102" s="356"/>
      <c r="AH102" s="356"/>
      <c r="AI102" s="356" t="s">
        <v>570</v>
      </c>
      <c r="AJ102" s="356"/>
      <c r="AK102" s="356"/>
      <c r="AL102" s="356"/>
      <c r="AM102" s="356" t="s">
        <v>583</v>
      </c>
      <c r="AN102" s="356"/>
      <c r="AO102" s="356"/>
      <c r="AP102" s="356"/>
      <c r="AQ102" s="817" t="s">
        <v>558</v>
      </c>
      <c r="AR102" s="818"/>
      <c r="AS102" s="818"/>
      <c r="AT102" s="819"/>
      <c r="AU102" s="817" t="s">
        <v>558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t="s">
        <v>558</v>
      </c>
      <c r="AF116" s="356"/>
      <c r="AG116" s="356"/>
      <c r="AH116" s="356"/>
      <c r="AI116" s="356">
        <v>18.100000000000001</v>
      </c>
      <c r="AJ116" s="356"/>
      <c r="AK116" s="356"/>
      <c r="AL116" s="356"/>
      <c r="AM116" s="356">
        <v>22.9</v>
      </c>
      <c r="AN116" s="356"/>
      <c r="AO116" s="356"/>
      <c r="AP116" s="356"/>
      <c r="AQ116" s="362">
        <v>18.3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304" t="s">
        <v>558</v>
      </c>
      <c r="AF117" s="304"/>
      <c r="AG117" s="304"/>
      <c r="AH117" s="304"/>
      <c r="AI117" s="304" t="s">
        <v>653</v>
      </c>
      <c r="AJ117" s="304"/>
      <c r="AK117" s="304"/>
      <c r="AL117" s="304"/>
      <c r="AM117" s="304" t="s">
        <v>617</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637</v>
      </c>
      <c r="AV133" s="133"/>
      <c r="AW133" s="134" t="s">
        <v>300</v>
      </c>
      <c r="AX133" s="135"/>
    </row>
    <row r="134" spans="1:50" ht="39.75" customHeight="1" x14ac:dyDescent="0.15">
      <c r="A134" s="997"/>
      <c r="B134" s="250"/>
      <c r="C134" s="249"/>
      <c r="D134" s="250"/>
      <c r="E134" s="249"/>
      <c r="F134" s="312"/>
      <c r="G134" s="228" t="s">
        <v>589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v>96.5</v>
      </c>
      <c r="AF134" s="101"/>
      <c r="AG134" s="101"/>
      <c r="AH134" s="101"/>
      <c r="AI134" s="264">
        <v>97</v>
      </c>
      <c r="AJ134" s="101"/>
      <c r="AK134" s="101"/>
      <c r="AL134" s="101"/>
      <c r="AM134" s="264" t="s">
        <v>655</v>
      </c>
      <c r="AN134" s="101"/>
      <c r="AO134" s="101"/>
      <c r="AP134" s="101"/>
      <c r="AQ134" s="264" t="s">
        <v>571</v>
      </c>
      <c r="AR134" s="101"/>
      <c r="AS134" s="101"/>
      <c r="AT134" s="101"/>
      <c r="AU134" s="264" t="s">
        <v>591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t="s">
        <v>570</v>
      </c>
      <c r="AF135" s="101"/>
      <c r="AG135" s="101"/>
      <c r="AH135" s="101"/>
      <c r="AI135" s="264">
        <v>96.5</v>
      </c>
      <c r="AJ135" s="101"/>
      <c r="AK135" s="101"/>
      <c r="AL135" s="101"/>
      <c r="AM135" s="264">
        <v>96.5</v>
      </c>
      <c r="AN135" s="101"/>
      <c r="AO135" s="101"/>
      <c r="AP135" s="101"/>
      <c r="AQ135" s="264">
        <v>96.5</v>
      </c>
      <c r="AR135" s="101"/>
      <c r="AS135" s="101"/>
      <c r="AT135" s="101"/>
      <c r="AU135" s="264" t="s">
        <v>570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t="s">
        <v>644</v>
      </c>
      <c r="AV137" s="133"/>
      <c r="AW137" s="134" t="s">
        <v>300</v>
      </c>
      <c r="AX137" s="135"/>
    </row>
    <row r="138" spans="1:50" ht="39.75" customHeight="1" x14ac:dyDescent="0.15">
      <c r="A138" s="997"/>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590</v>
      </c>
      <c r="AC138" s="219"/>
      <c r="AD138" s="219"/>
      <c r="AE138" s="264">
        <v>99.5</v>
      </c>
      <c r="AF138" s="101"/>
      <c r="AG138" s="101"/>
      <c r="AH138" s="101"/>
      <c r="AI138" s="264">
        <v>99.5</v>
      </c>
      <c r="AJ138" s="101"/>
      <c r="AK138" s="101"/>
      <c r="AL138" s="101"/>
      <c r="AM138" s="264" t="s">
        <v>655</v>
      </c>
      <c r="AN138" s="101"/>
      <c r="AO138" s="101"/>
      <c r="AP138" s="101"/>
      <c r="AQ138" s="264" t="s">
        <v>654</v>
      </c>
      <c r="AR138" s="101"/>
      <c r="AS138" s="101"/>
      <c r="AT138" s="101"/>
      <c r="AU138" s="264" t="s">
        <v>592</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590</v>
      </c>
      <c r="AC139" s="130"/>
      <c r="AD139" s="130"/>
      <c r="AE139" s="264" t="s">
        <v>558</v>
      </c>
      <c r="AF139" s="101"/>
      <c r="AG139" s="101"/>
      <c r="AH139" s="101"/>
      <c r="AI139" s="264">
        <v>99.5</v>
      </c>
      <c r="AJ139" s="101"/>
      <c r="AK139" s="101"/>
      <c r="AL139" s="101"/>
      <c r="AM139" s="264">
        <v>99.5</v>
      </c>
      <c r="AN139" s="101"/>
      <c r="AO139" s="101"/>
      <c r="AP139" s="101"/>
      <c r="AQ139" s="264">
        <v>99.5</v>
      </c>
      <c r="AR139" s="101"/>
      <c r="AS139" s="101"/>
      <c r="AT139" s="101"/>
      <c r="AU139" s="264" t="s">
        <v>570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30</v>
      </c>
      <c r="AR141" s="269"/>
      <c r="AS141" s="134" t="s">
        <v>356</v>
      </c>
      <c r="AT141" s="169"/>
      <c r="AU141" s="133" t="s">
        <v>645</v>
      </c>
      <c r="AV141" s="133"/>
      <c r="AW141" s="134" t="s">
        <v>300</v>
      </c>
      <c r="AX141" s="135"/>
    </row>
    <row r="142" spans="1:50" ht="39.75" customHeight="1" x14ac:dyDescent="0.15">
      <c r="A142" s="997"/>
      <c r="B142" s="250"/>
      <c r="C142" s="249"/>
      <c r="D142" s="250"/>
      <c r="E142" s="249"/>
      <c r="F142" s="312"/>
      <c r="G142" s="228" t="s">
        <v>593</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590</v>
      </c>
      <c r="AC142" s="219"/>
      <c r="AD142" s="219"/>
      <c r="AE142" s="264">
        <v>1.3</v>
      </c>
      <c r="AF142" s="101"/>
      <c r="AG142" s="101"/>
      <c r="AH142" s="101"/>
      <c r="AI142" s="264"/>
      <c r="AJ142" s="101"/>
      <c r="AK142" s="101"/>
      <c r="AL142" s="101"/>
      <c r="AM142" s="264" t="s">
        <v>655</v>
      </c>
      <c r="AN142" s="101"/>
      <c r="AO142" s="101"/>
      <c r="AP142" s="101"/>
      <c r="AQ142" s="264" t="s">
        <v>571</v>
      </c>
      <c r="AR142" s="101"/>
      <c r="AS142" s="101"/>
      <c r="AT142" s="101"/>
      <c r="AU142" s="264" t="s">
        <v>558</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590</v>
      </c>
      <c r="AC143" s="130"/>
      <c r="AD143" s="130"/>
      <c r="AE143" s="264" t="s">
        <v>570</v>
      </c>
      <c r="AF143" s="101"/>
      <c r="AG143" s="101"/>
      <c r="AH143" s="101"/>
      <c r="AI143" s="264">
        <v>1.3</v>
      </c>
      <c r="AJ143" s="101"/>
      <c r="AK143" s="101"/>
      <c r="AL143" s="101"/>
      <c r="AM143" s="264">
        <v>1.3</v>
      </c>
      <c r="AN143" s="101"/>
      <c r="AO143" s="101"/>
      <c r="AP143" s="101"/>
      <c r="AQ143" s="264">
        <v>1.3</v>
      </c>
      <c r="AR143" s="101"/>
      <c r="AS143" s="101"/>
      <c r="AT143" s="101"/>
      <c r="AU143" s="264" t="s">
        <v>558</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9.25" customHeight="1" x14ac:dyDescent="0.15">
      <c r="A188" s="99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9.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7"/>
      <c r="B484" s="250"/>
      <c r="C484" s="249"/>
      <c r="D484" s="250"/>
      <c r="E484" s="236" t="s">
        <v>354</v>
      </c>
      <c r="F484" s="237"/>
      <c r="G484" s="238" t="s">
        <v>384</v>
      </c>
      <c r="H484" s="155"/>
      <c r="I484" s="155"/>
      <c r="J484" s="239" t="s">
        <v>558</v>
      </c>
      <c r="K484" s="240"/>
      <c r="L484" s="240"/>
      <c r="M484" s="240"/>
      <c r="N484" s="240"/>
      <c r="O484" s="240"/>
      <c r="P484" s="240"/>
      <c r="Q484" s="240"/>
      <c r="R484" s="240"/>
      <c r="S484" s="240"/>
      <c r="T484" s="241"/>
      <c r="U484" s="242" t="s">
        <v>595</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640</v>
      </c>
      <c r="AF486" s="133"/>
      <c r="AG486" s="134" t="s">
        <v>356</v>
      </c>
      <c r="AH486" s="169"/>
      <c r="AI486" s="179"/>
      <c r="AJ486" s="179"/>
      <c r="AK486" s="179"/>
      <c r="AL486" s="174"/>
      <c r="AM486" s="179"/>
      <c r="AN486" s="179"/>
      <c r="AO486" s="179"/>
      <c r="AP486" s="174"/>
      <c r="AQ486" s="215" t="s">
        <v>637</v>
      </c>
      <c r="AR486" s="133"/>
      <c r="AS486" s="134" t="s">
        <v>356</v>
      </c>
      <c r="AT486" s="169"/>
      <c r="AU486" s="133" t="s">
        <v>641</v>
      </c>
      <c r="AV486" s="133"/>
      <c r="AW486" s="134" t="s">
        <v>300</v>
      </c>
      <c r="AX486" s="135"/>
    </row>
    <row r="487" spans="1:50" ht="23.25" customHeight="1" x14ac:dyDescent="0.15">
      <c r="A487" s="997"/>
      <c r="B487" s="250"/>
      <c r="C487" s="249"/>
      <c r="D487" s="250"/>
      <c r="E487" s="163"/>
      <c r="F487" s="164"/>
      <c r="G487" s="228" t="s">
        <v>596</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571</v>
      </c>
      <c r="AC487" s="130"/>
      <c r="AD487" s="130"/>
      <c r="AE487" s="100" t="s">
        <v>570</v>
      </c>
      <c r="AF487" s="101"/>
      <c r="AG487" s="101"/>
      <c r="AH487" s="101"/>
      <c r="AI487" s="100" t="s">
        <v>558</v>
      </c>
      <c r="AJ487" s="101"/>
      <c r="AK487" s="101"/>
      <c r="AL487" s="101"/>
      <c r="AM487" s="100" t="s">
        <v>558</v>
      </c>
      <c r="AN487" s="101"/>
      <c r="AO487" s="101"/>
      <c r="AP487" s="102"/>
      <c r="AQ487" s="100" t="s">
        <v>558</v>
      </c>
      <c r="AR487" s="101"/>
      <c r="AS487" s="101"/>
      <c r="AT487" s="102"/>
      <c r="AU487" s="101" t="s">
        <v>570</v>
      </c>
      <c r="AV487" s="101"/>
      <c r="AW487" s="101"/>
      <c r="AX487" s="220"/>
    </row>
    <row r="488" spans="1:50" ht="23.25"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597</v>
      </c>
      <c r="AC488" s="219"/>
      <c r="AD488" s="219"/>
      <c r="AE488" s="100" t="s">
        <v>570</v>
      </c>
      <c r="AF488" s="101"/>
      <c r="AG488" s="101"/>
      <c r="AH488" s="102"/>
      <c r="AI488" s="100" t="s">
        <v>558</v>
      </c>
      <c r="AJ488" s="101"/>
      <c r="AK488" s="101"/>
      <c r="AL488" s="101"/>
      <c r="AM488" s="100" t="s">
        <v>558</v>
      </c>
      <c r="AN488" s="101"/>
      <c r="AO488" s="101"/>
      <c r="AP488" s="102"/>
      <c r="AQ488" s="100" t="s">
        <v>558</v>
      </c>
      <c r="AR488" s="101"/>
      <c r="AS488" s="101"/>
      <c r="AT488" s="102"/>
      <c r="AU488" s="101" t="s">
        <v>570</v>
      </c>
      <c r="AV488" s="101"/>
      <c r="AW488" s="101"/>
      <c r="AX488" s="220"/>
    </row>
    <row r="489" spans="1:50" ht="23.25"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570</v>
      </c>
      <c r="AF489" s="101"/>
      <c r="AG489" s="101"/>
      <c r="AH489" s="102"/>
      <c r="AI489" s="100" t="s">
        <v>558</v>
      </c>
      <c r="AJ489" s="101"/>
      <c r="AK489" s="101"/>
      <c r="AL489" s="101"/>
      <c r="AM489" s="100" t="s">
        <v>558</v>
      </c>
      <c r="AN489" s="101"/>
      <c r="AO489" s="101"/>
      <c r="AP489" s="102"/>
      <c r="AQ489" s="100" t="s">
        <v>558</v>
      </c>
      <c r="AR489" s="101"/>
      <c r="AS489" s="101"/>
      <c r="AT489" s="102"/>
      <c r="AU489" s="101" t="s">
        <v>570</v>
      </c>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642</v>
      </c>
      <c r="AF511" s="133"/>
      <c r="AG511" s="134" t="s">
        <v>356</v>
      </c>
      <c r="AH511" s="169"/>
      <c r="AI511" s="179"/>
      <c r="AJ511" s="179"/>
      <c r="AK511" s="179"/>
      <c r="AL511" s="174"/>
      <c r="AM511" s="179"/>
      <c r="AN511" s="179"/>
      <c r="AO511" s="179"/>
      <c r="AP511" s="174"/>
      <c r="AQ511" s="215" t="s">
        <v>637</v>
      </c>
      <c r="AR511" s="133"/>
      <c r="AS511" s="134" t="s">
        <v>356</v>
      </c>
      <c r="AT511" s="169"/>
      <c r="AU511" s="133" t="s">
        <v>637</v>
      </c>
      <c r="AV511" s="133"/>
      <c r="AW511" s="134" t="s">
        <v>300</v>
      </c>
      <c r="AX511" s="135"/>
    </row>
    <row r="512" spans="1:50" ht="23.25" customHeight="1" x14ac:dyDescent="0.15">
      <c r="A512" s="997"/>
      <c r="B512" s="250"/>
      <c r="C512" s="249"/>
      <c r="D512" s="250"/>
      <c r="E512" s="163"/>
      <c r="F512" s="164"/>
      <c r="G512" s="228" t="s">
        <v>596</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558</v>
      </c>
      <c r="AC512" s="130"/>
      <c r="AD512" s="130"/>
      <c r="AE512" s="100" t="s">
        <v>558</v>
      </c>
      <c r="AF512" s="101"/>
      <c r="AG512" s="101"/>
      <c r="AH512" s="101"/>
      <c r="AI512" s="100" t="s">
        <v>558</v>
      </c>
      <c r="AJ512" s="101"/>
      <c r="AK512" s="101"/>
      <c r="AL512" s="101"/>
      <c r="AM512" s="100" t="s">
        <v>558</v>
      </c>
      <c r="AN512" s="101"/>
      <c r="AO512" s="101"/>
      <c r="AP512" s="102"/>
      <c r="AQ512" s="100" t="s">
        <v>558</v>
      </c>
      <c r="AR512" s="101"/>
      <c r="AS512" s="101"/>
      <c r="AT512" s="102"/>
      <c r="AU512" s="101" t="s">
        <v>558</v>
      </c>
      <c r="AV512" s="101"/>
      <c r="AW512" s="101"/>
      <c r="AX512" s="220"/>
    </row>
    <row r="513" spans="1:50" ht="23.25"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558</v>
      </c>
      <c r="AC513" s="219"/>
      <c r="AD513" s="219"/>
      <c r="AE513" s="100" t="s">
        <v>558</v>
      </c>
      <c r="AF513" s="101"/>
      <c r="AG513" s="101"/>
      <c r="AH513" s="102"/>
      <c r="AI513" s="100" t="s">
        <v>558</v>
      </c>
      <c r="AJ513" s="101"/>
      <c r="AK513" s="101"/>
      <c r="AL513" s="101"/>
      <c r="AM513" s="100" t="s">
        <v>558</v>
      </c>
      <c r="AN513" s="101"/>
      <c r="AO513" s="101"/>
      <c r="AP513" s="102"/>
      <c r="AQ513" s="100" t="s">
        <v>558</v>
      </c>
      <c r="AR513" s="101"/>
      <c r="AS513" s="101"/>
      <c r="AT513" s="102"/>
      <c r="AU513" s="101" t="s">
        <v>558</v>
      </c>
      <c r="AV513" s="101"/>
      <c r="AW513" s="101"/>
      <c r="AX513" s="220"/>
    </row>
    <row r="514" spans="1:50" ht="23.25"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558</v>
      </c>
      <c r="AF514" s="101"/>
      <c r="AG514" s="101"/>
      <c r="AH514" s="102"/>
      <c r="AI514" s="100" t="s">
        <v>558</v>
      </c>
      <c r="AJ514" s="101"/>
      <c r="AK514" s="101"/>
      <c r="AL514" s="101"/>
      <c r="AM514" s="100" t="s">
        <v>558</v>
      </c>
      <c r="AN514" s="101"/>
      <c r="AO514" s="101"/>
      <c r="AP514" s="102"/>
      <c r="AQ514" s="100" t="s">
        <v>558</v>
      </c>
      <c r="AR514" s="101"/>
      <c r="AS514" s="101"/>
      <c r="AT514" s="102"/>
      <c r="AU514" s="101" t="s">
        <v>558</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643</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6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600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601</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601</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43.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4" t="s">
        <v>595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5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601</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551</v>
      </c>
      <c r="AE719" s="668"/>
      <c r="AF719" s="668"/>
      <c r="AG719" s="157" t="s">
        <v>614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550</v>
      </c>
      <c r="D721" s="921"/>
      <c r="E721" s="921"/>
      <c r="F721" s="922"/>
      <c r="G721" s="940"/>
      <c r="H721" s="941"/>
      <c r="I721" s="83" t="str">
        <f>IF(OR(G721="　", G721=""), "", "-")</f>
        <v/>
      </c>
      <c r="J721" s="919">
        <v>105</v>
      </c>
      <c r="K721" s="919"/>
      <c r="L721" s="83" t="str">
        <f>IF(M721="","","-")</f>
        <v/>
      </c>
      <c r="M721" s="84"/>
      <c r="N721" s="916" t="s">
        <v>610</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550</v>
      </c>
      <c r="D722" s="921"/>
      <c r="E722" s="921"/>
      <c r="F722" s="922"/>
      <c r="G722" s="940"/>
      <c r="H722" s="941"/>
      <c r="I722" s="83" t="str">
        <f t="shared" ref="I722:I725" si="4">IF(OR(G722="　", G722=""), "", "-")</f>
        <v/>
      </c>
      <c r="J722" s="919">
        <v>116</v>
      </c>
      <c r="K722" s="919"/>
      <c r="L722" s="83" t="str">
        <f t="shared" ref="L722:L725" si="5">IF(M722="","","-")</f>
        <v/>
      </c>
      <c r="M722" s="84"/>
      <c r="N722" s="916" t="s">
        <v>611</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t="s">
        <v>550</v>
      </c>
      <c r="D723" s="921"/>
      <c r="E723" s="921"/>
      <c r="F723" s="922"/>
      <c r="G723" s="940"/>
      <c r="H723" s="941"/>
      <c r="I723" s="83" t="str">
        <f t="shared" si="4"/>
        <v/>
      </c>
      <c r="J723" s="919">
        <v>123</v>
      </c>
      <c r="K723" s="919"/>
      <c r="L723" s="83" t="str">
        <f t="shared" si="5"/>
        <v/>
      </c>
      <c r="M723" s="84"/>
      <c r="N723" s="916" t="s">
        <v>612</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t="s">
        <v>550</v>
      </c>
      <c r="D724" s="921"/>
      <c r="E724" s="921"/>
      <c r="F724" s="922"/>
      <c r="G724" s="940"/>
      <c r="H724" s="941"/>
      <c r="I724" s="83" t="str">
        <f t="shared" si="4"/>
        <v/>
      </c>
      <c r="J724" s="919">
        <v>165</v>
      </c>
      <c r="K724" s="919"/>
      <c r="L724" s="83" t="str">
        <f t="shared" si="5"/>
        <v/>
      </c>
      <c r="M724" s="84"/>
      <c r="N724" s="916" t="s">
        <v>613</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3.75" customHeight="1" thickBot="1" x14ac:dyDescent="0.2">
      <c r="A731" s="618" t="s">
        <v>255</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7" customHeight="1" thickBot="1" x14ac:dyDescent="0.2">
      <c r="A733" s="749" t="s">
        <v>651</v>
      </c>
      <c r="B733" s="750"/>
      <c r="C733" s="750"/>
      <c r="D733" s="750"/>
      <c r="E733" s="751"/>
      <c r="F733" s="766" t="s">
        <v>652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622</v>
      </c>
      <c r="H781" s="450"/>
      <c r="I781" s="450"/>
      <c r="J781" s="450"/>
      <c r="K781" s="451"/>
      <c r="L781" s="452" t="s">
        <v>621</v>
      </c>
      <c r="M781" s="453"/>
      <c r="N781" s="453"/>
      <c r="O781" s="453"/>
      <c r="P781" s="453"/>
      <c r="Q781" s="453"/>
      <c r="R781" s="453"/>
      <c r="S781" s="453"/>
      <c r="T781" s="453"/>
      <c r="U781" s="453"/>
      <c r="V781" s="453"/>
      <c r="W781" s="453"/>
      <c r="X781" s="454"/>
      <c r="Y781" s="455">
        <v>336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336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623</v>
      </c>
      <c r="D837" s="416"/>
      <c r="E837" s="416"/>
      <c r="F837" s="416"/>
      <c r="G837" s="416"/>
      <c r="H837" s="416"/>
      <c r="I837" s="416"/>
      <c r="J837" s="417">
        <v>7000020430005</v>
      </c>
      <c r="K837" s="418"/>
      <c r="L837" s="418"/>
      <c r="M837" s="418"/>
      <c r="N837" s="418"/>
      <c r="O837" s="418"/>
      <c r="P837" s="426" t="s">
        <v>624</v>
      </c>
      <c r="Q837" s="315"/>
      <c r="R837" s="315"/>
      <c r="S837" s="315"/>
      <c r="T837" s="315"/>
      <c r="U837" s="315"/>
      <c r="V837" s="315"/>
      <c r="W837" s="315"/>
      <c r="X837" s="315"/>
      <c r="Y837" s="316">
        <v>336</v>
      </c>
      <c r="Z837" s="317"/>
      <c r="AA837" s="317"/>
      <c r="AB837" s="318"/>
      <c r="AC837" s="326" t="s">
        <v>625</v>
      </c>
      <c r="AD837" s="424"/>
      <c r="AE837" s="424"/>
      <c r="AF837" s="424"/>
      <c r="AG837" s="424"/>
      <c r="AH837" s="419" t="s">
        <v>558</v>
      </c>
      <c r="AI837" s="420"/>
      <c r="AJ837" s="420"/>
      <c r="AK837" s="420"/>
      <c r="AL837" s="323" t="s">
        <v>558</v>
      </c>
      <c r="AM837" s="324"/>
      <c r="AN837" s="324"/>
      <c r="AO837" s="325"/>
      <c r="AP837" s="319" t="s">
        <v>570</v>
      </c>
      <c r="AQ837" s="319"/>
      <c r="AR837" s="319"/>
      <c r="AS837" s="319"/>
      <c r="AT837" s="319"/>
      <c r="AU837" s="319"/>
      <c r="AV837" s="319"/>
      <c r="AW837" s="319"/>
      <c r="AX837" s="319"/>
    </row>
    <row r="838" spans="1:50" ht="30" customHeight="1" x14ac:dyDescent="0.15">
      <c r="A838" s="402">
        <v>2</v>
      </c>
      <c r="B838" s="402">
        <v>1</v>
      </c>
      <c r="C838" s="425" t="s">
        <v>648</v>
      </c>
      <c r="D838" s="416"/>
      <c r="E838" s="416"/>
      <c r="F838" s="416"/>
      <c r="G838" s="416"/>
      <c r="H838" s="416"/>
      <c r="I838" s="416"/>
      <c r="J838" s="417">
        <v>7000020070009</v>
      </c>
      <c r="K838" s="418"/>
      <c r="L838" s="418"/>
      <c r="M838" s="418"/>
      <c r="N838" s="418"/>
      <c r="O838" s="418"/>
      <c r="P838" s="315" t="s">
        <v>620</v>
      </c>
      <c r="Q838" s="315"/>
      <c r="R838" s="315"/>
      <c r="S838" s="315"/>
      <c r="T838" s="315"/>
      <c r="U838" s="315"/>
      <c r="V838" s="315"/>
      <c r="W838" s="315"/>
      <c r="X838" s="315"/>
      <c r="Y838" s="316">
        <v>5</v>
      </c>
      <c r="Z838" s="317"/>
      <c r="AA838" s="317"/>
      <c r="AB838" s="318"/>
      <c r="AC838" s="326" t="s">
        <v>625</v>
      </c>
      <c r="AD838" s="326"/>
      <c r="AE838" s="326"/>
      <c r="AF838" s="326"/>
      <c r="AG838" s="326"/>
      <c r="AH838" s="419" t="s">
        <v>558</v>
      </c>
      <c r="AI838" s="420"/>
      <c r="AJ838" s="420"/>
      <c r="AK838" s="420"/>
      <c r="AL838" s="323" t="s">
        <v>558</v>
      </c>
      <c r="AM838" s="324"/>
      <c r="AN838" s="324"/>
      <c r="AO838" s="325"/>
      <c r="AP838" s="319" t="s">
        <v>570</v>
      </c>
      <c r="AQ838" s="319"/>
      <c r="AR838" s="319"/>
      <c r="AS838" s="319"/>
      <c r="AT838" s="319"/>
      <c r="AU838" s="319"/>
      <c r="AV838" s="319"/>
      <c r="AW838" s="319"/>
      <c r="AX838" s="319"/>
    </row>
    <row r="839" spans="1:50" ht="30" customHeight="1" x14ac:dyDescent="0.15">
      <c r="A839" s="402">
        <v>3</v>
      </c>
      <c r="B839" s="402">
        <v>1</v>
      </c>
      <c r="C839" s="425" t="s">
        <v>627</v>
      </c>
      <c r="D839" s="416"/>
      <c r="E839" s="416"/>
      <c r="F839" s="416"/>
      <c r="G839" s="416"/>
      <c r="H839" s="416"/>
      <c r="I839" s="416"/>
      <c r="J839" s="417">
        <v>1000020140007</v>
      </c>
      <c r="K839" s="418"/>
      <c r="L839" s="418"/>
      <c r="M839" s="418"/>
      <c r="N839" s="418"/>
      <c r="O839" s="418"/>
      <c r="P839" s="426" t="s">
        <v>620</v>
      </c>
      <c r="Q839" s="315"/>
      <c r="R839" s="315"/>
      <c r="S839" s="315"/>
      <c r="T839" s="315"/>
      <c r="U839" s="315"/>
      <c r="V839" s="315"/>
      <c r="W839" s="315"/>
      <c r="X839" s="315"/>
      <c r="Y839" s="316">
        <v>1</v>
      </c>
      <c r="Z839" s="317"/>
      <c r="AA839" s="317"/>
      <c r="AB839" s="318"/>
      <c r="AC839" s="326" t="s">
        <v>625</v>
      </c>
      <c r="AD839" s="326"/>
      <c r="AE839" s="326"/>
      <c r="AF839" s="326"/>
      <c r="AG839" s="326"/>
      <c r="AH839" s="321" t="s">
        <v>558</v>
      </c>
      <c r="AI839" s="322"/>
      <c r="AJ839" s="322"/>
      <c r="AK839" s="322"/>
      <c r="AL839" s="323" t="s">
        <v>558</v>
      </c>
      <c r="AM839" s="324"/>
      <c r="AN839" s="324"/>
      <c r="AO839" s="325"/>
      <c r="AP839" s="319" t="s">
        <v>596</v>
      </c>
      <c r="AQ839" s="319"/>
      <c r="AR839" s="319"/>
      <c r="AS839" s="319"/>
      <c r="AT839" s="319"/>
      <c r="AU839" s="319"/>
      <c r="AV839" s="319"/>
      <c r="AW839" s="319"/>
      <c r="AX839" s="319"/>
    </row>
    <row r="840" spans="1:50" ht="30" customHeight="1" x14ac:dyDescent="0.15">
      <c r="A840" s="402">
        <v>4</v>
      </c>
      <c r="B840" s="402">
        <v>1</v>
      </c>
      <c r="C840" s="425" t="s">
        <v>628</v>
      </c>
      <c r="D840" s="416"/>
      <c r="E840" s="416"/>
      <c r="F840" s="416"/>
      <c r="G840" s="416"/>
      <c r="H840" s="416"/>
      <c r="I840" s="416"/>
      <c r="J840" s="417">
        <v>7000020340006</v>
      </c>
      <c r="K840" s="418"/>
      <c r="L840" s="418"/>
      <c r="M840" s="418"/>
      <c r="N840" s="418"/>
      <c r="O840" s="418"/>
      <c r="P840" s="426" t="s">
        <v>620</v>
      </c>
      <c r="Q840" s="315"/>
      <c r="R840" s="315"/>
      <c r="S840" s="315"/>
      <c r="T840" s="315"/>
      <c r="U840" s="315"/>
      <c r="V840" s="315"/>
      <c r="W840" s="315"/>
      <c r="X840" s="315"/>
      <c r="Y840" s="316">
        <v>0.5</v>
      </c>
      <c r="Z840" s="317"/>
      <c r="AA840" s="317"/>
      <c r="AB840" s="318"/>
      <c r="AC840" s="326" t="s">
        <v>625</v>
      </c>
      <c r="AD840" s="326"/>
      <c r="AE840" s="326"/>
      <c r="AF840" s="326"/>
      <c r="AG840" s="326"/>
      <c r="AH840" s="321" t="s">
        <v>558</v>
      </c>
      <c r="AI840" s="322"/>
      <c r="AJ840" s="322"/>
      <c r="AK840" s="322"/>
      <c r="AL840" s="323" t="s">
        <v>558</v>
      </c>
      <c r="AM840" s="324"/>
      <c r="AN840" s="324"/>
      <c r="AO840" s="325"/>
      <c r="AP840" s="319" t="s">
        <v>571</v>
      </c>
      <c r="AQ840" s="319"/>
      <c r="AR840" s="319"/>
      <c r="AS840" s="319"/>
      <c r="AT840" s="319"/>
      <c r="AU840" s="319"/>
      <c r="AV840" s="319"/>
      <c r="AW840" s="319"/>
      <c r="AX840" s="319"/>
    </row>
    <row r="841" spans="1:50" ht="30" customHeight="1" x14ac:dyDescent="0.15">
      <c r="A841" s="402">
        <v>5</v>
      </c>
      <c r="B841" s="402">
        <v>1</v>
      </c>
      <c r="C841" s="425" t="s">
        <v>629</v>
      </c>
      <c r="D841" s="416"/>
      <c r="E841" s="416"/>
      <c r="F841" s="416"/>
      <c r="G841" s="416"/>
      <c r="H841" s="416"/>
      <c r="I841" s="416"/>
      <c r="J841" s="417">
        <v>8000020460001</v>
      </c>
      <c r="K841" s="418"/>
      <c r="L841" s="418"/>
      <c r="M841" s="418"/>
      <c r="N841" s="418"/>
      <c r="O841" s="418"/>
      <c r="P841" s="315" t="s">
        <v>620</v>
      </c>
      <c r="Q841" s="315"/>
      <c r="R841" s="315"/>
      <c r="S841" s="315"/>
      <c r="T841" s="315"/>
      <c r="U841" s="315"/>
      <c r="V841" s="315"/>
      <c r="W841" s="315"/>
      <c r="X841" s="315"/>
      <c r="Y841" s="316">
        <v>0.4</v>
      </c>
      <c r="Z841" s="317"/>
      <c r="AA841" s="317"/>
      <c r="AB841" s="318"/>
      <c r="AC841" s="320" t="s">
        <v>625</v>
      </c>
      <c r="AD841" s="320"/>
      <c r="AE841" s="320"/>
      <c r="AF841" s="320"/>
      <c r="AG841" s="320"/>
      <c r="AH841" s="321" t="s">
        <v>558</v>
      </c>
      <c r="AI841" s="322"/>
      <c r="AJ841" s="322"/>
      <c r="AK841" s="322"/>
      <c r="AL841" s="323" t="s">
        <v>558</v>
      </c>
      <c r="AM841" s="324"/>
      <c r="AN841" s="324"/>
      <c r="AO841" s="325"/>
      <c r="AP841" s="319" t="s">
        <v>596</v>
      </c>
      <c r="AQ841" s="319"/>
      <c r="AR841" s="319"/>
      <c r="AS841" s="319"/>
      <c r="AT841" s="319"/>
      <c r="AU841" s="319"/>
      <c r="AV841" s="319"/>
      <c r="AW841" s="319"/>
      <c r="AX841" s="319"/>
    </row>
    <row r="842" spans="1:50" ht="30" customHeight="1" x14ac:dyDescent="0.15">
      <c r="A842" s="402">
        <v>6</v>
      </c>
      <c r="B842" s="402">
        <v>1</v>
      </c>
      <c r="C842" s="425" t="s">
        <v>630</v>
      </c>
      <c r="D842" s="416"/>
      <c r="E842" s="416"/>
      <c r="F842" s="416"/>
      <c r="G842" s="416"/>
      <c r="H842" s="416"/>
      <c r="I842" s="416"/>
      <c r="J842" s="417">
        <v>8000020130001</v>
      </c>
      <c r="K842" s="418"/>
      <c r="L842" s="418"/>
      <c r="M842" s="418"/>
      <c r="N842" s="418"/>
      <c r="O842" s="418"/>
      <c r="P842" s="315" t="s">
        <v>620</v>
      </c>
      <c r="Q842" s="315"/>
      <c r="R842" s="315"/>
      <c r="S842" s="315"/>
      <c r="T842" s="315"/>
      <c r="U842" s="315"/>
      <c r="V842" s="315"/>
      <c r="W842" s="315"/>
      <c r="X842" s="315"/>
      <c r="Y842" s="316">
        <v>0.4</v>
      </c>
      <c r="Z842" s="317"/>
      <c r="AA842" s="317"/>
      <c r="AB842" s="318"/>
      <c r="AC842" s="320" t="s">
        <v>625</v>
      </c>
      <c r="AD842" s="320"/>
      <c r="AE842" s="320"/>
      <c r="AF842" s="320"/>
      <c r="AG842" s="320"/>
      <c r="AH842" s="321" t="s">
        <v>558</v>
      </c>
      <c r="AI842" s="322"/>
      <c r="AJ842" s="322"/>
      <c r="AK842" s="322"/>
      <c r="AL842" s="323" t="s">
        <v>558</v>
      </c>
      <c r="AM842" s="324"/>
      <c r="AN842" s="324"/>
      <c r="AO842" s="325"/>
      <c r="AP842" s="319" t="s">
        <v>626</v>
      </c>
      <c r="AQ842" s="319"/>
      <c r="AR842" s="319"/>
      <c r="AS842" s="319"/>
      <c r="AT842" s="319"/>
      <c r="AU842" s="319"/>
      <c r="AV842" s="319"/>
      <c r="AW842" s="319"/>
      <c r="AX842" s="319"/>
    </row>
    <row r="843" spans="1:50" ht="30" customHeight="1" x14ac:dyDescent="0.15">
      <c r="A843" s="402">
        <v>7</v>
      </c>
      <c r="B843" s="402">
        <v>1</v>
      </c>
      <c r="C843" s="425" t="s">
        <v>631</v>
      </c>
      <c r="D843" s="416"/>
      <c r="E843" s="416"/>
      <c r="F843" s="416"/>
      <c r="G843" s="416"/>
      <c r="H843" s="416"/>
      <c r="I843" s="416"/>
      <c r="J843" s="417">
        <v>2000020260002</v>
      </c>
      <c r="K843" s="418"/>
      <c r="L843" s="418"/>
      <c r="M843" s="418"/>
      <c r="N843" s="418"/>
      <c r="O843" s="418"/>
      <c r="P843" s="315" t="s">
        <v>620</v>
      </c>
      <c r="Q843" s="315"/>
      <c r="R843" s="315"/>
      <c r="S843" s="315"/>
      <c r="T843" s="315"/>
      <c r="U843" s="315"/>
      <c r="V843" s="315"/>
      <c r="W843" s="315"/>
      <c r="X843" s="315"/>
      <c r="Y843" s="316">
        <v>0.3</v>
      </c>
      <c r="Z843" s="317"/>
      <c r="AA843" s="317"/>
      <c r="AB843" s="318"/>
      <c r="AC843" s="320" t="s">
        <v>625</v>
      </c>
      <c r="AD843" s="320"/>
      <c r="AE843" s="320"/>
      <c r="AF843" s="320"/>
      <c r="AG843" s="320"/>
      <c r="AH843" s="321" t="s">
        <v>558</v>
      </c>
      <c r="AI843" s="322"/>
      <c r="AJ843" s="322"/>
      <c r="AK843" s="322"/>
      <c r="AL843" s="323" t="s">
        <v>558</v>
      </c>
      <c r="AM843" s="324"/>
      <c r="AN843" s="324"/>
      <c r="AO843" s="325"/>
      <c r="AP843" s="319" t="s">
        <v>596</v>
      </c>
      <c r="AQ843" s="319"/>
      <c r="AR843" s="319"/>
      <c r="AS843" s="319"/>
      <c r="AT843" s="319"/>
      <c r="AU843" s="319"/>
      <c r="AV843" s="319"/>
      <c r="AW843" s="319"/>
      <c r="AX843" s="319"/>
    </row>
    <row r="844" spans="1:50" ht="30" customHeight="1" x14ac:dyDescent="0.15">
      <c r="A844" s="402">
        <v>8</v>
      </c>
      <c r="B844" s="402">
        <v>1</v>
      </c>
      <c r="C844" s="425" t="s">
        <v>632</v>
      </c>
      <c r="D844" s="416"/>
      <c r="E844" s="416"/>
      <c r="F844" s="416"/>
      <c r="G844" s="416"/>
      <c r="H844" s="416"/>
      <c r="I844" s="416"/>
      <c r="J844" s="417">
        <v>1000020230006</v>
      </c>
      <c r="K844" s="418"/>
      <c r="L844" s="418"/>
      <c r="M844" s="418"/>
      <c r="N844" s="418"/>
      <c r="O844" s="418"/>
      <c r="P844" s="315" t="s">
        <v>620</v>
      </c>
      <c r="Q844" s="315"/>
      <c r="R844" s="315"/>
      <c r="S844" s="315"/>
      <c r="T844" s="315"/>
      <c r="U844" s="315"/>
      <c r="V844" s="315"/>
      <c r="W844" s="315"/>
      <c r="X844" s="315"/>
      <c r="Y844" s="316">
        <v>0.2</v>
      </c>
      <c r="Z844" s="317"/>
      <c r="AA844" s="317"/>
      <c r="AB844" s="318"/>
      <c r="AC844" s="320" t="s">
        <v>625</v>
      </c>
      <c r="AD844" s="320"/>
      <c r="AE844" s="320"/>
      <c r="AF844" s="320"/>
      <c r="AG844" s="320"/>
      <c r="AH844" s="321" t="s">
        <v>558</v>
      </c>
      <c r="AI844" s="322"/>
      <c r="AJ844" s="322"/>
      <c r="AK844" s="322"/>
      <c r="AL844" s="323" t="s">
        <v>558</v>
      </c>
      <c r="AM844" s="324"/>
      <c r="AN844" s="324"/>
      <c r="AO844" s="325"/>
      <c r="AP844" s="319" t="s">
        <v>570</v>
      </c>
      <c r="AQ844" s="319"/>
      <c r="AR844" s="319"/>
      <c r="AS844" s="319"/>
      <c r="AT844" s="319"/>
      <c r="AU844" s="319"/>
      <c r="AV844" s="319"/>
      <c r="AW844" s="319"/>
      <c r="AX844" s="319"/>
    </row>
    <row r="845" spans="1:50" ht="30" customHeight="1" x14ac:dyDescent="0.15">
      <c r="A845" s="402">
        <v>9</v>
      </c>
      <c r="B845" s="402">
        <v>1</v>
      </c>
      <c r="C845" s="425" t="s">
        <v>633</v>
      </c>
      <c r="D845" s="416"/>
      <c r="E845" s="416"/>
      <c r="F845" s="416"/>
      <c r="G845" s="416"/>
      <c r="H845" s="416"/>
      <c r="I845" s="416"/>
      <c r="J845" s="417">
        <v>5000020150002</v>
      </c>
      <c r="K845" s="418"/>
      <c r="L845" s="418"/>
      <c r="M845" s="418"/>
      <c r="N845" s="418"/>
      <c r="O845" s="418"/>
      <c r="P845" s="315" t="s">
        <v>620</v>
      </c>
      <c r="Q845" s="315"/>
      <c r="R845" s="315"/>
      <c r="S845" s="315"/>
      <c r="T845" s="315"/>
      <c r="U845" s="315"/>
      <c r="V845" s="315"/>
      <c r="W845" s="315"/>
      <c r="X845" s="315"/>
      <c r="Y845" s="316">
        <v>0.1</v>
      </c>
      <c r="Z845" s="317"/>
      <c r="AA845" s="317"/>
      <c r="AB845" s="318"/>
      <c r="AC845" s="320" t="s">
        <v>625</v>
      </c>
      <c r="AD845" s="320"/>
      <c r="AE845" s="320"/>
      <c r="AF845" s="320"/>
      <c r="AG845" s="320"/>
      <c r="AH845" s="321" t="s">
        <v>558</v>
      </c>
      <c r="AI845" s="322"/>
      <c r="AJ845" s="322"/>
      <c r="AK845" s="322"/>
      <c r="AL845" s="323" t="s">
        <v>558</v>
      </c>
      <c r="AM845" s="324"/>
      <c r="AN845" s="324"/>
      <c r="AO845" s="325"/>
      <c r="AP845" s="319" t="s">
        <v>596</v>
      </c>
      <c r="AQ845" s="319"/>
      <c r="AR845" s="319"/>
      <c r="AS845" s="319"/>
      <c r="AT845" s="319"/>
      <c r="AU845" s="319"/>
      <c r="AV845" s="319"/>
      <c r="AW845" s="319"/>
      <c r="AX845" s="319"/>
    </row>
    <row r="846" spans="1:50" ht="30" customHeight="1" x14ac:dyDescent="0.15">
      <c r="A846" s="402">
        <v>10</v>
      </c>
      <c r="B846" s="402">
        <v>1</v>
      </c>
      <c r="C846" s="425" t="s">
        <v>634</v>
      </c>
      <c r="D846" s="416"/>
      <c r="E846" s="416"/>
      <c r="F846" s="416"/>
      <c r="G846" s="416"/>
      <c r="H846" s="416"/>
      <c r="I846" s="416"/>
      <c r="J846" s="417">
        <v>4000020420000</v>
      </c>
      <c r="K846" s="418"/>
      <c r="L846" s="418"/>
      <c r="M846" s="418"/>
      <c r="N846" s="418"/>
      <c r="O846" s="418"/>
      <c r="P846" s="315" t="s">
        <v>620</v>
      </c>
      <c r="Q846" s="315"/>
      <c r="R846" s="315"/>
      <c r="S846" s="315"/>
      <c r="T846" s="315"/>
      <c r="U846" s="315"/>
      <c r="V846" s="315"/>
      <c r="W846" s="315"/>
      <c r="X846" s="315"/>
      <c r="Y846" s="316">
        <v>0.1</v>
      </c>
      <c r="Z846" s="317"/>
      <c r="AA846" s="317"/>
      <c r="AB846" s="318"/>
      <c r="AC846" s="320" t="s">
        <v>625</v>
      </c>
      <c r="AD846" s="320"/>
      <c r="AE846" s="320"/>
      <c r="AF846" s="320"/>
      <c r="AG846" s="320"/>
      <c r="AH846" s="321" t="s">
        <v>558</v>
      </c>
      <c r="AI846" s="322"/>
      <c r="AJ846" s="322"/>
      <c r="AK846" s="322"/>
      <c r="AL846" s="323" t="s">
        <v>558</v>
      </c>
      <c r="AM846" s="324"/>
      <c r="AN846" s="324"/>
      <c r="AO846" s="325"/>
      <c r="AP846" s="319" t="s">
        <v>570</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635</v>
      </c>
      <c r="F1102" s="895"/>
      <c r="G1102" s="895"/>
      <c r="H1102" s="895"/>
      <c r="I1102" s="895"/>
      <c r="J1102" s="417" t="s">
        <v>596</v>
      </c>
      <c r="K1102" s="418"/>
      <c r="L1102" s="418"/>
      <c r="M1102" s="418"/>
      <c r="N1102" s="418"/>
      <c r="O1102" s="418"/>
      <c r="P1102" s="426" t="s">
        <v>570</v>
      </c>
      <c r="Q1102" s="315"/>
      <c r="R1102" s="315"/>
      <c r="S1102" s="315"/>
      <c r="T1102" s="315"/>
      <c r="U1102" s="315"/>
      <c r="V1102" s="315"/>
      <c r="W1102" s="315"/>
      <c r="X1102" s="315"/>
      <c r="Y1102" s="316" t="s">
        <v>570</v>
      </c>
      <c r="Z1102" s="317"/>
      <c r="AA1102" s="317"/>
      <c r="AB1102" s="318"/>
      <c r="AC1102" s="320"/>
      <c r="AD1102" s="320"/>
      <c r="AE1102" s="320"/>
      <c r="AF1102" s="320"/>
      <c r="AG1102" s="320"/>
      <c r="AH1102" s="321" t="s">
        <v>570</v>
      </c>
      <c r="AI1102" s="322"/>
      <c r="AJ1102" s="322"/>
      <c r="AK1102" s="322"/>
      <c r="AL1102" s="323" t="s">
        <v>636</v>
      </c>
      <c r="AM1102" s="324"/>
      <c r="AN1102" s="324"/>
      <c r="AO1102" s="325"/>
      <c r="AP1102" s="319" t="s">
        <v>596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8:AO866">
    <cfRule type="expression" dxfId="2495" priority="6623">
      <formula>IF(AND(AL838&gt;=0, RIGHT(TEXT(AL838,"0.#"),1)&lt;&gt;"."),TRUE,FALSE)</formula>
    </cfRule>
    <cfRule type="expression" dxfId="2494" priority="6624">
      <formula>IF(AND(AL838&gt;=0, RIGHT(TEXT(AL838,"0.#"),1)="."),TRUE,FALSE)</formula>
    </cfRule>
    <cfRule type="expression" dxfId="2493" priority="6625">
      <formula>IF(AND(AL838&lt;0, RIGHT(TEXT(AL838,"0.#"),1)&lt;&gt;"."),TRUE,FALSE)</formula>
    </cfRule>
    <cfRule type="expression" dxfId="2492" priority="6626">
      <formula>IF(AND(AL838&lt;0, RIGHT(TEXT(AL838,"0.#"),1)="."),TRUE,FALSE)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53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551</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2018-06-14T05:34:52Z</cp:lastPrinted>
  <dcterms:created xsi:type="dcterms:W3CDTF">2012-03-13T00:50:25Z</dcterms:created>
  <dcterms:modified xsi:type="dcterms:W3CDTF">2020-11-18T04:30:06Z</dcterms:modified>
</cp:coreProperties>
</file>