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3.【提出フォルダ】対象レビューシート修正版\③H30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<sst xmlns="http://schemas.openxmlformats.org/spreadsheetml/2006/main" count="3025" uniqueCount="673">
  <si>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</si>
  <si>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</si>
  <si>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</si>
  <si>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</si>
  <si>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</si>
  <si>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</si>
  <si>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</si>
  <si>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</si>
  <si>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</si>
  <si>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</si>
  <si>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</si>
  <si>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</si>
  <si>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</si>
  <si>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</si>
  <si>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</si>
  <si>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</si>
  <si>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</si>
  <si>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</si>
  <si>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</si>
  <si>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</si>
  <si>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</si>
  <si>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</si>
  <si>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</si>
  <si>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</si>
  <si>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</si>
  <si>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</si>
  <si>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</si>
  <si>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</si>
  <si>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</si>
  <si>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</si>
  <si>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</si>
  <si>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</si>
  <si>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</si>
  <si>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</si>
  <si>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</si>
  <si>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</si>
  <si>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</si>
  <si>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</si>
  <si>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</si>
  <si>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</si>
  <si>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</si>
  <si>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</si>
  <si>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</si>
  <si>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</si>
  <si>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</si>
  <si>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</si>
  <si>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</si>
  <si>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</si>
  <si>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</si>
  <si>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</si>
  <si>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</si>
  <si>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</si>
  <si>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</si>
  <si>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</si>
  <si>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</si>
  <si>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</si>
  <si>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</si>
  <si>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</si>
  <si>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</si>
  <si>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</si>
  <si>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</si>
  <si>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</si>
  <si>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</si>
  <si>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</si>
  <si>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</si>
  <si>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</si>
  <si>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</si>
  <si>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</si>
  <si>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</si>
  <si>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</si>
  <si>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</si>
  <si>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</si>
  <si>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</si>
  <si>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</si>
  <si>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</si>
  <si>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</si>
  <si>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</si>
  <si>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</si>
  <si>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</si>
  <si>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</si>
  <si>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</si>
  <si>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</si>
  <si>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</si>
  <si>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</si>
  <si>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</si>
  <si>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</si>
  <si>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</si>
  <si>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</si>
  <si>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</si>
  <si>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</si>
  <si>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</si>
  <si>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</si>
  <si>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</si>
  <si>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</si>
  <si>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</si>
  <si>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</si>
  <si>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</si>
  <si>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</si>
  <si>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</si>
  <si>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</si>
  <si>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</si>
  <si>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</si>
  <si>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</si>
  <si>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</si>
  <si>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</si>
  <si>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</si>
  <si>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</si>
  <si>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</si>
  <si>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</si>
  <si>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</si>
  <si>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</si>
  <si>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</si>
  <si>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</si>
  <si>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</si>
  <si>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</si>
  <si>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</si>
  <si>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</si>
  <si>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</si>
  <si>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</si>
  <si>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</si>
  <si>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</si>
  <si>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</si>
  <si>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</si>
  <si>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</si>
  <si>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</si>
  <si>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</si>
  <si>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</si>
  <si>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</si>
  <si>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</si>
  <si>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</si>
  <si>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</si>
  <si>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</si>
  <si>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</si>
  <si>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</si>
  <si>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</si>
  <si>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</si>
  <si>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</si>
  <si>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</si>
  <si>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</si>
  <si>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</si>
  <si>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</si>
  <si>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</si>
  <si>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</si>
  <si>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</si>
  <si>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</si>
  <si>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</si>
  <si>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</si>
  <si>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</si>
  <si>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</si>
  <si>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</si>
  <si>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</si>
  <si>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</si>
  <si>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</si>
  <si>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</si>
  <si>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</si>
  <si>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</si>
  <si>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</si>
  <si>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</si>
  <si>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</si>
  <si>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</si>
  <si>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</si>
  <si>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</si>
  <si>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</si>
  <si>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</si>
  <si>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</si>
  <si>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</si>
  <si>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</si>
  <si>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</si>
  <si>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</si>
  <si>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</si>
  <si>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</si>
  <si>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</si>
  <si>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</si>
  <si>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</si>
  <si>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</si>
  <si>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</si>
  <si>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</si>
  <si>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</si>
  <si>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</si>
  <si>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</si>
  <si>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</si>
  <si>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</si>
  <si>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</si>
  <si>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</si>
  <si>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</si>
  <si>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</si>
  <si>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</si>
  <si>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</si>
  <si>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</si>
  <si>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</si>
  <si>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</si>
  <si>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</si>
  <si>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</si>
  <si>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</si>
  <si>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</si>
  <si>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</si>
  <si>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</si>
  <si>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</si>
  <si>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</si>
  <si>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</si>
  <si>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</si>
  <si>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</si>
  <si>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</si>
  <si>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</si>
  <si>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</si>
  <si>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</si>
  <si>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</si>
  <si>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</si>
  <si>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</si>
  <si>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</si>
  <si>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</si>
  <si>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</si>
  <si>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</si>
  <si>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</si>
  <si>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</si>
  <si>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</si>
  <si>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</si>
  <si>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</si>
  <si>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</si>
  <si>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</si>
  <si>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</si>
  <si>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</si>
  <si>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</si>
  <si>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</si>
  <si>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</si>
  <si>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</si>
  <si>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</si>
  <si>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</si>
  <si>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</si>
  <si>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</si>
  <si>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</si>
  <si>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</si>
  <si>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</si>
  <si>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</si>
  <si>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</si>
  <si>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</si>
  <si>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</si>
  <si>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</si>
  <si>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</si>
  <si>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</si>
  <si>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</si>
  <si>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</si>
  <si>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</si>
  <si>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</si>
  <si>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</si>
  <si>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</si>
  <si>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</si>
  <si>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</si>
  <si>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</si>
  <si>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</si>
  <si>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</si>
  <si>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</si>
  <si>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</si>
  <si>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</si>
  <si>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</si>
  <si>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</si>
  <si>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</si>
  <si>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</si>
  <si>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</si>
  <si>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</si>
  <si>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</si>
  <si>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</si>
  <si>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</si>
  <si>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</si>
  <si>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</si>
  <si>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</si>
  <si>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</si>
  <si>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</si>
  <si>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</si>
  <si>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</si>
  <si>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</si>
  <si>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</si>
  <si>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</si>
  <si>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</si>
  <si>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</si>
  <si>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</si>
  <si>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</si>
  <si>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</si>
  <si>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</si>
  <si>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</si>
  <si>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</si>
  <si>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</si>
  <si>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</si>
  <si>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</si>
  <si>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</si>
  <si>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</si>
  <si>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</si>
  <si>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</si>
  <si>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</si>
  <si>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</si>
  <si>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</si>
  <si>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</si>
  <si>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</si>
  <si>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</si>
  <si>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</si>
  <si>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</si>
  <si>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</si>
  <si>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</si>
  <si>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</si>
  <si>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</si>
  <si>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</si>
  <si>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</si>
  <si>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</si>
  <si>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</si>
  <si>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</si>
  <si>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</si>
  <si>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</si>
  <si>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</si>
  <si>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</si>
  <si>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</si>
  <si>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</si>
  <si>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</si>
  <si>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</si>
  <si>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</si>
  <si>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</si>
  <si>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</si>
  <si>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</si>
  <si>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</si>
  <si>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</si>
  <si>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</si>
  <si>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</si>
  <si>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</si>
  <si>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</si>
  <si>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</si>
  <si>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</si>
  <si>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</si>
  <si>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</si>
  <si>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</si>
  <si>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</si>
  <si>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</si>
  <si>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</si>
  <si>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</si>
  <si>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</si>
  <si>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</si>
  <si>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</si>
  <si>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</si>
  <si>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</si>
  <si>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</si>
  <si>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</si>
  <si>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</si>
  <si>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</si>
  <si>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</si>
  <si>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</si>
  <si>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</si>
  <si>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</si>
  <si>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</si>
  <si>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</si>
  <si>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</si>
  <si>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</si>
  <si>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</si>
  <si>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</si>
  <si>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</si>
  <si>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</si>
  <si>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</si>
  <si>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</si>
  <si>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</si>
  <si>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</si>
  <si>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</si>
  <si>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</si>
  <si>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</si>
  <si>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</si>
  <si>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</si>
  <si>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</si>
  <si>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</si>
  <si>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</si>
  <si>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</si>
  <si>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</si>
  <si>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</si>
  <si>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</si>
  <si>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</si>
  <si>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</si>
  <si>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</si>
  <si>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</si>
  <si>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</si>
  <si>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</si>
  <si>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</si>
  <si>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</si>
  <si>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</si>
  <si>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</si>
  <si>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</si>
  <si>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</si>
  <si>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</si>
  <si>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</si>
  <si>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</si>
  <si>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</si>
  <si>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</si>
  <si>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</si>
  <si>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</si>
  <si>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</si>
  <si>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</si>
  <si>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</si>
  <si>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</si>
  <si>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</si>
  <si>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</si>
  <si>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</si>
  <si>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</si>
  <si>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</si>
  <si>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</si>
  <si>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</si>
  <si>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</si>
  <si>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</si>
  <si>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</si>
  <si>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</si>
  <si>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</si>
  <si>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</si>
  <si>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</si>
  <si>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</si>
  <si>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</si>
  <si>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</si>
  <si>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</si>
  <si>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</si>
  <si>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</si>
  <si>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</si>
  <si>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</si>
  <si>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</si>
  <si>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</si>
  <si>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</si>
  <si>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</si>
  <si>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</si>
  <si>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</si>
  <si>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</si>
  <si>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</si>
  <si>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</si>
  <si>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</si>
  <si>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</si>
  <si>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</si>
  <si>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</si>
  <si>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</si>
  <si>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</si>
  <si>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</si>
  <si>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</si>
  <si>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</si>
  <si>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</si>
  <si>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</si>
  <si>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</si>
  <si>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</si>
  <si>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</si>
  <si>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</si>
  <si>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</si>
  <si>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</si>
  <si>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</si>
  <si>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</si>
  <si>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</si>
  <si>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</si>
  <si>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</si>
  <si>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</si>
  <si>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</si>
  <si>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</si>
  <si>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</si>
  <si>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</si>
  <si>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</si>
  <si>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</si>
  <si>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</si>
  <si>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</si>
  <si>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</si>
  <si>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</si>
  <si>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</si>
  <si>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</si>
  <si>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</si>
  <si>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</si>
  <si>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</si>
  <si>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</si>
  <si>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</si>
  <si>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</si>
  <si>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</si>
  <si>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</si>
  <si>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</si>
  <si>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</si>
  <si>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</si>
  <si>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</si>
  <si>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</si>
  <si>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</si>
  <si>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</si>
  <si>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</si>
  <si>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</si>
  <si>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</si>
  <si>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</si>
  <si>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</si>
  <si>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</si>
  <si>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</si>
  <si>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</si>
  <si>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</si>
  <si>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</si>
  <si>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</si>
  <si>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</si>
  <si>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</si>
  <si>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</si>
  <si>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</si>
  <si>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</si>
  <si>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</si>
  <si>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</si>
  <si>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</si>
  <si>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</si>
  <si>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</si>
  <si>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</si>
  <si>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</si>
  <si>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</si>
  <si>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</si>
  <si>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</si>
  <si>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</si>
  <si>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</si>
  <si>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</si>
  <si>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</si>
  <si>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</si>
  <si>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</si>
  <si>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</si>
  <si>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</si>
  <si>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</si>
  <si>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</si>
  <si>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</si>
  <si>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</si>
  <si>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</si>
  <si>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</si>
  <si>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</si>
  <si>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</si>
  <si>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</si>
  <si>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</si>
  <si>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</si>
  <si>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</si>
  <si>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</si>
  <si>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</si>
  <si>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</si>
  <si>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</si>
  <si>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</si>
  <si>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</si>
  <si>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</si>
  <si>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</si>
  <si>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</si>
  <si>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</si>
  <si>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</si>
  <si>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</si>
  <si>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</si>
  <si>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</si>
  <si>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</si>
  <si>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</si>
  <si>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</si>
  <si>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</si>
  <si>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</si>
  <si>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</si>
  <si>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</si>
  <si>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</si>
  <si>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</si>
  <si>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</si>
  <si>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</si>
  <si>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</si>
  <si>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</si>
  <si>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</si>
  <si>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</si>
  <si>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</si>
  <si>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</si>
  <si>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</si>
  <si>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</si>
  <si>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要保護児童生徒援助費補助等</t>
  </si>
  <si>
    <t>初等中等教育局</t>
    <rPh sb="0" eb="2">
      <t>ショトウ</t>
    </rPh>
    <rPh sb="2" eb="4">
      <t>チュウトウ</t>
    </rPh>
    <rPh sb="4" eb="7">
      <t>キョウイクキョク</t>
    </rPh>
    <phoneticPr fontId="5"/>
  </si>
  <si>
    <t>財務課</t>
    <rPh sb="0" eb="2">
      <t>ザイム</t>
    </rPh>
    <rPh sb="2" eb="3">
      <t>カ</t>
    </rPh>
    <phoneticPr fontId="5"/>
  </si>
  <si>
    <t>財務課長　合田　哲雄</t>
    <rPh sb="0" eb="2">
      <t>ザイム</t>
    </rPh>
    <rPh sb="2" eb="3">
      <t>カ</t>
    </rPh>
    <rPh sb="3" eb="4">
      <t>チョウ</t>
    </rPh>
    <rPh sb="5" eb="7">
      <t>アイダ</t>
    </rPh>
    <rPh sb="8" eb="10">
      <t>テツオ</t>
    </rPh>
    <phoneticPr fontId="5"/>
  </si>
  <si>
    <t>学校教育法第１９条
就学困難な児童及び生徒にかかる就学奨励についての国の援助に関する法律</t>
  </si>
  <si>
    <t>　経済的理由によって就学困難な児童生徒の保護者に学用品費等を給与するなど就学援助事業を行う市町村に対し、国が必要な援助を行うことにより、義務教育の円滑な実施に資することを目的とする。</t>
  </si>
  <si>
    <t>　学校教育法第１９条において、「経済的理由によつて就学困難と認められる学齢児童生徒の保護者に対しては、市町村は、必要な援助を与えなければならない」とされており、市町村が要保護者（生活保護法第６条第２項に規定する要保護者）に対して就学援助を行う場合、「就学困難な児童及び生徒に係る就学奨励についての国の援助に関する法律」等に基づき、これに要する経費の１／２を国が補助するものである。</t>
  </si>
  <si>
    <t>-</t>
  </si>
  <si>
    <t>-</t>
    <phoneticPr fontId="5"/>
  </si>
  <si>
    <t>0130</t>
    <phoneticPr fontId="5"/>
  </si>
  <si>
    <t>0110</t>
    <phoneticPr fontId="5"/>
  </si>
  <si>
    <t>0114</t>
    <phoneticPr fontId="5"/>
  </si>
  <si>
    <t>0107</t>
    <phoneticPr fontId="5"/>
  </si>
  <si>
    <t>0109</t>
    <phoneticPr fontId="5"/>
  </si>
  <si>
    <t>0101</t>
    <phoneticPr fontId="5"/>
  </si>
  <si>
    <t>0104</t>
    <phoneticPr fontId="5"/>
  </si>
  <si>
    <t>職員旅費</t>
  </si>
  <si>
    <t>中学校卒業者のうち進学または就職した者の割合をリーマンショック前（平成20年3月卒業者）の水準以上とする。</t>
    <phoneticPr fontId="5"/>
  </si>
  <si>
    <t>中学校卒業者のうち進学または就職した者の割合</t>
    <phoneticPr fontId="5"/>
  </si>
  <si>
    <t>％</t>
    <phoneticPr fontId="5"/>
  </si>
  <si>
    <t>％</t>
    <phoneticPr fontId="5"/>
  </si>
  <si>
    <t>-</t>
    <phoneticPr fontId="5"/>
  </si>
  <si>
    <t>学校基本調査</t>
    <rPh sb="0" eb="2">
      <t>ガッコウ</t>
    </rPh>
    <rPh sb="2" eb="4">
      <t>キホン</t>
    </rPh>
    <rPh sb="4" eb="6">
      <t>チョウサ</t>
    </rPh>
    <phoneticPr fontId="5"/>
  </si>
  <si>
    <t>自治体</t>
    <rPh sb="0" eb="3">
      <t>ジチタイ</t>
    </rPh>
    <phoneticPr fontId="5"/>
  </si>
  <si>
    <t>人</t>
    <rPh sb="0" eb="1">
      <t>ヒト</t>
    </rPh>
    <phoneticPr fontId="5"/>
  </si>
  <si>
    <t>要保護児童生徒数
（平成28年度は暫定値、29年度は調査中）</t>
    <rPh sb="23" eb="25">
      <t>ネンド</t>
    </rPh>
    <rPh sb="26" eb="29">
      <t>チョウサチュウ</t>
    </rPh>
    <phoneticPr fontId="5"/>
  </si>
  <si>
    <t>-</t>
    <phoneticPr fontId="5"/>
  </si>
  <si>
    <t>該当年度執行額　／　該当年度補助事業市町村数
（30年度は当初予算額　／　昨年度補助事業市町村数）　　　　　　　　　　　　　　　　</t>
    <phoneticPr fontId="5"/>
  </si>
  <si>
    <t>千円</t>
    <rPh sb="0" eb="2">
      <t>センエン</t>
    </rPh>
    <phoneticPr fontId="5"/>
  </si>
  <si>
    <t>千円　/　自治体数</t>
    <rPh sb="0" eb="2">
      <t>センエン</t>
    </rPh>
    <rPh sb="5" eb="8">
      <t>ジチタイ</t>
    </rPh>
    <rPh sb="8" eb="9">
      <t>スウ</t>
    </rPh>
    <phoneticPr fontId="5"/>
  </si>
  <si>
    <t>２　確かな学力の向上、豊かな心と健やかな体の育成と信頼される学校づくり</t>
    <phoneticPr fontId="5"/>
  </si>
  <si>
    <t>２－８　教育機会の確保のための支援づくり</t>
    <phoneticPr fontId="5"/>
  </si>
  <si>
    <t>一般世帯と生活保護世帯の高校進学率の差</t>
    <phoneticPr fontId="5"/>
  </si>
  <si>
    <t>全国における中学校卒業者のうち進学または就職した者の割合</t>
    <phoneticPr fontId="5"/>
  </si>
  <si>
    <t>-</t>
    <phoneticPr fontId="5"/>
  </si>
  <si>
    <t>-</t>
    <phoneticPr fontId="5"/>
  </si>
  <si>
    <t>-</t>
    <phoneticPr fontId="5"/>
  </si>
  <si>
    <t>経済的に就学困難な学齢児童生徒に対する援助に当たっては、就学援助が円滑に実施されるよう、実施主体である市町村に対して支給額の１／２を補助しているところ、本事業の実施により、児童生徒の教育の機会を確保することで、一般世帯と生活保護世帯の高校進学率の差を縮小させる。</t>
    <phoneticPr fontId="5"/>
  </si>
  <si>
    <t>本補助事業は、「経済的理由によって就学困難な児童及び生徒について学用品を給与する等就学奨励を行う地方公共団体に対し、国が必要な援助を与えることとし、もって小学校及び中学校並びに中等教育学校の前期課程における義務教育の円滑な実施に資することを目的とする」事業であり、要保護者に対する教育機会の確保に必要な経費であり、国民や社会のニーズに的確に反映している。</t>
    <rPh sb="17" eb="19">
      <t>シュウガク</t>
    </rPh>
    <rPh sb="19" eb="21">
      <t>コンナン</t>
    </rPh>
    <rPh sb="22" eb="24">
      <t>ジドウ</t>
    </rPh>
    <rPh sb="24" eb="25">
      <t>オヨ</t>
    </rPh>
    <rPh sb="26" eb="28">
      <t>セイト</t>
    </rPh>
    <rPh sb="32" eb="35">
      <t>ガクヨウヒン</t>
    </rPh>
    <rPh sb="36" eb="38">
      <t>キュウヨ</t>
    </rPh>
    <rPh sb="40" eb="41">
      <t>トウ</t>
    </rPh>
    <rPh sb="41" eb="43">
      <t>シュウガク</t>
    </rPh>
    <rPh sb="43" eb="45">
      <t>ショウレイ</t>
    </rPh>
    <rPh sb="46" eb="47">
      <t>オコナ</t>
    </rPh>
    <rPh sb="48" eb="50">
      <t>チホウ</t>
    </rPh>
    <rPh sb="50" eb="52">
      <t>コウキョウ</t>
    </rPh>
    <rPh sb="52" eb="54">
      <t>ダンタイ</t>
    </rPh>
    <rPh sb="55" eb="56">
      <t>タイ</t>
    </rPh>
    <rPh sb="58" eb="59">
      <t>クニ</t>
    </rPh>
    <rPh sb="60" eb="62">
      <t>ヒツヨウ</t>
    </rPh>
    <rPh sb="63" eb="65">
      <t>エンジョ</t>
    </rPh>
    <rPh sb="66" eb="67">
      <t>アタ</t>
    </rPh>
    <rPh sb="77" eb="80">
      <t>ショウガッコウ</t>
    </rPh>
    <rPh sb="80" eb="81">
      <t>オヨ</t>
    </rPh>
    <rPh sb="82" eb="85">
      <t>チュウガッコウ</t>
    </rPh>
    <rPh sb="85" eb="86">
      <t>ナラ</t>
    </rPh>
    <rPh sb="126" eb="128">
      <t>ジギョウ</t>
    </rPh>
    <phoneticPr fontId="5"/>
  </si>
  <si>
    <t>上述の事由により、国が実施する必要がある。</t>
    <rPh sb="0" eb="2">
      <t>ジョウジュツ</t>
    </rPh>
    <rPh sb="3" eb="5">
      <t>ジユウ</t>
    </rPh>
    <rPh sb="9" eb="10">
      <t>クニ</t>
    </rPh>
    <rPh sb="11" eb="13">
      <t>ジッシ</t>
    </rPh>
    <rPh sb="15" eb="17">
      <t>ヒツヨウ</t>
    </rPh>
    <phoneticPr fontId="5"/>
  </si>
  <si>
    <t>本補助事業は、法律に基づいて実施する事業であり、国の責務であることから、優先度の高い事業と考える。</t>
    <rPh sb="36" eb="39">
      <t>ユウセンド</t>
    </rPh>
    <rPh sb="42" eb="44">
      <t>ジギョウ</t>
    </rPh>
    <phoneticPr fontId="5"/>
  </si>
  <si>
    <t>‐</t>
  </si>
  <si>
    <t>無</t>
  </si>
  <si>
    <t>法令に基づき補助率を１／２としていることから、受益者との負担関係は妥当である。</t>
    <phoneticPr fontId="5"/>
  </si>
  <si>
    <t>-</t>
    <phoneticPr fontId="5"/>
  </si>
  <si>
    <t>対象費目については生活保護（教育扶助）基準に準じた扱いとしているなど、真に必要なものに限定されている。</t>
    <phoneticPr fontId="5"/>
  </si>
  <si>
    <t>-</t>
    <phoneticPr fontId="5"/>
  </si>
  <si>
    <t>上記就学援助法の目的から、国庫補助実施率100％を成果目標としており、成果目標に見合った成果実績となっている。また、リーマン・ショック時に比べ、高等学校等への進学または就職した者の割合が増加している。</t>
    <phoneticPr fontId="5"/>
  </si>
  <si>
    <t>各自治体の事業計画に基づいて交付決定を行っており、この範囲内で各自治体が就学援助を実施している。また、要保護児童生徒数は増加しているが、中学校卒業後の進学または就職した者の割合が増加していることから、本事業の効果が伺える。</t>
    <phoneticPr fontId="5"/>
  </si>
  <si>
    <t>特別支援教育就学奨励費負担等</t>
    <phoneticPr fontId="5"/>
  </si>
  <si>
    <t>要保護児童生徒援助費補助金と特別支援教育就学奨励費補助金は同じ要綱のもとで事業実施しており、必要に応じて情報共有を行っている。</t>
    <phoneticPr fontId="5"/>
  </si>
  <si>
    <t>各市町村からの補助申請に対して、必要額は確保しているところであるが、経済的理由から就学が困難な児童生徒に対する必要な援助を行うため、「就学困難な児童及び生徒に係る就学奨励についての国の援助に関する法律」の規定に基づき、各市町村が行う就学奨励事業の補助を国が実施していく必要がある。</t>
    <phoneticPr fontId="5"/>
  </si>
  <si>
    <t>本事業は、法律に基づいて実施する事業であり、教育の機会均等に役立つ事業であることから、今後も適正な予算執行に努める。</t>
    <phoneticPr fontId="5"/>
  </si>
  <si>
    <t>（要保護児童生徒への就学援助の実施）</t>
    <phoneticPr fontId="5"/>
  </si>
  <si>
    <t>国庫補助を行った市町村数
（30年度は昨年度の補助事業市町村数）</t>
    <rPh sb="16" eb="18">
      <t>ネンド</t>
    </rPh>
    <rPh sb="19" eb="22">
      <t>サクネンド</t>
    </rPh>
    <rPh sb="23" eb="25">
      <t>ホジョ</t>
    </rPh>
    <rPh sb="25" eb="27">
      <t>ジギョウ</t>
    </rPh>
    <rPh sb="27" eb="30">
      <t>シチョウソン</t>
    </rPh>
    <rPh sb="30" eb="31">
      <t>カズ</t>
    </rPh>
    <phoneticPr fontId="5"/>
  </si>
  <si>
    <t>647,058　/　1,111</t>
    <phoneticPr fontId="5"/>
  </si>
  <si>
    <t>A.大阪府</t>
    <rPh sb="2" eb="5">
      <t>オオサカフ</t>
    </rPh>
    <phoneticPr fontId="5"/>
  </si>
  <si>
    <t>補助金</t>
    <rPh sb="0" eb="3">
      <t>ホジョキン</t>
    </rPh>
    <phoneticPr fontId="5"/>
  </si>
  <si>
    <t>要保護児童生徒援助費補助金の支出</t>
  </si>
  <si>
    <t>要保護児童生徒援助費補助金の支出</t>
    <rPh sb="0" eb="3">
      <t>ヨウホゴ</t>
    </rPh>
    <rPh sb="3" eb="5">
      <t>ジドウ</t>
    </rPh>
    <rPh sb="5" eb="7">
      <t>セイト</t>
    </rPh>
    <rPh sb="7" eb="9">
      <t>エンジョ</t>
    </rPh>
    <rPh sb="9" eb="10">
      <t>ヒ</t>
    </rPh>
    <rPh sb="10" eb="13">
      <t>ホジョキン</t>
    </rPh>
    <rPh sb="14" eb="16">
      <t>シシュツ</t>
    </rPh>
    <phoneticPr fontId="5"/>
  </si>
  <si>
    <t>B.札幌市</t>
    <rPh sb="2" eb="5">
      <t>サッポロシ</t>
    </rPh>
    <phoneticPr fontId="5"/>
  </si>
  <si>
    <t>要保護児童生徒援助費補助金の支出</t>
    <phoneticPr fontId="5"/>
  </si>
  <si>
    <t>札幌市</t>
    <rPh sb="0" eb="3">
      <t>サッポロシ</t>
    </rPh>
    <phoneticPr fontId="5"/>
  </si>
  <si>
    <t>要保護児童生徒援助費補助金の支出</t>
    <phoneticPr fontId="5"/>
  </si>
  <si>
    <t>大阪市</t>
    <rPh sb="0" eb="3">
      <t>オオサカシ</t>
    </rPh>
    <phoneticPr fontId="5"/>
  </si>
  <si>
    <t>京都市</t>
    <rPh sb="0" eb="3">
      <t>キョウトシ</t>
    </rPh>
    <phoneticPr fontId="5"/>
  </si>
  <si>
    <t>広島市</t>
    <rPh sb="0" eb="3">
      <t>ヒロシマシ</t>
    </rPh>
    <phoneticPr fontId="5"/>
  </si>
  <si>
    <t>神戸市</t>
    <rPh sb="0" eb="3">
      <t>コウベシ</t>
    </rPh>
    <phoneticPr fontId="5"/>
  </si>
  <si>
    <t>名古屋市</t>
    <rPh sb="0" eb="4">
      <t>ナゴヤシ</t>
    </rPh>
    <phoneticPr fontId="5"/>
  </si>
  <si>
    <t>川崎市</t>
    <rPh sb="0" eb="3">
      <t>カワサキシ</t>
    </rPh>
    <phoneticPr fontId="5"/>
  </si>
  <si>
    <t>福岡市</t>
    <rPh sb="0" eb="3">
      <t>フクオカシ</t>
    </rPh>
    <phoneticPr fontId="5"/>
  </si>
  <si>
    <t>堺市</t>
    <rPh sb="0" eb="1">
      <t>サカイ</t>
    </rPh>
    <rPh sb="1" eb="2">
      <t>シ</t>
    </rPh>
    <phoneticPr fontId="5"/>
  </si>
  <si>
    <t>東大阪市</t>
    <rPh sb="0" eb="1">
      <t>ヒガシ</t>
    </rPh>
    <rPh sb="1" eb="4">
      <t>オオサカシ</t>
    </rPh>
    <phoneticPr fontId="5"/>
  </si>
  <si>
    <t>大阪府</t>
    <rPh sb="0" eb="3">
      <t>オオサカフ</t>
    </rPh>
    <phoneticPr fontId="5"/>
  </si>
  <si>
    <t>北海道</t>
    <rPh sb="0" eb="3">
      <t>ホッカイドウ</t>
    </rPh>
    <phoneticPr fontId="5"/>
  </si>
  <si>
    <t>東京都</t>
    <rPh sb="0" eb="2">
      <t>トウキョウ</t>
    </rPh>
    <rPh sb="2" eb="3">
      <t>ト</t>
    </rPh>
    <phoneticPr fontId="5"/>
  </si>
  <si>
    <t>福岡県</t>
    <rPh sb="0" eb="3">
      <t>フクオカケン</t>
    </rPh>
    <phoneticPr fontId="5"/>
  </si>
  <si>
    <t>兵庫県</t>
    <rPh sb="0" eb="3">
      <t>ヒョウゴケン</t>
    </rPh>
    <phoneticPr fontId="5"/>
  </si>
  <si>
    <t>広島県</t>
    <rPh sb="0" eb="3">
      <t>ヒロシマケン</t>
    </rPh>
    <phoneticPr fontId="5"/>
  </si>
  <si>
    <t>京都府</t>
    <rPh sb="0" eb="3">
      <t>キョウトフ</t>
    </rPh>
    <phoneticPr fontId="5"/>
  </si>
  <si>
    <t>補助金等交付</t>
  </si>
  <si>
    <t>千葉県</t>
    <rPh sb="0" eb="3">
      <t>チバケン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</si>
  <si>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</si>
  <si>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</si>
  <si>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</si>
  <si>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</si>
  <si>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</si>
  <si>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</si>
  <si>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</si>
  <si>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</si>
  <si>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</si>
  <si>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</si>
  <si>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</si>
  <si>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ポイント</t>
    <phoneticPr fontId="5"/>
  </si>
  <si>
    <t>ポイント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</si>
  <si>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</si>
  <si>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</si>
  <si>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</si>
  <si>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</si>
  <si>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</si>
  <si>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</si>
  <si>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</si>
  <si>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</si>
  <si>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</si>
  <si>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</si>
  <si>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要保護児童生徒援助費補助金交付要綱
教育振興基本計画（平成30年6月15日閣議決定）</t>
    <phoneticPr fontId="5"/>
  </si>
  <si>
    <t>【補助金等交付】【支出委任】</t>
    <rPh sb="1" eb="3">
      <t>ホジョ</t>
    </rPh>
    <rPh sb="3" eb="4">
      <t>カネ</t>
    </rPh>
    <rPh sb="4" eb="5">
      <t>トウ</t>
    </rPh>
    <rPh sb="5" eb="7">
      <t>コウフ</t>
    </rPh>
    <rPh sb="9" eb="11">
      <t>シシュツ</t>
    </rPh>
    <rPh sb="11" eb="13">
      <t>イニン</t>
    </rPh>
    <phoneticPr fontId="5"/>
  </si>
  <si>
    <t>【補助金等交付】</t>
    <phoneticPr fontId="5"/>
  </si>
  <si>
    <t>-</t>
    <phoneticPr fontId="5"/>
  </si>
  <si>
    <t>要保護児童生徒援助費補助金</t>
    <phoneticPr fontId="5"/>
  </si>
  <si>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また、補助金交付のタイミングについては、小学校入学前に交付することとした運用は、保護者の一時的立替払の解消として大切と考える。その他の費目についても一時的負担を避けられる設計となっているか検証されたい。</t>
    <phoneticPr fontId="5"/>
  </si>
  <si>
    <t>１．事業評価の観点：この事業は、義務教育の円滑な実施を図るため、経済的理由によって、就学困難な児童及び生徒について、学用品を給与する等就学奨励を行う地方公共団体に補助する事業であり、事業成果等の検証の観点から検証を行った。
２．所見：この事業は、昭和３４年度から行われている長期継続事業ではあるが、義務教育の機会均等と維持向上を図るため、引き続き実施すべき必要な事業であり、目的は明確であり、施策目標の達成手段として適切なものとなっているが、事業の実施方法等については一層の工夫が必要である。</t>
    <phoneticPr fontId="5"/>
  </si>
  <si>
    <t>執行等改善</t>
  </si>
  <si>
    <t>　本事業は、経済的理由によって、就学困難と認められる学齢児童生徒の保護者に必要な支援を行った市区町村に対して、国がその費用の一部を補助するものである。
　よって、保護者に対してどのような時期に支給するかは、地域の実情に応じて市町村が判断するところだが、各費目について児童生徒が援助を必要とする時期に速やかに支給することができるよう、引き続き、市町村に促してまいりたい。</t>
    <phoneticPr fontId="5"/>
  </si>
  <si>
    <t>674,242／
1,228</t>
    <phoneticPr fontId="5"/>
  </si>
  <si>
    <t>641,650／
1,171</t>
    <phoneticPr fontId="5"/>
  </si>
  <si>
    <t>594,055／1,111</t>
    <phoneticPr fontId="5"/>
  </si>
  <si>
    <t>埼玉県</t>
    <rPh sb="0" eb="2">
      <t>サイタマ</t>
    </rPh>
    <rPh sb="2" eb="3">
      <t>ケン</t>
    </rPh>
    <phoneticPr fontId="5"/>
  </si>
  <si>
    <t>神奈川県</t>
    <rPh sb="0" eb="3">
      <t>カナガワ</t>
    </rPh>
    <rPh sb="3" eb="4">
      <t>ケン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</si>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</sst>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101600</xdr:colOff>
      <xdr:row>138</xdr:row>
      <xdr:rowOff>38100</xdr:rowOff>
    </xdr:from>
    <xdr:to>
      <xdr:col>34</xdr:col>
      <xdr:colOff>41275</xdr:colOff>
      <xdr:row>139</xdr:row>
      <xdr:rowOff>130175</xdr:rowOff>
    </xdr:to>
    <xdr:sp macro="" textlink="">
      <xdr:nvSpPr>
        <xdr:cNvPr id="2" name="正方形/長方形 1">
          <a:extLst>
            <a:ext uri="{FF2B5EF4-FFF2-40B4-BE49-F238E27FC236}">
              <a16:creationId xmlns:a16="http://schemas.microsoft.com/office/drawing/2014/main" id="{31FC26E8-47EB-4C97-B425-54228234F116}"/>
            </a:ext>
          </a:extLst>
        </xdr:cNvPr>
        <xdr:cNvSpPr/>
      </xdr:nvSpPr>
      <xdr:spPr>
        <a:xfrm>
          <a:off x="6197600" y="19900900"/>
          <a:ext cx="752475" cy="600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99.1</a:t>
          </a:r>
          <a:r>
            <a:rPr lang="ja-JP" altLang="ja-JP" sz="1100">
              <a:solidFill>
                <a:sysClr val="windowText" lastClr="000000"/>
              </a:solidFill>
              <a:effectLst/>
              <a:latin typeface="+mn-lt"/>
              <a:ea typeface="+mn-ea"/>
              <a:cs typeface="+mn-cs"/>
            </a:rPr>
            <a:t>より</a:t>
          </a:r>
        </a:p>
        <a:p>
          <a:r>
            <a:rPr lang="ja-JP" altLang="ja-JP" sz="1100">
              <a:solidFill>
                <a:sysClr val="windowText" lastClr="000000"/>
              </a:solidFill>
              <a:effectLst/>
              <a:latin typeface="+mn-lt"/>
              <a:ea typeface="+mn-ea"/>
              <a:cs typeface="+mn-cs"/>
            </a:rPr>
            <a:t>増加</a:t>
          </a:r>
        </a:p>
      </xdr:txBody>
    </xdr:sp>
    <xdr:clientData/>
  </xdr:twoCellAnchor>
  <xdr:twoCellAnchor>
    <xdr:from>
      <xdr:col>34</xdr:col>
      <xdr:colOff>114300</xdr:colOff>
      <xdr:row>138</xdr:row>
      <xdr:rowOff>38100</xdr:rowOff>
    </xdr:from>
    <xdr:to>
      <xdr:col>37</xdr:col>
      <xdr:colOff>176892</xdr:colOff>
      <xdr:row>139</xdr:row>
      <xdr:rowOff>130173</xdr:rowOff>
    </xdr:to>
    <xdr:sp macro="" textlink="">
      <xdr:nvSpPr>
        <xdr:cNvPr id="3" name="正方形/長方形 2">
          <a:extLst>
            <a:ext uri="{FF2B5EF4-FFF2-40B4-BE49-F238E27FC236}">
              <a16:creationId xmlns:a16="http://schemas.microsoft.com/office/drawing/2014/main" id="{489F6437-2120-42B2-B3C3-FA2BAFD67DD5}"/>
            </a:ext>
          </a:extLst>
        </xdr:cNvPr>
        <xdr:cNvSpPr/>
      </xdr:nvSpPr>
      <xdr:spPr>
        <a:xfrm>
          <a:off x="7023100" y="19900900"/>
          <a:ext cx="672192" cy="6000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99.2</a:t>
          </a:r>
          <a:r>
            <a:rPr lang="ja-JP" altLang="ja-JP" sz="1100">
              <a:solidFill>
                <a:sysClr val="windowText" lastClr="000000"/>
              </a:solidFill>
              <a:effectLst/>
              <a:latin typeface="+mn-lt"/>
              <a:ea typeface="+mn-ea"/>
              <a:cs typeface="+mn-cs"/>
            </a:rPr>
            <a:t>より増加</a:t>
          </a:r>
        </a:p>
      </xdr:txBody>
    </xdr:sp>
    <xdr:clientData/>
  </xdr:twoCellAnchor>
  <xdr:twoCellAnchor>
    <xdr:from>
      <xdr:col>30</xdr:col>
      <xdr:colOff>88900</xdr:colOff>
      <xdr:row>134</xdr:row>
      <xdr:rowOff>12700</xdr:rowOff>
    </xdr:from>
    <xdr:to>
      <xdr:col>34</xdr:col>
      <xdr:colOff>70674</xdr:colOff>
      <xdr:row>136</xdr:row>
      <xdr:rowOff>149225</xdr:rowOff>
    </xdr:to>
    <xdr:sp macro="" textlink="">
      <xdr:nvSpPr>
        <xdr:cNvPr id="5" name="正方形/長方形 4">
          <a:extLst>
            <a:ext uri="{FF2B5EF4-FFF2-40B4-BE49-F238E27FC236}">
              <a16:creationId xmlns:a16="http://schemas.microsoft.com/office/drawing/2014/main" id="{5396A6DF-E571-466B-B0EC-27BE2F5812F3}"/>
            </a:ext>
          </a:extLst>
        </xdr:cNvPr>
        <xdr:cNvSpPr/>
      </xdr:nvSpPr>
      <xdr:spPr>
        <a:xfrm>
          <a:off x="6184900" y="18376900"/>
          <a:ext cx="794574" cy="885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8.1</a:t>
          </a:r>
          <a:r>
            <a:rPr lang="ja-JP" altLang="ja-JP" sz="1100">
              <a:solidFill>
                <a:sysClr val="windowText" lastClr="000000"/>
              </a:solidFill>
              <a:effectLst/>
              <a:latin typeface="+mn-lt"/>
              <a:ea typeface="+mn-ea"/>
              <a:cs typeface="+mn-cs"/>
            </a:rPr>
            <a:t>ポイントより減</a:t>
          </a:r>
        </a:p>
      </xdr:txBody>
    </xdr:sp>
    <xdr:clientData/>
  </xdr:twoCellAnchor>
  <xdr:twoCellAnchor>
    <xdr:from>
      <xdr:col>34</xdr:col>
      <xdr:colOff>88900</xdr:colOff>
      <xdr:row>134</xdr:row>
      <xdr:rowOff>25400</xdr:rowOff>
    </xdr:from>
    <xdr:to>
      <xdr:col>38</xdr:col>
      <xdr:colOff>70674</xdr:colOff>
      <xdr:row>136</xdr:row>
      <xdr:rowOff>161925</xdr:rowOff>
    </xdr:to>
    <xdr:sp macro="" textlink="">
      <xdr:nvSpPr>
        <xdr:cNvPr id="6" name="正方形/長方形 5">
          <a:extLst>
            <a:ext uri="{FF2B5EF4-FFF2-40B4-BE49-F238E27FC236}">
              <a16:creationId xmlns:a16="http://schemas.microsoft.com/office/drawing/2014/main" id="{759559A4-7A27-4E53-961C-3417A07819C2}"/>
            </a:ext>
          </a:extLst>
        </xdr:cNvPr>
        <xdr:cNvSpPr/>
      </xdr:nvSpPr>
      <xdr:spPr>
        <a:xfrm>
          <a:off x="6997700" y="18389600"/>
          <a:ext cx="794574" cy="885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6.8</a:t>
          </a:r>
          <a:r>
            <a:rPr lang="ja-JP" altLang="ja-JP" sz="1100">
              <a:solidFill>
                <a:sysClr val="windowText" lastClr="000000"/>
              </a:solidFill>
              <a:effectLst/>
              <a:latin typeface="+mn-lt"/>
              <a:ea typeface="+mn-ea"/>
              <a:cs typeface="+mn-cs"/>
            </a:rPr>
            <a:t>ポイントより減</a:t>
          </a:r>
        </a:p>
      </xdr:txBody>
    </xdr:sp>
    <xdr:clientData/>
  </xdr:twoCellAnchor>
  <xdr:twoCellAnchor>
    <xdr:from>
      <xdr:col>16</xdr:col>
      <xdr:colOff>127000</xdr:colOff>
      <xdr:row>741</xdr:row>
      <xdr:rowOff>342900</xdr:rowOff>
    </xdr:from>
    <xdr:to>
      <xdr:col>41</xdr:col>
      <xdr:colOff>29272</xdr:colOff>
      <xdr:row>744</xdr:row>
      <xdr:rowOff>97185</xdr:rowOff>
    </xdr:to>
    <xdr:sp macro="" textlink="">
      <xdr:nvSpPr>
        <xdr:cNvPr id="8" name="正方形/長方形 7">
          <a:extLst>
            <a:ext uri="{FF2B5EF4-FFF2-40B4-BE49-F238E27FC236}">
              <a16:creationId xmlns:a16="http://schemas.microsoft.com/office/drawing/2014/main" id="{96FB26F7-A723-43CC-B297-4E6383704ECF}"/>
            </a:ext>
          </a:extLst>
        </xdr:cNvPr>
        <xdr:cNvSpPr/>
      </xdr:nvSpPr>
      <xdr:spPr>
        <a:xfrm>
          <a:off x="3378200" y="44869100"/>
          <a:ext cx="4982272" cy="82108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文部科学省</a:t>
          </a:r>
          <a:endParaRPr kumimoji="1" lang="en-US" altLang="ja-JP" sz="1400" baseline="0">
            <a:solidFill>
              <a:sysClr val="windowText" lastClr="000000"/>
            </a:solidFill>
          </a:endParaRPr>
        </a:p>
        <a:p>
          <a:pPr algn="ctr"/>
          <a:r>
            <a:rPr kumimoji="1" lang="ja-JP" altLang="en-US" sz="1400" baseline="0">
              <a:solidFill>
                <a:sysClr val="windowText" lastClr="000000"/>
              </a:solidFill>
            </a:rPr>
            <a:t>５９４百万円</a:t>
          </a:r>
          <a:endParaRPr kumimoji="1" lang="en-US" altLang="ja-JP" sz="1400" baseline="0">
            <a:solidFill>
              <a:sysClr val="windowText" lastClr="000000"/>
            </a:solidFill>
          </a:endParaRPr>
        </a:p>
        <a:p>
          <a:pPr algn="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実績額は暫定値</a:t>
          </a:r>
          <a:endParaRPr kumimoji="1" lang="en-US" altLang="ja-JP" sz="1400" baseline="0">
            <a:solidFill>
              <a:sysClr val="windowText" lastClr="000000"/>
            </a:solidFill>
          </a:endParaRPr>
        </a:p>
      </xdr:txBody>
    </xdr:sp>
    <xdr:clientData/>
  </xdr:twoCellAnchor>
  <xdr:twoCellAnchor>
    <xdr:from>
      <xdr:col>16</xdr:col>
      <xdr:colOff>152400</xdr:colOff>
      <xdr:row>746</xdr:row>
      <xdr:rowOff>292100</xdr:rowOff>
    </xdr:from>
    <xdr:to>
      <xdr:col>41</xdr:col>
      <xdr:colOff>67983</xdr:colOff>
      <xdr:row>748</xdr:row>
      <xdr:rowOff>269943</xdr:rowOff>
    </xdr:to>
    <xdr:sp macro="" textlink="">
      <xdr:nvSpPr>
        <xdr:cNvPr id="9" name="正方形/長方形 8">
          <a:extLst>
            <a:ext uri="{FF2B5EF4-FFF2-40B4-BE49-F238E27FC236}">
              <a16:creationId xmlns:a16="http://schemas.microsoft.com/office/drawing/2014/main" id="{D4640792-5E01-4D52-8C06-B5D66324447B}"/>
            </a:ext>
          </a:extLst>
        </xdr:cNvPr>
        <xdr:cNvSpPr/>
      </xdr:nvSpPr>
      <xdr:spPr>
        <a:xfrm>
          <a:off x="3403600" y="46596300"/>
          <a:ext cx="4995583" cy="689043"/>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Ａ．都道府県４７機関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５９４百万円</a:t>
          </a:r>
        </a:p>
      </xdr:txBody>
    </xdr:sp>
    <xdr:clientData/>
  </xdr:twoCellAnchor>
  <xdr:twoCellAnchor>
    <xdr:from>
      <xdr:col>16</xdr:col>
      <xdr:colOff>165100</xdr:colOff>
      <xdr:row>751</xdr:row>
      <xdr:rowOff>292100</xdr:rowOff>
    </xdr:from>
    <xdr:to>
      <xdr:col>41</xdr:col>
      <xdr:colOff>72280</xdr:colOff>
      <xdr:row>753</xdr:row>
      <xdr:rowOff>274985</xdr:rowOff>
    </xdr:to>
    <xdr:sp macro="" textlink="">
      <xdr:nvSpPr>
        <xdr:cNvPr id="10" name="正方形/長方形 9">
          <a:extLst>
            <a:ext uri="{FF2B5EF4-FFF2-40B4-BE49-F238E27FC236}">
              <a16:creationId xmlns:a16="http://schemas.microsoft.com/office/drawing/2014/main" id="{69CAFBE4-A72C-4863-B4ED-7BD4AC658319}"/>
            </a:ext>
          </a:extLst>
        </xdr:cNvPr>
        <xdr:cNvSpPr/>
      </xdr:nvSpPr>
      <xdr:spPr>
        <a:xfrm>
          <a:off x="3416300" y="48260000"/>
          <a:ext cx="4987180" cy="69408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Ｂ．市区町村１１１１機関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５９４百万円</a:t>
          </a:r>
        </a:p>
      </xdr:txBody>
    </xdr:sp>
    <xdr:clientData/>
  </xdr:twoCellAnchor>
  <xdr:twoCellAnchor>
    <xdr:from>
      <xdr:col>28</xdr:col>
      <xdr:colOff>179736</xdr:colOff>
      <xdr:row>744</xdr:row>
      <xdr:rowOff>97185</xdr:rowOff>
    </xdr:from>
    <xdr:to>
      <xdr:col>29</xdr:col>
      <xdr:colOff>8592</xdr:colOff>
      <xdr:row>746</xdr:row>
      <xdr:rowOff>292100</xdr:rowOff>
    </xdr:to>
    <xdr:cxnSp macro="">
      <xdr:nvCxnSpPr>
        <xdr:cNvPr id="12" name="直線コネクタ 11">
          <a:extLst>
            <a:ext uri="{FF2B5EF4-FFF2-40B4-BE49-F238E27FC236}">
              <a16:creationId xmlns:a16="http://schemas.microsoft.com/office/drawing/2014/main" id="{25BEA4DE-F3B5-4A7C-86FC-CB958655EB10}"/>
            </a:ext>
          </a:extLst>
        </xdr:cNvPr>
        <xdr:cNvCxnSpPr>
          <a:stCxn id="8" idx="2"/>
          <a:endCxn id="9" idx="0"/>
        </xdr:cNvCxnSpPr>
      </xdr:nvCxnSpPr>
      <xdr:spPr>
        <a:xfrm>
          <a:off x="5869336" y="45690185"/>
          <a:ext cx="32056" cy="9061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8592</xdr:colOff>
      <xdr:row>748</xdr:row>
      <xdr:rowOff>269943</xdr:rowOff>
    </xdr:from>
    <xdr:to>
      <xdr:col>29</xdr:col>
      <xdr:colOff>17090</xdr:colOff>
      <xdr:row>751</xdr:row>
      <xdr:rowOff>292100</xdr:rowOff>
    </xdr:to>
    <xdr:cxnSp macro="">
      <xdr:nvCxnSpPr>
        <xdr:cNvPr id="13" name="直線コネクタ 12">
          <a:extLst>
            <a:ext uri="{FF2B5EF4-FFF2-40B4-BE49-F238E27FC236}">
              <a16:creationId xmlns:a16="http://schemas.microsoft.com/office/drawing/2014/main" id="{EA627A45-355D-43F9-8638-0A679CA5BF49}"/>
            </a:ext>
          </a:extLst>
        </xdr:cNvPr>
        <xdr:cNvCxnSpPr>
          <a:stCxn id="9" idx="2"/>
          <a:endCxn id="10" idx="0"/>
        </xdr:cNvCxnSpPr>
      </xdr:nvCxnSpPr>
      <xdr:spPr>
        <a:xfrm>
          <a:off x="5901392" y="47171043"/>
          <a:ext cx="8498" cy="10889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63500</xdr:colOff>
      <xdr:row>134</xdr:row>
      <xdr:rowOff>25400</xdr:rowOff>
    </xdr:from>
    <xdr:to>
      <xdr:col>42</xdr:col>
      <xdr:colOff>45274</xdr:colOff>
      <xdr:row>136</xdr:row>
      <xdr:rowOff>161925</xdr:rowOff>
    </xdr:to>
    <xdr:sp macro="" textlink="">
      <xdr:nvSpPr>
        <xdr:cNvPr id="30" name="正方形/長方形 29">
          <a:extLst>
            <a:ext uri="{FF2B5EF4-FFF2-40B4-BE49-F238E27FC236}">
              <a16:creationId xmlns:a16="http://schemas.microsoft.com/office/drawing/2014/main" id="{50667687-E632-4922-92B3-E00C24C2A1F0}"/>
            </a:ext>
          </a:extLst>
        </xdr:cNvPr>
        <xdr:cNvSpPr/>
      </xdr:nvSpPr>
      <xdr:spPr>
        <a:xfrm>
          <a:off x="7785100" y="18389600"/>
          <a:ext cx="794574" cy="885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前年度</a:t>
          </a:r>
          <a:r>
            <a:rPr lang="ja-JP" altLang="ja-JP" sz="1100">
              <a:solidFill>
                <a:sysClr val="windowText" lastClr="000000"/>
              </a:solidFill>
              <a:effectLst/>
              <a:latin typeface="+mn-lt"/>
              <a:ea typeface="+mn-ea"/>
              <a:cs typeface="+mn-cs"/>
            </a:rPr>
            <a:t>より減</a:t>
          </a:r>
        </a:p>
      </xdr:txBody>
    </xdr:sp>
    <xdr:clientData/>
  </xdr:twoCellAnchor>
  <xdr:twoCellAnchor>
    <xdr:from>
      <xdr:col>34</xdr:col>
      <xdr:colOff>127000</xdr:colOff>
      <xdr:row>133</xdr:row>
      <xdr:rowOff>127000</xdr:rowOff>
    </xdr:from>
    <xdr:to>
      <xdr:col>38</xdr:col>
      <xdr:colOff>108774</xdr:colOff>
      <xdr:row>134</xdr:row>
      <xdr:rowOff>758825</xdr:rowOff>
    </xdr:to>
    <xdr:sp macro="" textlink="">
      <xdr:nvSpPr>
        <xdr:cNvPr id="14" name="正方形/長方形 13">
          <a:extLst>
            <a:ext uri="{FF2B5EF4-FFF2-40B4-BE49-F238E27FC236}">
              <a16:creationId xmlns:a16="http://schemas.microsoft.com/office/drawing/2014/main" id="{759559A4-7A27-4E53-961C-3417A07819C2}"/>
            </a:ext>
          </a:extLst>
        </xdr:cNvPr>
        <xdr:cNvSpPr/>
      </xdr:nvSpPr>
      <xdr:spPr>
        <a:xfrm>
          <a:off x="7035800" y="17538700"/>
          <a:ext cx="794574" cy="1139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調査中</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127000</xdr:colOff>
      <xdr:row>137</xdr:row>
      <xdr:rowOff>139700</xdr:rowOff>
    </xdr:from>
    <xdr:to>
      <xdr:col>38</xdr:col>
      <xdr:colOff>108774</xdr:colOff>
      <xdr:row>186</xdr:row>
      <xdr:rowOff>263525</xdr:rowOff>
    </xdr:to>
    <xdr:sp macro="" textlink="">
      <xdr:nvSpPr>
        <xdr:cNvPr id="15" name="正方形/長方形 14">
          <a:extLst>
            <a:ext uri="{FF2B5EF4-FFF2-40B4-BE49-F238E27FC236}">
              <a16:creationId xmlns:a16="http://schemas.microsoft.com/office/drawing/2014/main" id="{759559A4-7A27-4E53-961C-3417A07819C2}"/>
            </a:ext>
          </a:extLst>
        </xdr:cNvPr>
        <xdr:cNvSpPr/>
      </xdr:nvSpPr>
      <xdr:spPr>
        <a:xfrm>
          <a:off x="7035800" y="19304000"/>
          <a:ext cx="794574" cy="1139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調査中</a:t>
          </a:r>
          <a:endParaRPr lang="ja-JP"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B100" zoomScale="75" zoomScaleNormal="75" zoomScaleSheetLayoutView="75" zoomScalePageLayoutView="85" workbookViewId="0">
      <selection activeCell="BE135" sqref="BE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105</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134</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子ども・若者育成支援</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1.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837</v>
      </c>
      <c r="Q13" s="658"/>
      <c r="R13" s="658"/>
      <c r="S13" s="658"/>
      <c r="T13" s="658"/>
      <c r="U13" s="658"/>
      <c r="V13" s="659"/>
      <c r="W13" s="657">
        <v>783</v>
      </c>
      <c r="X13" s="658"/>
      <c r="Y13" s="658"/>
      <c r="Z13" s="658"/>
      <c r="AA13" s="658"/>
      <c r="AB13" s="658"/>
      <c r="AC13" s="659"/>
      <c r="AD13" s="657">
        <v>714</v>
      </c>
      <c r="AE13" s="658"/>
      <c r="AF13" s="658"/>
      <c r="AG13" s="658"/>
      <c r="AH13" s="658"/>
      <c r="AI13" s="658"/>
      <c r="AJ13" s="659"/>
      <c r="AK13" s="657">
        <v>647.1</v>
      </c>
      <c r="AL13" s="658"/>
      <c r="AM13" s="658"/>
      <c r="AN13" s="658"/>
      <c r="AO13" s="658"/>
      <c r="AP13" s="658"/>
      <c r="AQ13" s="659"/>
      <c r="AR13" s="918">
        <v>678.7</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559</v>
      </c>
      <c r="Q14" s="658"/>
      <c r="R14" s="658"/>
      <c r="S14" s="658"/>
      <c r="T14" s="658"/>
      <c r="U14" s="658"/>
      <c r="V14" s="659"/>
      <c r="W14" s="657" t="s">
        <v>559</v>
      </c>
      <c r="X14" s="658"/>
      <c r="Y14" s="658"/>
      <c r="Z14" s="658"/>
      <c r="AA14" s="658"/>
      <c r="AB14" s="658"/>
      <c r="AC14" s="659"/>
      <c r="AD14" s="657" t="s">
        <v>559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560</v>
      </c>
      <c r="AL15" s="658"/>
      <c r="AM15" s="658"/>
      <c r="AN15" s="658"/>
      <c r="AO15" s="658"/>
      <c r="AP15" s="658"/>
      <c r="AQ15" s="659"/>
      <c r="AR15" s="657" t="s">
        <v>660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559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559</v>
      </c>
      <c r="X17" s="658"/>
      <c r="Y17" s="658"/>
      <c r="Z17" s="658"/>
      <c r="AA17" s="658"/>
      <c r="AB17" s="658"/>
      <c r="AC17" s="659"/>
      <c r="AD17" s="657" t="s">
        <v>559</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837</v>
      </c>
      <c r="Q18" s="879"/>
      <c r="R18" s="879"/>
      <c r="S18" s="879"/>
      <c r="T18" s="879"/>
      <c r="U18" s="879"/>
      <c r="V18" s="880"/>
      <c r="W18" s="878">
        <f>SUM(W13:AC17)</f>
        <v>783</v>
      </c>
      <c r="X18" s="879"/>
      <c r="Y18" s="879"/>
      <c r="Z18" s="879"/>
      <c r="AA18" s="879"/>
      <c r="AB18" s="879"/>
      <c r="AC18" s="880"/>
      <c r="AD18" s="878">
        <f>SUM(AD13:AJ17)</f>
        <v>714</v>
      </c>
      <c r="AE18" s="879"/>
      <c r="AF18" s="879"/>
      <c r="AG18" s="879"/>
      <c r="AH18" s="879"/>
      <c r="AI18" s="879"/>
      <c r="AJ18" s="880"/>
      <c r="AK18" s="878">
        <f>SUM(AK13:AQ17)</f>
        <v>647.1</v>
      </c>
      <c r="AL18" s="879"/>
      <c r="AM18" s="879"/>
      <c r="AN18" s="879"/>
      <c r="AO18" s="879"/>
      <c r="AP18" s="879"/>
      <c r="AQ18" s="880"/>
      <c r="AR18" s="878">
        <f>SUM(AR13:AX17)</f>
        <v>678.7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674</v>
      </c>
      <c r="Q19" s="658"/>
      <c r="R19" s="658"/>
      <c r="S19" s="658"/>
      <c r="T19" s="658"/>
      <c r="U19" s="658"/>
      <c r="V19" s="659"/>
      <c r="W19" s="657">
        <v>642</v>
      </c>
      <c r="X19" s="658"/>
      <c r="Y19" s="658"/>
      <c r="Z19" s="658"/>
      <c r="AA19" s="658"/>
      <c r="AB19" s="658"/>
      <c r="AC19" s="659"/>
      <c r="AD19" s="657">
        <v>594</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0.80525686977299882</v>
      </c>
      <c r="Q20" s="311"/>
      <c r="R20" s="311"/>
      <c r="S20" s="311"/>
      <c r="T20" s="311"/>
      <c r="U20" s="311"/>
      <c r="V20" s="311"/>
      <c r="W20" s="311">
        <f t="shared" ref="W20" si="0">IF(W18=0, "-", SUM(W19)/W18)</f>
        <v>0.81992337164750961</v>
      </c>
      <c r="X20" s="311"/>
      <c r="Y20" s="311"/>
      <c r="Z20" s="311"/>
      <c r="AA20" s="311"/>
      <c r="AB20" s="311"/>
      <c r="AC20" s="311"/>
      <c r="AD20" s="311">
        <f t="shared" ref="AD20" si="1">IF(AD18=0, "-", SUM(AD19)/AD18)</f>
        <v>0.83193277310924374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0.80525686977299882</v>
      </c>
      <c r="Q21" s="311"/>
      <c r="R21" s="311"/>
      <c r="S21" s="311"/>
      <c r="T21" s="311"/>
      <c r="U21" s="311"/>
      <c r="V21" s="311"/>
      <c r="W21" s="311">
        <f t="shared" ref="W21" si="2">IF(W19=0, "-", SUM(W19)/SUM(W13,W14))</f>
        <v>0.81992337164750961</v>
      </c>
      <c r="X21" s="311"/>
      <c r="Y21" s="311"/>
      <c r="Z21" s="311"/>
      <c r="AA21" s="311"/>
      <c r="AB21" s="311"/>
      <c r="AC21" s="311"/>
      <c r="AD21" s="311">
        <f t="shared" ref="AD21" si="3">IF(AD19=0, "-", SUM(AD19)/SUM(AD13,AD14))</f>
        <v>0.83193277310924374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661</v>
      </c>
      <c r="H23" s="952"/>
      <c r="I23" s="952"/>
      <c r="J23" s="952"/>
      <c r="K23" s="952"/>
      <c r="L23" s="952"/>
      <c r="M23" s="952"/>
      <c r="N23" s="952"/>
      <c r="O23" s="953"/>
      <c r="P23" s="918">
        <v>647.1</v>
      </c>
      <c r="Q23" s="919"/>
      <c r="R23" s="919"/>
      <c r="S23" s="919"/>
      <c r="T23" s="919"/>
      <c r="U23" s="919"/>
      <c r="V23" s="936"/>
      <c r="W23" s="918">
        <v>678.7</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568</v>
      </c>
      <c r="H24" s="955"/>
      <c r="I24" s="955"/>
      <c r="J24" s="955"/>
      <c r="K24" s="955"/>
      <c r="L24" s="955"/>
      <c r="M24" s="955"/>
      <c r="N24" s="955"/>
      <c r="O24" s="956"/>
      <c r="P24" s="657">
        <v>0</v>
      </c>
      <c r="Q24" s="658"/>
      <c r="R24" s="658"/>
      <c r="S24" s="658"/>
      <c r="T24" s="658"/>
      <c r="U24" s="658"/>
      <c r="V24" s="659"/>
      <c r="W24" s="657">
        <v>0</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647.1</v>
      </c>
      <c r="Q29" s="933"/>
      <c r="R29" s="933"/>
      <c r="S29" s="933"/>
      <c r="T29" s="933"/>
      <c r="U29" s="933"/>
      <c r="V29" s="934"/>
      <c r="W29" s="932">
        <f>AR13</f>
        <v>678.7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642</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99.2</v>
      </c>
      <c r="AF32" s="212"/>
      <c r="AG32" s="212"/>
      <c r="AH32" s="212"/>
      <c r="AI32" s="211">
        <v>99.3</v>
      </c>
      <c r="AJ32" s="212"/>
      <c r="AK32" s="212"/>
      <c r="AL32" s="212"/>
      <c r="AM32" s="211">
        <v>99.3</v>
      </c>
      <c r="AN32" s="212"/>
      <c r="AO32" s="212"/>
      <c r="AP32" s="212"/>
      <c r="AQ32" s="333" t="s">
        <v>573</v>
      </c>
      <c r="AR32" s="200"/>
      <c r="AS32" s="200"/>
      <c r="AT32" s="334"/>
      <c r="AU32" s="212" t="s">
        <v>643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v>98.8</v>
      </c>
      <c r="AF33" s="212"/>
      <c r="AG33" s="212"/>
      <c r="AH33" s="212"/>
      <c r="AI33" s="211">
        <v>98.8</v>
      </c>
      <c r="AJ33" s="212"/>
      <c r="AK33" s="212"/>
      <c r="AL33" s="212"/>
      <c r="AM33" s="211">
        <v>98.8</v>
      </c>
      <c r="AN33" s="212"/>
      <c r="AO33" s="212"/>
      <c r="AP33" s="212"/>
      <c r="AQ33" s="333">
        <v>98.8</v>
      </c>
      <c r="AR33" s="200"/>
      <c r="AS33" s="200"/>
      <c r="AT33" s="334"/>
      <c r="AU33" s="212">
        <v>98.8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100.4</v>
      </c>
      <c r="AF34" s="212"/>
      <c r="AG34" s="212"/>
      <c r="AH34" s="212"/>
      <c r="AI34" s="211">
        <v>100.5</v>
      </c>
      <c r="AJ34" s="212"/>
      <c r="AK34" s="212"/>
      <c r="AL34" s="212"/>
      <c r="AM34" s="211">
        <v>100.5</v>
      </c>
      <c r="AN34" s="212"/>
      <c r="AO34" s="212"/>
      <c r="AP34" s="212"/>
      <c r="AQ34" s="333" t="s">
        <v>573</v>
      </c>
      <c r="AR34" s="200"/>
      <c r="AS34" s="200"/>
      <c r="AT34" s="334"/>
      <c r="AU34" s="212" t="s">
        <v>644</v>
      </c>
      <c r="AV34" s="212"/>
      <c r="AW34" s="212"/>
      <c r="AX34" s="214"/>
    </row>
    <row r="35" spans="1:50" ht="23.25" customHeight="1" x14ac:dyDescent="0.15">
      <c r="A35" s="219" t="s">
        <v>527</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606</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1228</v>
      </c>
      <c r="AF101" s="212"/>
      <c r="AG101" s="212"/>
      <c r="AH101" s="213"/>
      <c r="AI101" s="211">
        <v>1171</v>
      </c>
      <c r="AJ101" s="212"/>
      <c r="AK101" s="212"/>
      <c r="AL101" s="213"/>
      <c r="AM101" s="211">
        <v>1111</v>
      </c>
      <c r="AN101" s="212"/>
      <c r="AO101" s="212"/>
      <c r="AP101" s="213"/>
      <c r="AQ101" s="211" t="s">
        <v>466</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t="s">
        <v>573</v>
      </c>
      <c r="AF102" s="414"/>
      <c r="AG102" s="414"/>
      <c r="AH102" s="414"/>
      <c r="AI102" s="414" t="s">
        <v>573</v>
      </c>
      <c r="AJ102" s="414"/>
      <c r="AK102" s="414"/>
      <c r="AL102" s="414"/>
      <c r="AM102" s="414" t="s">
        <v>587</v>
      </c>
      <c r="AN102" s="414"/>
      <c r="AO102" s="414"/>
      <c r="AP102" s="414"/>
      <c r="AQ102" s="266">
        <v>1111</v>
      </c>
      <c r="AR102" s="267"/>
      <c r="AS102" s="267"/>
      <c r="AT102" s="312"/>
      <c r="AU102" s="266" t="s">
        <v>586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577</v>
      </c>
      <c r="H104" s="98"/>
      <c r="I104" s="98"/>
      <c r="J104" s="98"/>
      <c r="K104" s="98"/>
      <c r="L104" s="98"/>
      <c r="M104" s="98"/>
      <c r="N104" s="98"/>
      <c r="O104" s="98"/>
      <c r="P104" s="98"/>
      <c r="Q104" s="98"/>
      <c r="R104" s="98"/>
      <c r="S104" s="98"/>
      <c r="T104" s="98"/>
      <c r="U104" s="98"/>
      <c r="V104" s="98"/>
      <c r="W104" s="98"/>
      <c r="X104" s="99"/>
      <c r="Y104" s="461" t="s">
        <v>55</v>
      </c>
      <c r="Z104" s="462"/>
      <c r="AA104" s="463"/>
      <c r="AB104" s="541" t="s">
        <v>576</v>
      </c>
      <c r="AC104" s="542"/>
      <c r="AD104" s="543"/>
      <c r="AE104" s="211">
        <v>136798</v>
      </c>
      <c r="AF104" s="212"/>
      <c r="AG104" s="212"/>
      <c r="AH104" s="213"/>
      <c r="AI104" s="211">
        <v>129395</v>
      </c>
      <c r="AJ104" s="212"/>
      <c r="AK104" s="212"/>
      <c r="AL104" s="213"/>
      <c r="AM104" s="211" t="s">
        <v>573</v>
      </c>
      <c r="AN104" s="212"/>
      <c r="AO104" s="212"/>
      <c r="AP104" s="213"/>
      <c r="AQ104" s="211" t="s">
        <v>466</v>
      </c>
      <c r="AR104" s="212"/>
      <c r="AS104" s="212"/>
      <c r="AT104" s="213"/>
      <c r="AU104" s="211" t="s">
        <v>588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576</v>
      </c>
      <c r="AC105" s="465"/>
      <c r="AD105" s="466"/>
      <c r="AE105" s="414" t="s">
        <v>578</v>
      </c>
      <c r="AF105" s="414"/>
      <c r="AG105" s="414"/>
      <c r="AH105" s="414"/>
      <c r="AI105" s="414" t="s">
        <v>578</v>
      </c>
      <c r="AJ105" s="414"/>
      <c r="AK105" s="414"/>
      <c r="AL105" s="414"/>
      <c r="AM105" s="414" t="s">
        <v>573</v>
      </c>
      <c r="AN105" s="414"/>
      <c r="AO105" s="414"/>
      <c r="AP105" s="414"/>
      <c r="AQ105" s="211" t="s">
        <v>587</v>
      </c>
      <c r="AR105" s="212"/>
      <c r="AS105" s="212"/>
      <c r="AT105" s="213"/>
      <c r="AU105" s="266" t="s">
        <v>466</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580</v>
      </c>
      <c r="AC116" s="459"/>
      <c r="AD116" s="460"/>
      <c r="AE116" s="414">
        <v>549</v>
      </c>
      <c r="AF116" s="414"/>
      <c r="AG116" s="414"/>
      <c r="AH116" s="414"/>
      <c r="AI116" s="414">
        <v>548</v>
      </c>
      <c r="AJ116" s="414"/>
      <c r="AK116" s="414"/>
      <c r="AL116" s="414"/>
      <c r="AM116" s="414">
        <v>535</v>
      </c>
      <c r="AN116" s="414"/>
      <c r="AO116" s="414"/>
      <c r="AP116" s="414"/>
      <c r="AQ116" s="211">
        <v>582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581</v>
      </c>
      <c r="AC117" s="469"/>
      <c r="AD117" s="470"/>
      <c r="AE117" s="590" t="s">
        <v>666</v>
      </c>
      <c r="AF117" s="547"/>
      <c r="AG117" s="547"/>
      <c r="AH117" s="547"/>
      <c r="AI117" s="590" t="s">
        <v>667</v>
      </c>
      <c r="AJ117" s="547"/>
      <c r="AK117" s="547"/>
      <c r="AL117" s="547"/>
      <c r="AM117" s="590" t="s">
        <v>668</v>
      </c>
      <c r="AN117" s="547"/>
      <c r="AO117" s="547"/>
      <c r="AP117" s="547"/>
      <c r="AQ117" s="547" t="s">
        <v>607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647</v>
      </c>
      <c r="AR133" s="192"/>
      <c r="AS133" s="126" t="s">
        <v>356</v>
      </c>
      <c r="AT133" s="127"/>
      <c r="AU133" s="193" t="s">
        <v>647</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645</v>
      </c>
      <c r="AC134" s="198"/>
      <c r="AD134" s="198"/>
      <c r="AE134" s="199">
        <v>6.9</v>
      </c>
      <c r="AF134" s="200"/>
      <c r="AG134" s="200"/>
      <c r="AH134" s="200"/>
      <c r="AI134" s="199"/>
      <c r="AJ134" s="200"/>
      <c r="AK134" s="200"/>
      <c r="AL134" s="200"/>
      <c r="AM134" s="199" t="s">
        <v>672</v>
      </c>
      <c r="AN134" s="200"/>
      <c r="AO134" s="200"/>
      <c r="AP134" s="200"/>
      <c r="AQ134" s="199" t="s">
        <v>644</v>
      </c>
      <c r="AR134" s="200"/>
      <c r="AS134" s="200"/>
      <c r="AT134" s="200"/>
      <c r="AU134" s="199" t="s">
        <v>647</v>
      </c>
      <c r="AV134" s="200"/>
      <c r="AW134" s="200"/>
      <c r="AX134" s="201"/>
    </row>
    <row r="135" spans="1:50" ht="6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646</v>
      </c>
      <c r="AC135" s="206"/>
      <c r="AD135" s="206"/>
      <c r="AE135" s="199"/>
      <c r="AF135" s="200"/>
      <c r="AG135" s="200"/>
      <c r="AH135" s="200"/>
      <c r="AI135" s="199"/>
      <c r="AJ135" s="200"/>
      <c r="AK135" s="200"/>
      <c r="AL135" s="200"/>
      <c r="AM135" s="199"/>
      <c r="AN135" s="200"/>
      <c r="AO135" s="200"/>
      <c r="AP135" s="200"/>
      <c r="AQ135" s="199" t="s">
        <v>647</v>
      </c>
      <c r="AR135" s="200"/>
      <c r="AS135" s="200"/>
      <c r="AT135" s="200"/>
      <c r="AU135" s="199" t="s">
        <v>647</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648</v>
      </c>
      <c r="AR137" s="192"/>
      <c r="AS137" s="126" t="s">
        <v>356</v>
      </c>
      <c r="AT137" s="127"/>
      <c r="AU137" s="193" t="s">
        <v>647</v>
      </c>
      <c r="AV137" s="193"/>
      <c r="AW137" s="126" t="s">
        <v>300</v>
      </c>
      <c r="AX137" s="188"/>
    </row>
    <row r="138" spans="1:50" ht="39.75" customHeight="1" x14ac:dyDescent="0.15">
      <c r="A138" s="182"/>
      <c r="B138" s="179"/>
      <c r="C138" s="173"/>
      <c r="D138" s="179"/>
      <c r="E138" s="173"/>
      <c r="F138" s="174"/>
      <c r="G138" s="97" t="s">
        <v>585</v>
      </c>
      <c r="H138" s="98"/>
      <c r="I138" s="98"/>
      <c r="J138" s="98"/>
      <c r="K138" s="98"/>
      <c r="L138" s="98"/>
      <c r="M138" s="98"/>
      <c r="N138" s="98"/>
      <c r="O138" s="98"/>
      <c r="P138" s="98"/>
      <c r="Q138" s="98"/>
      <c r="R138" s="98"/>
      <c r="S138" s="98"/>
      <c r="T138" s="98"/>
      <c r="U138" s="98"/>
      <c r="V138" s="98"/>
      <c r="W138" s="98"/>
      <c r="X138" s="99"/>
      <c r="Y138" s="194" t="s">
        <v>379</v>
      </c>
      <c r="Z138" s="195"/>
      <c r="AA138" s="196"/>
      <c r="AB138" s="197" t="s">
        <v>518</v>
      </c>
      <c r="AC138" s="198"/>
      <c r="AD138" s="198"/>
      <c r="AE138" s="199">
        <v>99.2</v>
      </c>
      <c r="AF138" s="200"/>
      <c r="AG138" s="200"/>
      <c r="AH138" s="200"/>
      <c r="AI138" s="199"/>
      <c r="AJ138" s="200"/>
      <c r="AK138" s="200"/>
      <c r="AL138" s="200"/>
      <c r="AM138" s="199" t="s">
        <v>672</v>
      </c>
      <c r="AN138" s="200"/>
      <c r="AO138" s="200"/>
      <c r="AP138" s="200"/>
      <c r="AQ138" s="199" t="s">
        <v>649</v>
      </c>
      <c r="AR138" s="200"/>
      <c r="AS138" s="200"/>
      <c r="AT138" s="200"/>
      <c r="AU138" s="199" t="s">
        <v>649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518</v>
      </c>
      <c r="AC139" s="206"/>
      <c r="AD139" s="206"/>
      <c r="AE139" s="199"/>
      <c r="AF139" s="200"/>
      <c r="AG139" s="200"/>
      <c r="AH139" s="200"/>
      <c r="AI139" s="199"/>
      <c r="AJ139" s="200"/>
      <c r="AK139" s="200"/>
      <c r="AL139" s="200"/>
      <c r="AM139" s="199" t="s">
        <v>671</v>
      </c>
      <c r="AN139" s="200"/>
      <c r="AO139" s="200"/>
      <c r="AP139" s="200"/>
      <c r="AQ139" s="199" t="s">
        <v>647</v>
      </c>
      <c r="AR139" s="200"/>
      <c r="AS139" s="200"/>
      <c r="AT139" s="200"/>
      <c r="AU139" s="199" t="s">
        <v>647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9.7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559</v>
      </c>
      <c r="K430" s="900"/>
      <c r="L430" s="900"/>
      <c r="M430" s="900"/>
      <c r="N430" s="900"/>
      <c r="O430" s="900"/>
      <c r="P430" s="900"/>
      <c r="Q430" s="900"/>
      <c r="R430" s="900"/>
      <c r="S430" s="900"/>
      <c r="T430" s="901"/>
      <c r="U430" s="587" t="s">
        <v>649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647</v>
      </c>
      <c r="AF432" s="193"/>
      <c r="AG432" s="126" t="s">
        <v>356</v>
      </c>
      <c r="AH432" s="127"/>
      <c r="AI432" s="149"/>
      <c r="AJ432" s="149"/>
      <c r="AK432" s="149"/>
      <c r="AL432" s="147"/>
      <c r="AM432" s="149"/>
      <c r="AN432" s="149"/>
      <c r="AO432" s="149"/>
      <c r="AP432" s="147"/>
      <c r="AQ432" s="589" t="s">
        <v>647</v>
      </c>
      <c r="AR432" s="193"/>
      <c r="AS432" s="126" t="s">
        <v>356</v>
      </c>
      <c r="AT432" s="127"/>
      <c r="AU432" s="193" t="s">
        <v>644</v>
      </c>
      <c r="AV432" s="193"/>
      <c r="AW432" s="126" t="s">
        <v>300</v>
      </c>
      <c r="AX432" s="188"/>
    </row>
    <row r="433" spans="1:50" ht="23.25" customHeight="1" x14ac:dyDescent="0.15">
      <c r="A433" s="182"/>
      <c r="B433" s="179"/>
      <c r="C433" s="173"/>
      <c r="D433" s="179"/>
      <c r="E433" s="335"/>
      <c r="F433" s="336"/>
      <c r="G433" s="97" t="s">
        <v>649</v>
      </c>
      <c r="H433" s="98"/>
      <c r="I433" s="98"/>
      <c r="J433" s="98"/>
      <c r="K433" s="98"/>
      <c r="L433" s="98"/>
      <c r="M433" s="98"/>
      <c r="N433" s="98"/>
      <c r="O433" s="98"/>
      <c r="P433" s="98"/>
      <c r="Q433" s="98"/>
      <c r="R433" s="98"/>
      <c r="S433" s="98"/>
      <c r="T433" s="98"/>
      <c r="U433" s="98"/>
      <c r="V433" s="98"/>
      <c r="W433" s="98"/>
      <c r="X433" s="99"/>
      <c r="Y433" s="194" t="s">
        <v>12</v>
      </c>
      <c r="Z433" s="195"/>
      <c r="AA433" s="196"/>
      <c r="AB433" s="206" t="s">
        <v>650</v>
      </c>
      <c r="AC433" s="206"/>
      <c r="AD433" s="206"/>
      <c r="AE433" s="333" t="s">
        <v>651</v>
      </c>
      <c r="AF433" s="200"/>
      <c r="AG433" s="200"/>
      <c r="AH433" s="200"/>
      <c r="AI433" s="333" t="s">
        <v>647</v>
      </c>
      <c r="AJ433" s="200"/>
      <c r="AK433" s="200"/>
      <c r="AL433" s="200"/>
      <c r="AM433" s="333" t="s">
        <v>647</v>
      </c>
      <c r="AN433" s="200"/>
      <c r="AO433" s="200"/>
      <c r="AP433" s="334"/>
      <c r="AQ433" s="333" t="s">
        <v>647</v>
      </c>
      <c r="AR433" s="200"/>
      <c r="AS433" s="200"/>
      <c r="AT433" s="334"/>
      <c r="AU433" s="200" t="s">
        <v>647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647</v>
      </c>
      <c r="AC434" s="198"/>
      <c r="AD434" s="198"/>
      <c r="AE434" s="333" t="s">
        <v>649</v>
      </c>
      <c r="AF434" s="200"/>
      <c r="AG434" s="200"/>
      <c r="AH434" s="334"/>
      <c r="AI434" s="333" t="s">
        <v>647</v>
      </c>
      <c r="AJ434" s="200"/>
      <c r="AK434" s="200"/>
      <c r="AL434" s="200"/>
      <c r="AM434" s="333" t="s">
        <v>652</v>
      </c>
      <c r="AN434" s="200"/>
      <c r="AO434" s="200"/>
      <c r="AP434" s="334"/>
      <c r="AQ434" s="333" t="s">
        <v>644</v>
      </c>
      <c r="AR434" s="200"/>
      <c r="AS434" s="200"/>
      <c r="AT434" s="334"/>
      <c r="AU434" s="200" t="s">
        <v>653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644</v>
      </c>
      <c r="AF435" s="200"/>
      <c r="AG435" s="200"/>
      <c r="AH435" s="334"/>
      <c r="AI435" s="333" t="s">
        <v>647</v>
      </c>
      <c r="AJ435" s="200"/>
      <c r="AK435" s="200"/>
      <c r="AL435" s="200"/>
      <c r="AM435" s="333" t="s">
        <v>647</v>
      </c>
      <c r="AN435" s="200"/>
      <c r="AO435" s="200"/>
      <c r="AP435" s="334"/>
      <c r="AQ435" s="333" t="s">
        <v>647</v>
      </c>
      <c r="AR435" s="200"/>
      <c r="AS435" s="200"/>
      <c r="AT435" s="334"/>
      <c r="AU435" s="200" t="s">
        <v>647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654</v>
      </c>
      <c r="AF457" s="193"/>
      <c r="AG457" s="126" t="s">
        <v>356</v>
      </c>
      <c r="AH457" s="127"/>
      <c r="AI457" s="149"/>
      <c r="AJ457" s="149"/>
      <c r="AK457" s="149"/>
      <c r="AL457" s="147"/>
      <c r="AM457" s="149"/>
      <c r="AN457" s="149"/>
      <c r="AO457" s="149"/>
      <c r="AP457" s="147"/>
      <c r="AQ457" s="589" t="s">
        <v>653</v>
      </c>
      <c r="AR457" s="193"/>
      <c r="AS457" s="126" t="s">
        <v>356</v>
      </c>
      <c r="AT457" s="127"/>
      <c r="AU457" s="193" t="s">
        <v>647</v>
      </c>
      <c r="AV457" s="193"/>
      <c r="AW457" s="126" t="s">
        <v>300</v>
      </c>
      <c r="AX457" s="188"/>
    </row>
    <row r="458" spans="1:50" ht="23.25" customHeight="1" x14ac:dyDescent="0.15">
      <c r="A458" s="182"/>
      <c r="B458" s="179"/>
      <c r="C458" s="173"/>
      <c r="D458" s="179"/>
      <c r="E458" s="335"/>
      <c r="F458" s="336"/>
      <c r="G458" s="97" t="s">
        <v>650</v>
      </c>
      <c r="H458" s="98"/>
      <c r="I458" s="98"/>
      <c r="J458" s="98"/>
      <c r="K458" s="98"/>
      <c r="L458" s="98"/>
      <c r="M458" s="98"/>
      <c r="N458" s="98"/>
      <c r="O458" s="98"/>
      <c r="P458" s="98"/>
      <c r="Q458" s="98"/>
      <c r="R458" s="98"/>
      <c r="S458" s="98"/>
      <c r="T458" s="98"/>
      <c r="U458" s="98"/>
      <c r="V458" s="98"/>
      <c r="W458" s="98"/>
      <c r="X458" s="99"/>
      <c r="Y458" s="194" t="s">
        <v>12</v>
      </c>
      <c r="Z458" s="195"/>
      <c r="AA458" s="196"/>
      <c r="AB458" s="206" t="s">
        <v>647</v>
      </c>
      <c r="AC458" s="206"/>
      <c r="AD458" s="206"/>
      <c r="AE458" s="333" t="s">
        <v>647</v>
      </c>
      <c r="AF458" s="200"/>
      <c r="AG458" s="200"/>
      <c r="AH458" s="200"/>
      <c r="AI458" s="333" t="s">
        <v>647</v>
      </c>
      <c r="AJ458" s="200"/>
      <c r="AK458" s="200"/>
      <c r="AL458" s="200"/>
      <c r="AM458" s="333" t="s">
        <v>647</v>
      </c>
      <c r="AN458" s="200"/>
      <c r="AO458" s="200"/>
      <c r="AP458" s="334"/>
      <c r="AQ458" s="333" t="s">
        <v>647</v>
      </c>
      <c r="AR458" s="200"/>
      <c r="AS458" s="200"/>
      <c r="AT458" s="334"/>
      <c r="AU458" s="200" t="s">
        <v>647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654</v>
      </c>
      <c r="AC459" s="198"/>
      <c r="AD459" s="198"/>
      <c r="AE459" s="333" t="s">
        <v>647</v>
      </c>
      <c r="AF459" s="200"/>
      <c r="AG459" s="200"/>
      <c r="AH459" s="334"/>
      <c r="AI459" s="333" t="s">
        <v>655</v>
      </c>
      <c r="AJ459" s="200"/>
      <c r="AK459" s="200"/>
      <c r="AL459" s="200"/>
      <c r="AM459" s="333" t="s">
        <v>651</v>
      </c>
      <c r="AN459" s="200"/>
      <c r="AO459" s="200"/>
      <c r="AP459" s="334"/>
      <c r="AQ459" s="333" t="s">
        <v>647</v>
      </c>
      <c r="AR459" s="200"/>
      <c r="AS459" s="200"/>
      <c r="AT459" s="334"/>
      <c r="AU459" s="200" t="s">
        <v>647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647</v>
      </c>
      <c r="AF460" s="200"/>
      <c r="AG460" s="200"/>
      <c r="AH460" s="334"/>
      <c r="AI460" s="333" t="s">
        <v>648</v>
      </c>
      <c r="AJ460" s="200"/>
      <c r="AK460" s="200"/>
      <c r="AL460" s="200"/>
      <c r="AM460" s="333" t="s">
        <v>647</v>
      </c>
      <c r="AN460" s="200"/>
      <c r="AO460" s="200"/>
      <c r="AP460" s="334"/>
      <c r="AQ460" s="333" t="s">
        <v>654</v>
      </c>
      <c r="AR460" s="200"/>
      <c r="AS460" s="200"/>
      <c r="AT460" s="334"/>
      <c r="AU460" s="200" t="s">
        <v>656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1" customHeight="1" x14ac:dyDescent="0.15">
      <c r="A482" s="182"/>
      <c r="B482" s="179"/>
      <c r="C482" s="173"/>
      <c r="D482" s="179"/>
      <c r="E482" s="118" t="s">
        <v>647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13.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550</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593</v>
      </c>
      <c r="AE705" s="715"/>
      <c r="AF705" s="715"/>
      <c r="AG705" s="118" t="s">
        <v>466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550</v>
      </c>
      <c r="AE708" s="605"/>
      <c r="AF708" s="605"/>
      <c r="AG708" s="742" t="s">
        <v>595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593</v>
      </c>
      <c r="AE709" s="322"/>
      <c r="AF709" s="322"/>
      <c r="AG709" s="94" t="s">
        <v>466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550</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593</v>
      </c>
      <c r="AE712" s="783"/>
      <c r="AF712" s="783"/>
      <c r="AG712" s="810" t="s">
        <v>587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593</v>
      </c>
      <c r="AE713" s="322"/>
      <c r="AF713" s="663"/>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593</v>
      </c>
      <c r="AE714" s="808"/>
      <c r="AF714" s="809"/>
      <c r="AG714" s="736" t="s">
        <v>598</v>
      </c>
      <c r="AH714" s="737"/>
      <c r="AI714" s="737"/>
      <c r="AJ714" s="737"/>
      <c r="AK714" s="737"/>
      <c r="AL714" s="737"/>
      <c r="AM714" s="737"/>
      <c r="AN714" s="737"/>
      <c r="AO714" s="737"/>
      <c r="AP714" s="737"/>
      <c r="AQ714" s="737"/>
      <c r="AR714" s="737"/>
      <c r="AS714" s="737"/>
      <c r="AT714" s="737"/>
      <c r="AU714" s="737"/>
      <c r="AV714" s="737"/>
      <c r="AW714" s="737"/>
      <c r="AX714" s="738"/>
    </row>
    <row r="715" spans="1:50" ht="68.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550</v>
      </c>
      <c r="AE715" s="605"/>
      <c r="AF715" s="656"/>
      <c r="AG715" s="742" t="s">
        <v>599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94" t="s">
        <v>596</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593</v>
      </c>
      <c r="AE718" s="322"/>
      <c r="AF718" s="322"/>
      <c r="AG718" s="120" t="s">
        <v>466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593</v>
      </c>
      <c r="AE719" s="605"/>
      <c r="AF719" s="605"/>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549</v>
      </c>
      <c r="D721" s="290"/>
      <c r="E721" s="290"/>
      <c r="F721" s="291"/>
      <c r="G721" s="280" t="s">
        <v>484</v>
      </c>
      <c r="H721" s="281"/>
      <c r="I721" s="83" t="str">
        <f>IF(OR(G721="　", G721=""), "", "-")</f>
        <v/>
      </c>
      <c r="J721" s="284">
        <v>123</v>
      </c>
      <c r="K721" s="284"/>
      <c r="L721" s="83" t="str">
        <f>IF(M721="","","-")</f>
        <v/>
      </c>
      <c r="M721" s="84"/>
      <c r="N721" s="297" t="s">
        <v>601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9.25" customHeight="1" thickBot="1" x14ac:dyDescent="0.2">
      <c r="A731" s="799" t="s">
        <v>256</v>
      </c>
      <c r="B731" s="800"/>
      <c r="C731" s="800"/>
      <c r="D731" s="800"/>
      <c r="E731" s="801"/>
      <c r="F731" s="729"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664</v>
      </c>
      <c r="B733" s="674"/>
      <c r="C733" s="674"/>
      <c r="D733" s="674"/>
      <c r="E733" s="675"/>
      <c r="F733" s="637" t="s">
        <v>665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561</v>
      </c>
      <c r="F737" s="987"/>
      <c r="G737" s="987"/>
      <c r="H737" s="987"/>
      <c r="I737" s="987"/>
      <c r="J737" s="987"/>
      <c r="K737" s="987"/>
      <c r="L737" s="987"/>
      <c r="M737" s="987"/>
      <c r="N737" s="358" t="s">
        <v>358</v>
      </c>
      <c r="O737" s="358"/>
      <c r="P737" s="358"/>
      <c r="Q737" s="358"/>
      <c r="R737" s="987" t="s">
        <v>562</v>
      </c>
      <c r="S737" s="987"/>
      <c r="T737" s="987"/>
      <c r="U737" s="987"/>
      <c r="V737" s="987"/>
      <c r="W737" s="987"/>
      <c r="X737" s="987"/>
      <c r="Y737" s="987"/>
      <c r="Z737" s="987"/>
      <c r="AA737" s="358" t="s">
        <v>359</v>
      </c>
      <c r="AB737" s="358"/>
      <c r="AC737" s="358"/>
      <c r="AD737" s="358"/>
      <c r="AE737" s="987" t="s">
        <v>563</v>
      </c>
      <c r="AF737" s="987"/>
      <c r="AG737" s="987"/>
      <c r="AH737" s="987"/>
      <c r="AI737" s="987"/>
      <c r="AJ737" s="987"/>
      <c r="AK737" s="987"/>
      <c r="AL737" s="987"/>
      <c r="AM737" s="987"/>
      <c r="AN737" s="358" t="s">
        <v>360</v>
      </c>
      <c r="AO737" s="358"/>
      <c r="AP737" s="358"/>
      <c r="AQ737" s="358"/>
      <c r="AR737" s="988" t="s">
        <v>564</v>
      </c>
      <c r="AS737" s="989"/>
      <c r="AT737" s="989"/>
      <c r="AU737" s="989"/>
      <c r="AV737" s="989"/>
      <c r="AW737" s="989"/>
      <c r="AX737" s="990"/>
      <c r="AY737" s="89"/>
      <c r="AZ737" s="89"/>
    </row>
    <row r="738" spans="1:52" ht="24.75" customHeight="1" x14ac:dyDescent="0.15">
      <c r="A738" s="991" t="s">
        <v>361</v>
      </c>
      <c r="B738" s="203"/>
      <c r="C738" s="203"/>
      <c r="D738" s="204"/>
      <c r="E738" s="987" t="s">
        <v>565</v>
      </c>
      <c r="F738" s="987"/>
      <c r="G738" s="987"/>
      <c r="H738" s="987"/>
      <c r="I738" s="987"/>
      <c r="J738" s="987"/>
      <c r="K738" s="987"/>
      <c r="L738" s="987"/>
      <c r="M738" s="987"/>
      <c r="N738" s="358" t="s">
        <v>362</v>
      </c>
      <c r="O738" s="358"/>
      <c r="P738" s="358"/>
      <c r="Q738" s="358"/>
      <c r="R738" s="987" t="s">
        <v>566</v>
      </c>
      <c r="S738" s="987"/>
      <c r="T738" s="987"/>
      <c r="U738" s="987"/>
      <c r="V738" s="987"/>
      <c r="W738" s="987"/>
      <c r="X738" s="987"/>
      <c r="Y738" s="987"/>
      <c r="Z738" s="987"/>
      <c r="AA738" s="358" t="s">
        <v>482</v>
      </c>
      <c r="AB738" s="358"/>
      <c r="AC738" s="358"/>
      <c r="AD738" s="358"/>
      <c r="AE738" s="987" t="s">
        <v>567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104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t="s">
        <v>658</v>
      </c>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t="s">
        <v>659</v>
      </c>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t="s">
        <v>605</v>
      </c>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609</v>
      </c>
      <c r="H781" s="671"/>
      <c r="I781" s="671"/>
      <c r="J781" s="671"/>
      <c r="K781" s="672"/>
      <c r="L781" s="664" t="s">
        <v>611</v>
      </c>
      <c r="M781" s="665"/>
      <c r="N781" s="665"/>
      <c r="O781" s="665"/>
      <c r="P781" s="665"/>
      <c r="Q781" s="665"/>
      <c r="R781" s="665"/>
      <c r="S781" s="665"/>
      <c r="T781" s="665"/>
      <c r="U781" s="665"/>
      <c r="V781" s="665"/>
      <c r="W781" s="665"/>
      <c r="X781" s="666"/>
      <c r="Y781" s="384">
        <v>80</v>
      </c>
      <c r="Z781" s="385"/>
      <c r="AA781" s="385"/>
      <c r="AB781" s="805"/>
      <c r="AC781" s="670" t="s">
        <v>609</v>
      </c>
      <c r="AD781" s="671"/>
      <c r="AE781" s="671"/>
      <c r="AF781" s="671"/>
      <c r="AG781" s="672"/>
      <c r="AH781" s="664" t="s">
        <v>613</v>
      </c>
      <c r="AI781" s="665"/>
      <c r="AJ781" s="665"/>
      <c r="AK781" s="665"/>
      <c r="AL781" s="665"/>
      <c r="AM781" s="665"/>
      <c r="AN781" s="665"/>
      <c r="AO781" s="665"/>
      <c r="AP781" s="665"/>
      <c r="AQ781" s="665"/>
      <c r="AR781" s="665"/>
      <c r="AS781" s="665"/>
      <c r="AT781" s="666"/>
      <c r="AU781" s="384">
        <v>29</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29</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625</v>
      </c>
      <c r="D837" s="340"/>
      <c r="E837" s="340"/>
      <c r="F837" s="340"/>
      <c r="G837" s="340"/>
      <c r="H837" s="340"/>
      <c r="I837" s="340"/>
      <c r="J837" s="341">
        <v>4000020270008</v>
      </c>
      <c r="K837" s="342"/>
      <c r="L837" s="342"/>
      <c r="M837" s="342"/>
      <c r="N837" s="342"/>
      <c r="O837" s="342"/>
      <c r="P837" s="355" t="s">
        <v>615</v>
      </c>
      <c r="Q837" s="343"/>
      <c r="R837" s="343"/>
      <c r="S837" s="343"/>
      <c r="T837" s="343"/>
      <c r="U837" s="343"/>
      <c r="V837" s="343"/>
      <c r="W837" s="343"/>
      <c r="X837" s="343"/>
      <c r="Y837" s="344">
        <v>80</v>
      </c>
      <c r="Z837" s="345"/>
      <c r="AA837" s="345"/>
      <c r="AB837" s="346"/>
      <c r="AC837" s="356" t="s">
        <v>632</v>
      </c>
      <c r="AD837" s="364"/>
      <c r="AE837" s="364"/>
      <c r="AF837" s="364"/>
      <c r="AG837" s="364"/>
      <c r="AH837" s="365" t="s">
        <v>559</v>
      </c>
      <c r="AI837" s="366"/>
      <c r="AJ837" s="366"/>
      <c r="AK837" s="366"/>
      <c r="AL837" s="350" t="s">
        <v>559</v>
      </c>
      <c r="AM837" s="351"/>
      <c r="AN837" s="351"/>
      <c r="AO837" s="352"/>
      <c r="AP837" s="353" t="s">
        <v>559</v>
      </c>
      <c r="AQ837" s="353"/>
      <c r="AR837" s="353"/>
      <c r="AS837" s="353"/>
      <c r="AT837" s="353"/>
      <c r="AU837" s="353"/>
      <c r="AV837" s="353"/>
      <c r="AW837" s="353"/>
      <c r="AX837" s="353"/>
    </row>
    <row r="838" spans="1:50" ht="30" customHeight="1" x14ac:dyDescent="0.15">
      <c r="A838" s="372">
        <v>2</v>
      </c>
      <c r="B838" s="372">
        <v>1</v>
      </c>
      <c r="C838" s="354" t="s">
        <v>626</v>
      </c>
      <c r="D838" s="340"/>
      <c r="E838" s="340"/>
      <c r="F838" s="340"/>
      <c r="G838" s="340"/>
      <c r="H838" s="340"/>
      <c r="I838" s="340"/>
      <c r="J838" s="341">
        <v>7000020010006</v>
      </c>
      <c r="K838" s="342"/>
      <c r="L838" s="342"/>
      <c r="M838" s="342"/>
      <c r="N838" s="342"/>
      <c r="O838" s="342"/>
      <c r="P838" s="355" t="s">
        <v>615</v>
      </c>
      <c r="Q838" s="343"/>
      <c r="R838" s="343"/>
      <c r="S838" s="343"/>
      <c r="T838" s="343"/>
      <c r="U838" s="343"/>
      <c r="V838" s="343"/>
      <c r="W838" s="343"/>
      <c r="X838" s="343"/>
      <c r="Y838" s="344">
        <v>63</v>
      </c>
      <c r="Z838" s="345"/>
      <c r="AA838" s="345"/>
      <c r="AB838" s="346"/>
      <c r="AC838" s="356" t="s">
        <v>632</v>
      </c>
      <c r="AD838" s="356"/>
      <c r="AE838" s="356"/>
      <c r="AF838" s="356"/>
      <c r="AG838" s="356"/>
      <c r="AH838" s="365" t="s">
        <v>559</v>
      </c>
      <c r="AI838" s="366"/>
      <c r="AJ838" s="366"/>
      <c r="AK838" s="366"/>
      <c r="AL838" s="350" t="s">
        <v>559</v>
      </c>
      <c r="AM838" s="351"/>
      <c r="AN838" s="351"/>
      <c r="AO838" s="352"/>
      <c r="AP838" s="353" t="s">
        <v>559</v>
      </c>
      <c r="AQ838" s="353"/>
      <c r="AR838" s="353"/>
      <c r="AS838" s="353"/>
      <c r="AT838" s="353"/>
      <c r="AU838" s="353"/>
      <c r="AV838" s="353"/>
      <c r="AW838" s="353"/>
      <c r="AX838" s="353"/>
    </row>
    <row r="839" spans="1:50" ht="30" customHeight="1" x14ac:dyDescent="0.15">
      <c r="A839" s="372">
        <v>3</v>
      </c>
      <c r="B839" s="372">
        <v>1</v>
      </c>
      <c r="C839" s="354" t="s">
        <v>627</v>
      </c>
      <c r="D839" s="340"/>
      <c r="E839" s="340"/>
      <c r="F839" s="340"/>
      <c r="G839" s="340"/>
      <c r="H839" s="340"/>
      <c r="I839" s="340"/>
      <c r="J839" s="341">
        <v>8000020130001</v>
      </c>
      <c r="K839" s="342"/>
      <c r="L839" s="342"/>
      <c r="M839" s="342"/>
      <c r="N839" s="342"/>
      <c r="O839" s="342"/>
      <c r="P839" s="355" t="s">
        <v>613</v>
      </c>
      <c r="Q839" s="343"/>
      <c r="R839" s="343"/>
      <c r="S839" s="343"/>
      <c r="T839" s="343"/>
      <c r="U839" s="343"/>
      <c r="V839" s="343"/>
      <c r="W839" s="343"/>
      <c r="X839" s="343"/>
      <c r="Y839" s="344">
        <v>55</v>
      </c>
      <c r="Z839" s="345"/>
      <c r="AA839" s="345"/>
      <c r="AB839" s="346"/>
      <c r="AC839" s="356" t="s">
        <v>632</v>
      </c>
      <c r="AD839" s="364"/>
      <c r="AE839" s="364"/>
      <c r="AF839" s="364"/>
      <c r="AG839" s="364"/>
      <c r="AH839" s="348" t="s">
        <v>559</v>
      </c>
      <c r="AI839" s="349"/>
      <c r="AJ839" s="349"/>
      <c r="AK839" s="349"/>
      <c r="AL839" s="350" t="s">
        <v>559</v>
      </c>
      <c r="AM839" s="351"/>
      <c r="AN839" s="351"/>
      <c r="AO839" s="352"/>
      <c r="AP839" s="353" t="s">
        <v>559</v>
      </c>
      <c r="AQ839" s="353"/>
      <c r="AR839" s="353"/>
      <c r="AS839" s="353"/>
      <c r="AT839" s="353"/>
      <c r="AU839" s="353"/>
      <c r="AV839" s="353"/>
      <c r="AW839" s="353"/>
      <c r="AX839" s="353"/>
    </row>
    <row r="840" spans="1:50" ht="30" customHeight="1" x14ac:dyDescent="0.15">
      <c r="A840" s="372">
        <v>4</v>
      </c>
      <c r="B840" s="372">
        <v>1</v>
      </c>
      <c r="C840" s="354" t="s">
        <v>670</v>
      </c>
      <c r="D840" s="340"/>
      <c r="E840" s="340"/>
      <c r="F840" s="340"/>
      <c r="G840" s="340"/>
      <c r="H840" s="340"/>
      <c r="I840" s="340"/>
      <c r="J840" s="341">
        <v>6000020400009</v>
      </c>
      <c r="K840" s="342"/>
      <c r="L840" s="342"/>
      <c r="M840" s="342"/>
      <c r="N840" s="342"/>
      <c r="O840" s="342"/>
      <c r="P840" s="355" t="s">
        <v>613</v>
      </c>
      <c r="Q840" s="343"/>
      <c r="R840" s="343"/>
      <c r="S840" s="343"/>
      <c r="T840" s="343"/>
      <c r="U840" s="343"/>
      <c r="V840" s="343"/>
      <c r="W840" s="343"/>
      <c r="X840" s="343"/>
      <c r="Y840" s="344">
        <v>47</v>
      </c>
      <c r="Z840" s="345"/>
      <c r="AA840" s="345"/>
      <c r="AB840" s="346"/>
      <c r="AC840" s="356" t="s">
        <v>632</v>
      </c>
      <c r="AD840" s="356"/>
      <c r="AE840" s="356"/>
      <c r="AF840" s="356"/>
      <c r="AG840" s="356"/>
      <c r="AH840" s="348" t="s">
        <v>559</v>
      </c>
      <c r="AI840" s="349"/>
      <c r="AJ840" s="349"/>
      <c r="AK840" s="349"/>
      <c r="AL840" s="350" t="s">
        <v>559</v>
      </c>
      <c r="AM840" s="351"/>
      <c r="AN840" s="351"/>
      <c r="AO840" s="352"/>
      <c r="AP840" s="353" t="s">
        <v>559</v>
      </c>
      <c r="AQ840" s="353"/>
      <c r="AR840" s="353"/>
      <c r="AS840" s="353"/>
      <c r="AT840" s="353"/>
      <c r="AU840" s="353"/>
      <c r="AV840" s="353"/>
      <c r="AW840" s="353"/>
      <c r="AX840" s="353"/>
    </row>
    <row r="841" spans="1:50" ht="30" customHeight="1" x14ac:dyDescent="0.15">
      <c r="A841" s="372">
        <v>5</v>
      </c>
      <c r="B841" s="372">
        <v>1</v>
      </c>
      <c r="C841" s="354" t="s">
        <v>628</v>
      </c>
      <c r="D841" s="340"/>
      <c r="E841" s="340"/>
      <c r="F841" s="340"/>
      <c r="G841" s="340"/>
      <c r="H841" s="340"/>
      <c r="I841" s="340"/>
      <c r="J841" s="341">
        <v>6000020400009</v>
      </c>
      <c r="K841" s="342"/>
      <c r="L841" s="342"/>
      <c r="M841" s="342"/>
      <c r="N841" s="342"/>
      <c r="O841" s="342"/>
      <c r="P841" s="355" t="s">
        <v>615</v>
      </c>
      <c r="Q841" s="343"/>
      <c r="R841" s="343"/>
      <c r="S841" s="343"/>
      <c r="T841" s="343"/>
      <c r="U841" s="343"/>
      <c r="V841" s="343"/>
      <c r="W841" s="343"/>
      <c r="X841" s="343"/>
      <c r="Y841" s="344">
        <v>36</v>
      </c>
      <c r="Z841" s="345"/>
      <c r="AA841" s="345"/>
      <c r="AB841" s="346"/>
      <c r="AC841" s="347" t="s">
        <v>632</v>
      </c>
      <c r="AD841" s="347"/>
      <c r="AE841" s="347"/>
      <c r="AF841" s="347"/>
      <c r="AG841" s="347"/>
      <c r="AH841" s="348" t="s">
        <v>559</v>
      </c>
      <c r="AI841" s="349"/>
      <c r="AJ841" s="349"/>
      <c r="AK841" s="349"/>
      <c r="AL841" s="350" t="s">
        <v>559</v>
      </c>
      <c r="AM841" s="351"/>
      <c r="AN841" s="351"/>
      <c r="AO841" s="352"/>
      <c r="AP841" s="353" t="s">
        <v>559</v>
      </c>
      <c r="AQ841" s="353"/>
      <c r="AR841" s="353"/>
      <c r="AS841" s="353"/>
      <c r="AT841" s="353"/>
      <c r="AU841" s="353"/>
      <c r="AV841" s="353"/>
      <c r="AW841" s="353"/>
      <c r="AX841" s="353"/>
    </row>
    <row r="842" spans="1:50" ht="30" customHeight="1" x14ac:dyDescent="0.15">
      <c r="A842" s="372">
        <v>6</v>
      </c>
      <c r="B842" s="372">
        <v>1</v>
      </c>
      <c r="C842" s="354" t="s">
        <v>629</v>
      </c>
      <c r="D842" s="340"/>
      <c r="E842" s="340"/>
      <c r="F842" s="340"/>
      <c r="G842" s="340"/>
      <c r="H842" s="340"/>
      <c r="I842" s="340"/>
      <c r="J842" s="341">
        <v>8000020280003</v>
      </c>
      <c r="K842" s="342"/>
      <c r="L842" s="342"/>
      <c r="M842" s="342"/>
      <c r="N842" s="342"/>
      <c r="O842" s="342"/>
      <c r="P842" s="343" t="s">
        <v>610</v>
      </c>
      <c r="Q842" s="343"/>
      <c r="R842" s="343"/>
      <c r="S842" s="343"/>
      <c r="T842" s="343"/>
      <c r="U842" s="343"/>
      <c r="V842" s="343"/>
      <c r="W842" s="343"/>
      <c r="X842" s="343"/>
      <c r="Y842" s="344">
        <v>33</v>
      </c>
      <c r="Z842" s="345"/>
      <c r="AA842" s="345"/>
      <c r="AB842" s="346"/>
      <c r="AC842" s="347" t="s">
        <v>632</v>
      </c>
      <c r="AD842" s="347"/>
      <c r="AE842" s="347"/>
      <c r="AF842" s="347"/>
      <c r="AG842" s="347"/>
      <c r="AH842" s="348" t="s">
        <v>559</v>
      </c>
      <c r="AI842" s="349"/>
      <c r="AJ842" s="349"/>
      <c r="AK842" s="349"/>
      <c r="AL842" s="350" t="s">
        <v>559</v>
      </c>
      <c r="AM842" s="351"/>
      <c r="AN842" s="351"/>
      <c r="AO842" s="352"/>
      <c r="AP842" s="353" t="s">
        <v>559</v>
      </c>
      <c r="AQ842" s="353"/>
      <c r="AR842" s="353"/>
      <c r="AS842" s="353"/>
      <c r="AT842" s="353"/>
      <c r="AU842" s="353"/>
      <c r="AV842" s="353"/>
      <c r="AW842" s="353"/>
      <c r="AX842" s="353"/>
    </row>
    <row r="843" spans="1:50" ht="30" customHeight="1" x14ac:dyDescent="0.15">
      <c r="A843" s="372">
        <v>7</v>
      </c>
      <c r="B843" s="372">
        <v>1</v>
      </c>
      <c r="C843" s="354" t="s">
        <v>669</v>
      </c>
      <c r="D843" s="340"/>
      <c r="E843" s="340"/>
      <c r="F843" s="340"/>
      <c r="G843" s="340"/>
      <c r="H843" s="340"/>
      <c r="I843" s="340"/>
      <c r="J843" s="341">
        <v>1000020140007</v>
      </c>
      <c r="K843" s="342"/>
      <c r="L843" s="342"/>
      <c r="M843" s="342"/>
      <c r="N843" s="342"/>
      <c r="O843" s="342"/>
      <c r="P843" s="343" t="s">
        <v>610</v>
      </c>
      <c r="Q843" s="343"/>
      <c r="R843" s="343"/>
      <c r="S843" s="343"/>
      <c r="T843" s="343"/>
      <c r="U843" s="343"/>
      <c r="V843" s="343"/>
      <c r="W843" s="343"/>
      <c r="X843" s="343"/>
      <c r="Y843" s="344">
        <v>26</v>
      </c>
      <c r="Z843" s="345"/>
      <c r="AA843" s="345"/>
      <c r="AB843" s="346"/>
      <c r="AC843" s="347" t="s">
        <v>632</v>
      </c>
      <c r="AD843" s="347"/>
      <c r="AE843" s="347"/>
      <c r="AF843" s="347"/>
      <c r="AG843" s="347"/>
      <c r="AH843" s="348" t="s">
        <v>559</v>
      </c>
      <c r="AI843" s="349"/>
      <c r="AJ843" s="349"/>
      <c r="AK843" s="349"/>
      <c r="AL843" s="350" t="s">
        <v>559</v>
      </c>
      <c r="AM843" s="351"/>
      <c r="AN843" s="351"/>
      <c r="AO843" s="352"/>
      <c r="AP843" s="353" t="s">
        <v>559</v>
      </c>
      <c r="AQ843" s="353"/>
      <c r="AR843" s="353"/>
      <c r="AS843" s="353"/>
      <c r="AT843" s="353"/>
      <c r="AU843" s="353"/>
      <c r="AV843" s="353"/>
      <c r="AW843" s="353"/>
      <c r="AX843" s="353"/>
    </row>
    <row r="844" spans="1:50" ht="30" customHeight="1" x14ac:dyDescent="0.15">
      <c r="A844" s="372">
        <v>8</v>
      </c>
      <c r="B844" s="372">
        <v>1</v>
      </c>
      <c r="C844" s="354" t="s">
        <v>630</v>
      </c>
      <c r="D844" s="340"/>
      <c r="E844" s="340"/>
      <c r="F844" s="340"/>
      <c r="G844" s="340"/>
      <c r="H844" s="340"/>
      <c r="I844" s="340"/>
      <c r="J844" s="341">
        <v>7000020340006</v>
      </c>
      <c r="K844" s="342"/>
      <c r="L844" s="342"/>
      <c r="M844" s="342"/>
      <c r="N844" s="342"/>
      <c r="O844" s="342"/>
      <c r="P844" s="343" t="s">
        <v>610</v>
      </c>
      <c r="Q844" s="343"/>
      <c r="R844" s="343"/>
      <c r="S844" s="343"/>
      <c r="T844" s="343"/>
      <c r="U844" s="343"/>
      <c r="V844" s="343"/>
      <c r="W844" s="343"/>
      <c r="X844" s="343"/>
      <c r="Y844" s="344">
        <v>23</v>
      </c>
      <c r="Z844" s="345"/>
      <c r="AA844" s="345"/>
      <c r="AB844" s="346"/>
      <c r="AC844" s="347" t="s">
        <v>632</v>
      </c>
      <c r="AD844" s="347"/>
      <c r="AE844" s="347"/>
      <c r="AF844" s="347"/>
      <c r="AG844" s="347"/>
      <c r="AH844" s="348" t="s">
        <v>559</v>
      </c>
      <c r="AI844" s="349"/>
      <c r="AJ844" s="349"/>
      <c r="AK844" s="349"/>
      <c r="AL844" s="350" t="s">
        <v>559</v>
      </c>
      <c r="AM844" s="351"/>
      <c r="AN844" s="351"/>
      <c r="AO844" s="352"/>
      <c r="AP844" s="353" t="s">
        <v>559</v>
      </c>
      <c r="AQ844" s="353"/>
      <c r="AR844" s="353"/>
      <c r="AS844" s="353"/>
      <c r="AT844" s="353"/>
      <c r="AU844" s="353"/>
      <c r="AV844" s="353"/>
      <c r="AW844" s="353"/>
      <c r="AX844" s="353"/>
    </row>
    <row r="845" spans="1:50" ht="30" customHeight="1" x14ac:dyDescent="0.15">
      <c r="A845" s="372">
        <v>9</v>
      </c>
      <c r="B845" s="372">
        <v>1</v>
      </c>
      <c r="C845" s="354" t="s">
        <v>631</v>
      </c>
      <c r="D845" s="340"/>
      <c r="E845" s="340"/>
      <c r="F845" s="340"/>
      <c r="G845" s="340"/>
      <c r="H845" s="340"/>
      <c r="I845" s="340"/>
      <c r="J845" s="341">
        <v>2000020260002</v>
      </c>
      <c r="K845" s="342"/>
      <c r="L845" s="342"/>
      <c r="M845" s="342"/>
      <c r="N845" s="342"/>
      <c r="O845" s="342"/>
      <c r="P845" s="343" t="s">
        <v>610</v>
      </c>
      <c r="Q845" s="343"/>
      <c r="R845" s="343"/>
      <c r="S845" s="343"/>
      <c r="T845" s="343"/>
      <c r="U845" s="343"/>
      <c r="V845" s="343"/>
      <c r="W845" s="343"/>
      <c r="X845" s="343"/>
      <c r="Y845" s="344">
        <v>21</v>
      </c>
      <c r="Z845" s="345"/>
      <c r="AA845" s="345"/>
      <c r="AB845" s="346"/>
      <c r="AC845" s="347" t="s">
        <v>632</v>
      </c>
      <c r="AD845" s="347"/>
      <c r="AE845" s="347"/>
      <c r="AF845" s="347"/>
      <c r="AG845" s="347"/>
      <c r="AH845" s="348" t="s">
        <v>559</v>
      </c>
      <c r="AI845" s="349"/>
      <c r="AJ845" s="349"/>
      <c r="AK845" s="349"/>
      <c r="AL845" s="350" t="s">
        <v>559</v>
      </c>
      <c r="AM845" s="351"/>
      <c r="AN845" s="351"/>
      <c r="AO845" s="352"/>
      <c r="AP845" s="353" t="s">
        <v>559</v>
      </c>
      <c r="AQ845" s="353"/>
      <c r="AR845" s="353"/>
      <c r="AS845" s="353"/>
      <c r="AT845" s="353"/>
      <c r="AU845" s="353"/>
      <c r="AV845" s="353"/>
      <c r="AW845" s="353"/>
      <c r="AX845" s="353"/>
    </row>
    <row r="846" spans="1:50" ht="30" customHeight="1" x14ac:dyDescent="0.15">
      <c r="A846" s="372">
        <v>10</v>
      </c>
      <c r="B846" s="372">
        <v>1</v>
      </c>
      <c r="C846" s="354" t="s">
        <v>633</v>
      </c>
      <c r="D846" s="340"/>
      <c r="E846" s="340"/>
      <c r="F846" s="340"/>
      <c r="G846" s="340"/>
      <c r="H846" s="340"/>
      <c r="I846" s="340"/>
      <c r="J846" s="341">
        <v>4000020120006</v>
      </c>
      <c r="K846" s="342"/>
      <c r="L846" s="342"/>
      <c r="M846" s="342"/>
      <c r="N846" s="342"/>
      <c r="O846" s="342"/>
      <c r="P846" s="343" t="s">
        <v>610</v>
      </c>
      <c r="Q846" s="343"/>
      <c r="R846" s="343"/>
      <c r="S846" s="343"/>
      <c r="T846" s="343"/>
      <c r="U846" s="343"/>
      <c r="V846" s="343"/>
      <c r="W846" s="343"/>
      <c r="X846" s="343"/>
      <c r="Y846" s="344">
        <v>20</v>
      </c>
      <c r="Z846" s="345"/>
      <c r="AA846" s="345"/>
      <c r="AB846" s="346"/>
      <c r="AC846" s="347" t="s">
        <v>632</v>
      </c>
      <c r="AD846" s="347"/>
      <c r="AE846" s="347"/>
      <c r="AF846" s="347"/>
      <c r="AG846" s="347"/>
      <c r="AH846" s="348" t="s">
        <v>559</v>
      </c>
      <c r="AI846" s="349"/>
      <c r="AJ846" s="349"/>
      <c r="AK846" s="349"/>
      <c r="AL846" s="350" t="s">
        <v>559</v>
      </c>
      <c r="AM846" s="351"/>
      <c r="AN846" s="351"/>
      <c r="AO846" s="352"/>
      <c r="AP846" s="353" t="s">
        <v>559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614</v>
      </c>
      <c r="D870" s="340"/>
      <c r="E870" s="340"/>
      <c r="F870" s="340"/>
      <c r="G870" s="340"/>
      <c r="H870" s="340"/>
      <c r="I870" s="340"/>
      <c r="J870" s="341">
        <v>9000020011002</v>
      </c>
      <c r="K870" s="342"/>
      <c r="L870" s="342"/>
      <c r="M870" s="342"/>
      <c r="N870" s="342"/>
      <c r="O870" s="342"/>
      <c r="P870" s="343" t="s">
        <v>610</v>
      </c>
      <c r="Q870" s="343"/>
      <c r="R870" s="343"/>
      <c r="S870" s="343"/>
      <c r="T870" s="343"/>
      <c r="U870" s="343"/>
      <c r="V870" s="343"/>
      <c r="W870" s="343"/>
      <c r="X870" s="343"/>
      <c r="Y870" s="344">
        <v>29</v>
      </c>
      <c r="Z870" s="345"/>
      <c r="AA870" s="345"/>
      <c r="AB870" s="346"/>
      <c r="AC870" s="356" t="s">
        <v>196</v>
      </c>
      <c r="AD870" s="364"/>
      <c r="AE870" s="364"/>
      <c r="AF870" s="364"/>
      <c r="AG870" s="364"/>
      <c r="AH870" s="365" t="s">
        <v>634</v>
      </c>
      <c r="AI870" s="366"/>
      <c r="AJ870" s="366"/>
      <c r="AK870" s="366"/>
      <c r="AL870" s="350" t="s">
        <v>634</v>
      </c>
      <c r="AM870" s="351"/>
      <c r="AN870" s="351"/>
      <c r="AO870" s="352"/>
      <c r="AP870" s="353" t="s">
        <v>638</v>
      </c>
      <c r="AQ870" s="353"/>
      <c r="AR870" s="353"/>
      <c r="AS870" s="353"/>
      <c r="AT870" s="353"/>
      <c r="AU870" s="353"/>
      <c r="AV870" s="353"/>
      <c r="AW870" s="353"/>
      <c r="AX870" s="353"/>
    </row>
    <row r="871" spans="1:50" ht="30" customHeight="1" x14ac:dyDescent="0.15">
      <c r="A871" s="372">
        <v>2</v>
      </c>
      <c r="B871" s="372">
        <v>1</v>
      </c>
      <c r="C871" s="340" t="s">
        <v>616</v>
      </c>
      <c r="D871" s="340"/>
      <c r="E871" s="340"/>
      <c r="F871" s="340"/>
      <c r="G871" s="340"/>
      <c r="H871" s="340"/>
      <c r="I871" s="340"/>
      <c r="J871" s="341">
        <v>6000020271004</v>
      </c>
      <c r="K871" s="342"/>
      <c r="L871" s="342"/>
      <c r="M871" s="342"/>
      <c r="N871" s="342"/>
      <c r="O871" s="342"/>
      <c r="P871" s="343" t="s">
        <v>610</v>
      </c>
      <c r="Q871" s="343"/>
      <c r="R871" s="343"/>
      <c r="S871" s="343"/>
      <c r="T871" s="343"/>
      <c r="U871" s="343"/>
      <c r="V871" s="343"/>
      <c r="W871" s="343"/>
      <c r="X871" s="343"/>
      <c r="Y871" s="344">
        <v>28</v>
      </c>
      <c r="Z871" s="345"/>
      <c r="AA871" s="345"/>
      <c r="AB871" s="346"/>
      <c r="AC871" s="356" t="s">
        <v>196</v>
      </c>
      <c r="AD871" s="356"/>
      <c r="AE871" s="356"/>
      <c r="AF871" s="356"/>
      <c r="AG871" s="356"/>
      <c r="AH871" s="365" t="s">
        <v>635</v>
      </c>
      <c r="AI871" s="366"/>
      <c r="AJ871" s="366"/>
      <c r="AK871" s="366"/>
      <c r="AL871" s="350" t="s">
        <v>559</v>
      </c>
      <c r="AM871" s="351"/>
      <c r="AN871" s="351"/>
      <c r="AO871" s="352"/>
      <c r="AP871" s="353" t="s">
        <v>639</v>
      </c>
      <c r="AQ871" s="353"/>
      <c r="AR871" s="353"/>
      <c r="AS871" s="353"/>
      <c r="AT871" s="353"/>
      <c r="AU871" s="353"/>
      <c r="AV871" s="353"/>
      <c r="AW871" s="353"/>
      <c r="AX871" s="353"/>
    </row>
    <row r="872" spans="1:50" ht="30" customHeight="1" x14ac:dyDescent="0.15">
      <c r="A872" s="372">
        <v>3</v>
      </c>
      <c r="B872" s="372">
        <v>1</v>
      </c>
      <c r="C872" s="354" t="s">
        <v>617</v>
      </c>
      <c r="D872" s="340"/>
      <c r="E872" s="340"/>
      <c r="F872" s="340"/>
      <c r="G872" s="340"/>
      <c r="H872" s="340"/>
      <c r="I872" s="340"/>
      <c r="J872" s="341">
        <v>2000020261009</v>
      </c>
      <c r="K872" s="342"/>
      <c r="L872" s="342"/>
      <c r="M872" s="342"/>
      <c r="N872" s="342"/>
      <c r="O872" s="342"/>
      <c r="P872" s="355" t="s">
        <v>610</v>
      </c>
      <c r="Q872" s="343"/>
      <c r="R872" s="343"/>
      <c r="S872" s="343"/>
      <c r="T872" s="343"/>
      <c r="U872" s="343"/>
      <c r="V872" s="343"/>
      <c r="W872" s="343"/>
      <c r="X872" s="343"/>
      <c r="Y872" s="344">
        <v>15</v>
      </c>
      <c r="Z872" s="345"/>
      <c r="AA872" s="345"/>
      <c r="AB872" s="346"/>
      <c r="AC872" s="356" t="s">
        <v>196</v>
      </c>
      <c r="AD872" s="356"/>
      <c r="AE872" s="356"/>
      <c r="AF872" s="356"/>
      <c r="AG872" s="356"/>
      <c r="AH872" s="348" t="s">
        <v>635</v>
      </c>
      <c r="AI872" s="349"/>
      <c r="AJ872" s="349"/>
      <c r="AK872" s="349"/>
      <c r="AL872" s="350" t="s">
        <v>635</v>
      </c>
      <c r="AM872" s="351"/>
      <c r="AN872" s="351"/>
      <c r="AO872" s="352"/>
      <c r="AP872" s="353" t="s">
        <v>640</v>
      </c>
      <c r="AQ872" s="353"/>
      <c r="AR872" s="353"/>
      <c r="AS872" s="353"/>
      <c r="AT872" s="353"/>
      <c r="AU872" s="353"/>
      <c r="AV872" s="353"/>
      <c r="AW872" s="353"/>
      <c r="AX872" s="353"/>
    </row>
    <row r="873" spans="1:50" ht="30" customHeight="1" x14ac:dyDescent="0.15">
      <c r="A873" s="372">
        <v>4</v>
      </c>
      <c r="B873" s="372">
        <v>1</v>
      </c>
      <c r="C873" s="354" t="s">
        <v>618</v>
      </c>
      <c r="D873" s="340"/>
      <c r="E873" s="340"/>
      <c r="F873" s="340"/>
      <c r="G873" s="340"/>
      <c r="H873" s="340"/>
      <c r="I873" s="340"/>
      <c r="J873" s="341">
        <v>9000020341002</v>
      </c>
      <c r="K873" s="342"/>
      <c r="L873" s="342"/>
      <c r="M873" s="342"/>
      <c r="N873" s="342"/>
      <c r="O873" s="342"/>
      <c r="P873" s="355" t="s">
        <v>610</v>
      </c>
      <c r="Q873" s="343"/>
      <c r="R873" s="343"/>
      <c r="S873" s="343"/>
      <c r="T873" s="343"/>
      <c r="U873" s="343"/>
      <c r="V873" s="343"/>
      <c r="W873" s="343"/>
      <c r="X873" s="343"/>
      <c r="Y873" s="344">
        <v>15</v>
      </c>
      <c r="Z873" s="345"/>
      <c r="AA873" s="345"/>
      <c r="AB873" s="346"/>
      <c r="AC873" s="356" t="s">
        <v>196</v>
      </c>
      <c r="AD873" s="356"/>
      <c r="AE873" s="356"/>
      <c r="AF873" s="356"/>
      <c r="AG873" s="356"/>
      <c r="AH873" s="348" t="s">
        <v>635</v>
      </c>
      <c r="AI873" s="349"/>
      <c r="AJ873" s="349"/>
      <c r="AK873" s="349"/>
      <c r="AL873" s="350" t="s">
        <v>635</v>
      </c>
      <c r="AM873" s="351"/>
      <c r="AN873" s="351"/>
      <c r="AO873" s="352"/>
      <c r="AP873" s="353" t="s">
        <v>640</v>
      </c>
      <c r="AQ873" s="353"/>
      <c r="AR873" s="353"/>
      <c r="AS873" s="353"/>
      <c r="AT873" s="353"/>
      <c r="AU873" s="353"/>
      <c r="AV873" s="353"/>
      <c r="AW873" s="353"/>
      <c r="AX873" s="353"/>
    </row>
    <row r="874" spans="1:50" ht="30" customHeight="1" x14ac:dyDescent="0.15">
      <c r="A874" s="372">
        <v>5</v>
      </c>
      <c r="B874" s="372">
        <v>1</v>
      </c>
      <c r="C874" s="340" t="s">
        <v>619</v>
      </c>
      <c r="D874" s="340"/>
      <c r="E874" s="340"/>
      <c r="F874" s="340"/>
      <c r="G874" s="340"/>
      <c r="H874" s="340"/>
      <c r="I874" s="340"/>
      <c r="J874" s="341">
        <v>9000020281000</v>
      </c>
      <c r="K874" s="342"/>
      <c r="L874" s="342"/>
      <c r="M874" s="342"/>
      <c r="N874" s="342"/>
      <c r="O874" s="342"/>
      <c r="P874" s="343" t="s">
        <v>610</v>
      </c>
      <c r="Q874" s="343"/>
      <c r="R874" s="343"/>
      <c r="S874" s="343"/>
      <c r="T874" s="343"/>
      <c r="U874" s="343"/>
      <c r="V874" s="343"/>
      <c r="W874" s="343"/>
      <c r="X874" s="343"/>
      <c r="Y874" s="344">
        <v>14</v>
      </c>
      <c r="Z874" s="345"/>
      <c r="AA874" s="345"/>
      <c r="AB874" s="346"/>
      <c r="AC874" s="347" t="s">
        <v>196</v>
      </c>
      <c r="AD874" s="347"/>
      <c r="AE874" s="347"/>
      <c r="AF874" s="347"/>
      <c r="AG874" s="347"/>
      <c r="AH874" s="348" t="s">
        <v>636</v>
      </c>
      <c r="AI874" s="349"/>
      <c r="AJ874" s="349"/>
      <c r="AK874" s="349"/>
      <c r="AL874" s="350" t="s">
        <v>635</v>
      </c>
      <c r="AM874" s="351"/>
      <c r="AN874" s="351"/>
      <c r="AO874" s="352"/>
      <c r="AP874" s="353" t="s">
        <v>638</v>
      </c>
      <c r="AQ874" s="353"/>
      <c r="AR874" s="353"/>
      <c r="AS874" s="353"/>
      <c r="AT874" s="353"/>
      <c r="AU874" s="353"/>
      <c r="AV874" s="353"/>
      <c r="AW874" s="353"/>
      <c r="AX874" s="353"/>
    </row>
    <row r="875" spans="1:50" ht="30" customHeight="1" x14ac:dyDescent="0.15">
      <c r="A875" s="372">
        <v>6</v>
      </c>
      <c r="B875" s="372">
        <v>1</v>
      </c>
      <c r="C875" s="340" t="s">
        <v>620</v>
      </c>
      <c r="D875" s="340"/>
      <c r="E875" s="340"/>
      <c r="F875" s="340"/>
      <c r="G875" s="340"/>
      <c r="H875" s="340"/>
      <c r="I875" s="340"/>
      <c r="J875" s="341">
        <v>3000020231002</v>
      </c>
      <c r="K875" s="342"/>
      <c r="L875" s="342"/>
      <c r="M875" s="342"/>
      <c r="N875" s="342"/>
      <c r="O875" s="342"/>
      <c r="P875" s="343" t="s">
        <v>610</v>
      </c>
      <c r="Q875" s="343"/>
      <c r="R875" s="343"/>
      <c r="S875" s="343"/>
      <c r="T875" s="343"/>
      <c r="U875" s="343"/>
      <c r="V875" s="343"/>
      <c r="W875" s="343"/>
      <c r="X875" s="343"/>
      <c r="Y875" s="344">
        <v>12</v>
      </c>
      <c r="Z875" s="345"/>
      <c r="AA875" s="345"/>
      <c r="AB875" s="346"/>
      <c r="AC875" s="347" t="s">
        <v>196</v>
      </c>
      <c r="AD875" s="347"/>
      <c r="AE875" s="347"/>
      <c r="AF875" s="347"/>
      <c r="AG875" s="347"/>
      <c r="AH875" s="348" t="s">
        <v>637</v>
      </c>
      <c r="AI875" s="349"/>
      <c r="AJ875" s="349"/>
      <c r="AK875" s="349"/>
      <c r="AL875" s="350" t="s">
        <v>635</v>
      </c>
      <c r="AM875" s="351"/>
      <c r="AN875" s="351"/>
      <c r="AO875" s="352"/>
      <c r="AP875" s="353" t="s">
        <v>640</v>
      </c>
      <c r="AQ875" s="353"/>
      <c r="AR875" s="353"/>
      <c r="AS875" s="353"/>
      <c r="AT875" s="353"/>
      <c r="AU875" s="353"/>
      <c r="AV875" s="353"/>
      <c r="AW875" s="353"/>
      <c r="AX875" s="353"/>
    </row>
    <row r="876" spans="1:50" ht="30" customHeight="1" x14ac:dyDescent="0.15">
      <c r="A876" s="372">
        <v>7</v>
      </c>
      <c r="B876" s="372">
        <v>1</v>
      </c>
      <c r="C876" s="340" t="s">
        <v>621</v>
      </c>
      <c r="D876" s="340"/>
      <c r="E876" s="340"/>
      <c r="F876" s="340"/>
      <c r="G876" s="340"/>
      <c r="H876" s="340"/>
      <c r="I876" s="340"/>
      <c r="J876" s="341">
        <v>7000020141305</v>
      </c>
      <c r="K876" s="342"/>
      <c r="L876" s="342"/>
      <c r="M876" s="342"/>
      <c r="N876" s="342"/>
      <c r="O876" s="342"/>
      <c r="P876" s="343" t="s">
        <v>610</v>
      </c>
      <c r="Q876" s="343"/>
      <c r="R876" s="343"/>
      <c r="S876" s="343"/>
      <c r="T876" s="343"/>
      <c r="U876" s="343"/>
      <c r="V876" s="343"/>
      <c r="W876" s="343"/>
      <c r="X876" s="343"/>
      <c r="Y876" s="344">
        <v>10</v>
      </c>
      <c r="Z876" s="345"/>
      <c r="AA876" s="345"/>
      <c r="AB876" s="346"/>
      <c r="AC876" s="347" t="s">
        <v>196</v>
      </c>
      <c r="AD876" s="347"/>
      <c r="AE876" s="347"/>
      <c r="AF876" s="347"/>
      <c r="AG876" s="347"/>
      <c r="AH876" s="348" t="s">
        <v>635</v>
      </c>
      <c r="AI876" s="349"/>
      <c r="AJ876" s="349"/>
      <c r="AK876" s="349"/>
      <c r="AL876" s="350" t="s">
        <v>635</v>
      </c>
      <c r="AM876" s="351"/>
      <c r="AN876" s="351"/>
      <c r="AO876" s="352"/>
      <c r="AP876" s="353" t="s">
        <v>641</v>
      </c>
      <c r="AQ876" s="353"/>
      <c r="AR876" s="353"/>
      <c r="AS876" s="353"/>
      <c r="AT876" s="353"/>
      <c r="AU876" s="353"/>
      <c r="AV876" s="353"/>
      <c r="AW876" s="353"/>
      <c r="AX876" s="353"/>
    </row>
    <row r="877" spans="1:50" ht="30" customHeight="1" x14ac:dyDescent="0.15">
      <c r="A877" s="372">
        <v>8</v>
      </c>
      <c r="B877" s="372">
        <v>1</v>
      </c>
      <c r="C877" s="340" t="s">
        <v>622</v>
      </c>
      <c r="D877" s="340"/>
      <c r="E877" s="340"/>
      <c r="F877" s="340"/>
      <c r="G877" s="340"/>
      <c r="H877" s="340"/>
      <c r="I877" s="340"/>
      <c r="J877" s="341">
        <v>3000020401307</v>
      </c>
      <c r="K877" s="342"/>
      <c r="L877" s="342"/>
      <c r="M877" s="342"/>
      <c r="N877" s="342"/>
      <c r="O877" s="342"/>
      <c r="P877" s="343" t="s">
        <v>610</v>
      </c>
      <c r="Q877" s="343"/>
      <c r="R877" s="343"/>
      <c r="S877" s="343"/>
      <c r="T877" s="343"/>
      <c r="U877" s="343"/>
      <c r="V877" s="343"/>
      <c r="W877" s="343"/>
      <c r="X877" s="343"/>
      <c r="Y877" s="344">
        <v>10</v>
      </c>
      <c r="Z877" s="345"/>
      <c r="AA877" s="345"/>
      <c r="AB877" s="346"/>
      <c r="AC877" s="347" t="s">
        <v>196</v>
      </c>
      <c r="AD877" s="347"/>
      <c r="AE877" s="347"/>
      <c r="AF877" s="347"/>
      <c r="AG877" s="347"/>
      <c r="AH877" s="348" t="s">
        <v>635</v>
      </c>
      <c r="AI877" s="349"/>
      <c r="AJ877" s="349"/>
      <c r="AK877" s="349"/>
      <c r="AL877" s="350" t="s">
        <v>635</v>
      </c>
      <c r="AM877" s="351"/>
      <c r="AN877" s="351"/>
      <c r="AO877" s="352"/>
      <c r="AP877" s="353" t="s">
        <v>638</v>
      </c>
      <c r="AQ877" s="353"/>
      <c r="AR877" s="353"/>
      <c r="AS877" s="353"/>
      <c r="AT877" s="353"/>
      <c r="AU877" s="353"/>
      <c r="AV877" s="353"/>
      <c r="AW877" s="353"/>
      <c r="AX877" s="353"/>
    </row>
    <row r="878" spans="1:50" ht="30" customHeight="1" x14ac:dyDescent="0.15">
      <c r="A878" s="372">
        <v>9</v>
      </c>
      <c r="B878" s="372">
        <v>1</v>
      </c>
      <c r="C878" s="340" t="s">
        <v>623</v>
      </c>
      <c r="D878" s="340"/>
      <c r="E878" s="340"/>
      <c r="F878" s="340"/>
      <c r="G878" s="340"/>
      <c r="H878" s="340"/>
      <c r="I878" s="340"/>
      <c r="J878" s="341">
        <v>3000020271403</v>
      </c>
      <c r="K878" s="342"/>
      <c r="L878" s="342"/>
      <c r="M878" s="342"/>
      <c r="N878" s="342"/>
      <c r="O878" s="342"/>
      <c r="P878" s="343" t="s">
        <v>610</v>
      </c>
      <c r="Q878" s="343"/>
      <c r="R878" s="343"/>
      <c r="S878" s="343"/>
      <c r="T878" s="343"/>
      <c r="U878" s="343"/>
      <c r="V878" s="343"/>
      <c r="W878" s="343"/>
      <c r="X878" s="343"/>
      <c r="Y878" s="344">
        <v>9</v>
      </c>
      <c r="Z878" s="345"/>
      <c r="AA878" s="345"/>
      <c r="AB878" s="346"/>
      <c r="AC878" s="347" t="s">
        <v>196</v>
      </c>
      <c r="AD878" s="347"/>
      <c r="AE878" s="347"/>
      <c r="AF878" s="347"/>
      <c r="AG878" s="347"/>
      <c r="AH878" s="348" t="s">
        <v>634</v>
      </c>
      <c r="AI878" s="349"/>
      <c r="AJ878" s="349"/>
      <c r="AK878" s="349"/>
      <c r="AL878" s="350" t="s">
        <v>635</v>
      </c>
      <c r="AM878" s="351"/>
      <c r="AN878" s="351"/>
      <c r="AO878" s="352"/>
      <c r="AP878" s="353" t="s">
        <v>634</v>
      </c>
      <c r="AQ878" s="353"/>
      <c r="AR878" s="353"/>
      <c r="AS878" s="353"/>
      <c r="AT878" s="353"/>
      <c r="AU878" s="353"/>
      <c r="AV878" s="353"/>
      <c r="AW878" s="353"/>
      <c r="AX878" s="353"/>
    </row>
    <row r="879" spans="1:50" ht="30" customHeight="1" x14ac:dyDescent="0.15">
      <c r="A879" s="372">
        <v>10</v>
      </c>
      <c r="B879" s="372">
        <v>1</v>
      </c>
      <c r="C879" s="340" t="s">
        <v>624</v>
      </c>
      <c r="D879" s="340"/>
      <c r="E879" s="340"/>
      <c r="F879" s="340"/>
      <c r="G879" s="340"/>
      <c r="H879" s="340"/>
      <c r="I879" s="340"/>
      <c r="J879" s="341">
        <v>8000020272272</v>
      </c>
      <c r="K879" s="342"/>
      <c r="L879" s="342"/>
      <c r="M879" s="342"/>
      <c r="N879" s="342"/>
      <c r="O879" s="342"/>
      <c r="P879" s="343" t="s">
        <v>610</v>
      </c>
      <c r="Q879" s="343"/>
      <c r="R879" s="343"/>
      <c r="S879" s="343"/>
      <c r="T879" s="343"/>
      <c r="U879" s="343"/>
      <c r="V879" s="343"/>
      <c r="W879" s="343"/>
      <c r="X879" s="343"/>
      <c r="Y879" s="344">
        <v>8</v>
      </c>
      <c r="Z879" s="345"/>
      <c r="AA879" s="345"/>
      <c r="AB879" s="346"/>
      <c r="AC879" s="347" t="s">
        <v>196</v>
      </c>
      <c r="AD879" s="347"/>
      <c r="AE879" s="347"/>
      <c r="AF879" s="347"/>
      <c r="AG879" s="347"/>
      <c r="AH879" s="348" t="s">
        <v>635</v>
      </c>
      <c r="AI879" s="349"/>
      <c r="AJ879" s="349"/>
      <c r="AK879" s="349"/>
      <c r="AL879" s="350" t="s">
        <v>635</v>
      </c>
      <c r="AM879" s="351"/>
      <c r="AN879" s="351"/>
      <c r="AO879" s="352"/>
      <c r="AP879" s="353" t="s">
        <v>638</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644</v>
      </c>
      <c r="F1102" s="371"/>
      <c r="G1102" s="371"/>
      <c r="H1102" s="371"/>
      <c r="I1102" s="371"/>
      <c r="J1102" s="341" t="s">
        <v>647</v>
      </c>
      <c r="K1102" s="342"/>
      <c r="L1102" s="342"/>
      <c r="M1102" s="342"/>
      <c r="N1102" s="342"/>
      <c r="O1102" s="342"/>
      <c r="P1102" s="355" t="s">
        <v>650</v>
      </c>
      <c r="Q1102" s="343"/>
      <c r="R1102" s="343"/>
      <c r="S1102" s="343"/>
      <c r="T1102" s="343"/>
      <c r="U1102" s="343"/>
      <c r="V1102" s="343"/>
      <c r="W1102" s="343"/>
      <c r="X1102" s="343"/>
      <c r="Y1102" s="344" t="s">
        <v>647</v>
      </c>
      <c r="Z1102" s="345"/>
      <c r="AA1102" s="345"/>
      <c r="AB1102" s="346"/>
      <c r="AC1102" s="347"/>
      <c r="AD1102" s="347"/>
      <c r="AE1102" s="347"/>
      <c r="AF1102" s="347"/>
      <c r="AG1102" s="347"/>
      <c r="AH1102" s="348" t="s">
        <v>647</v>
      </c>
      <c r="AI1102" s="349"/>
      <c r="AJ1102" s="349"/>
      <c r="AK1102" s="349"/>
      <c r="AL1102" s="350" t="s">
        <v>647</v>
      </c>
      <c r="AM1102" s="351"/>
      <c r="AN1102" s="351"/>
      <c r="AO1102" s="352"/>
      <c r="AP1102" s="353" t="s">
        <v>647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40 Y846: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0">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3">
    <cfRule type="expression" dxfId="705" priority="5">
      <formula>IF(RIGHT(TEXT(Y843,"0.#"),1)=".",FALSE,TRUE)</formula>
    </cfRule>
    <cfRule type="expression" dxfId="704" priority="6">
      <formula>IF(RIGHT(TEXT(Y843,"0.#"),1)=".",TRUE,FALSE)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49" man="1"/>
    <brk id="483"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2018-06-14T05:23:05Z</cp:lastPrinted>
  <dcterms:created xsi:type="dcterms:W3CDTF">2012-03-13T00:50:25Z</dcterms:created>
  <dcterms:modified xsi:type="dcterms:W3CDTF">2020-11-18T05:36:04Z</dcterms:modified>
</cp:coreProperties>
</file>