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5_初\"/>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415" yWindow="0" windowWidth="2880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<sst xmlns="http://schemas.openxmlformats.org/spreadsheetml/2006/main" count="2987" uniqueCount="663">
  <si>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</si>
  <si>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</si>
  <si>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</si>
  <si>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</si>
  <si>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</si>
  <si>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</si>
  <si>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</si>
  <si>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</si>
  <si>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</si>
  <si>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</si>
  <si>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</si>
  <si>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</si>
  <si>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</si>
  <si>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</si>
  <si>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</si>
  <si>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</si>
  <si>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</si>
  <si>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</si>
  <si>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</si>
  <si>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</si>
  <si>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</si>
  <si>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</si>
  <si>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</si>
  <si>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</si>
  <si>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</si>
  <si>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</si>
  <si>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</si>
  <si>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</si>
  <si>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</si>
  <si>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</si>
  <si>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</si>
  <si>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</si>
  <si>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</si>
  <si>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</si>
  <si>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</si>
  <si>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</si>
  <si>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</si>
  <si>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</si>
  <si>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</si>
  <si>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</si>
  <si>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</si>
  <si>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</si>
  <si>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</si>
  <si>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</si>
  <si>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</si>
  <si>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</si>
  <si>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</si>
  <si>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</si>
  <si>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</si>
  <si>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</si>
  <si>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</si>
  <si>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</si>
  <si>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</si>
  <si>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</si>
  <si>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</si>
  <si>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</si>
  <si>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</si>
  <si>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</si>
  <si>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</si>
  <si>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</si>
  <si>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</si>
  <si>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</si>
  <si>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</si>
  <si>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</si>
  <si>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</si>
  <si>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</si>
  <si>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</si>
  <si>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</si>
  <si>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</si>
  <si>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</si>
  <si>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</si>
  <si>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</si>
  <si>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</si>
  <si>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</si>
  <si>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</si>
  <si>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</si>
  <si>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</si>
  <si>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</si>
  <si>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</si>
  <si>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</si>
  <si>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</si>
  <si>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</si>
  <si>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</si>
  <si>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</si>
  <si>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</si>
  <si>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</si>
  <si>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</si>
  <si>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</si>
  <si>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</si>
  <si>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</si>
  <si>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</si>
  <si>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</si>
  <si>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</si>
  <si>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</si>
  <si>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</si>
  <si>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</si>
  <si>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</si>
  <si>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</si>
  <si>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</si>
  <si>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</si>
  <si>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</si>
  <si>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</si>
  <si>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</si>
  <si>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</si>
  <si>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</si>
  <si>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</si>
  <si>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</si>
  <si>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</si>
  <si>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</si>
  <si>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</si>
  <si>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</si>
  <si>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</si>
  <si>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</si>
  <si>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</si>
  <si>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</si>
  <si>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</si>
  <si>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</si>
  <si>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</si>
  <si>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</si>
  <si>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</si>
  <si>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</si>
  <si>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</si>
  <si>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</si>
  <si>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</si>
  <si>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</si>
  <si>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</si>
  <si>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</si>
  <si>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</si>
  <si>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</si>
  <si>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</si>
  <si>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</si>
  <si>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</si>
  <si>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</si>
  <si>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</si>
  <si>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</si>
  <si>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</si>
  <si>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</si>
  <si>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</si>
  <si>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</si>
  <si>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</si>
  <si>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</si>
  <si>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</si>
  <si>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</si>
  <si>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</si>
  <si>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</si>
  <si>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</si>
  <si>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</si>
  <si>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</si>
  <si>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</si>
  <si>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</si>
  <si>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</si>
  <si>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</si>
  <si>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</si>
  <si>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</si>
  <si>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</si>
  <si>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</si>
  <si>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</si>
  <si>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</si>
  <si>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</si>
  <si>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</si>
  <si>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</si>
  <si>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</si>
  <si>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</si>
  <si>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</si>
  <si>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</si>
  <si>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</si>
  <si>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</si>
  <si>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</si>
  <si>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</si>
  <si>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</si>
  <si>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</si>
  <si>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</si>
  <si>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</si>
  <si>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</si>
  <si>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</si>
  <si>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</si>
  <si>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</si>
  <si>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</si>
  <si>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</si>
  <si>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</si>
  <si>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</si>
  <si>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</si>
  <si>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</si>
  <si>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</si>
  <si>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</si>
  <si>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</si>
  <si>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</si>
  <si>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</si>
  <si>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</si>
  <si>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</si>
  <si>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</si>
  <si>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</si>
  <si>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</si>
  <si>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</si>
  <si>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</si>
  <si>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</si>
  <si>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</si>
  <si>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</si>
  <si>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</si>
  <si>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</si>
  <si>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</si>
  <si>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</si>
  <si>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</si>
  <si>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</si>
  <si>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</si>
  <si>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</si>
  <si>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</si>
  <si>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</si>
  <si>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</si>
  <si>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</si>
  <si>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</si>
  <si>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</si>
  <si>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</si>
  <si>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</si>
  <si>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</si>
  <si>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</si>
  <si>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</si>
  <si>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</si>
  <si>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</si>
  <si>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</si>
  <si>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</si>
  <si>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</si>
  <si>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</si>
  <si>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</si>
  <si>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</si>
  <si>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</si>
  <si>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</si>
  <si>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</si>
  <si>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</si>
  <si>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</si>
  <si>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</si>
  <si>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</si>
  <si>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</si>
  <si>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</si>
  <si>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</si>
  <si>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</si>
  <si>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</si>
  <si>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</si>
  <si>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</si>
  <si>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</si>
  <si>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</si>
  <si>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</si>
  <si>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</si>
  <si>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</si>
  <si>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</si>
  <si>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</si>
  <si>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</si>
  <si>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</si>
  <si>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</si>
  <si>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</si>
  <si>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</si>
  <si>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</si>
  <si>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</si>
  <si>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</si>
  <si>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</si>
  <si>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</si>
  <si>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</si>
  <si>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</si>
  <si>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</si>
  <si>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</si>
  <si>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</si>
  <si>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</si>
  <si>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</si>
  <si>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</si>
  <si>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</si>
  <si>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</si>
  <si>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</si>
  <si>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</si>
  <si>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</si>
  <si>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</si>
  <si>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</si>
  <si>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</si>
  <si>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</si>
  <si>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</si>
  <si>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</si>
  <si>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</si>
  <si>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</si>
  <si>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</si>
  <si>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</si>
  <si>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</si>
  <si>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</si>
  <si>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</si>
  <si>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</si>
  <si>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</si>
  <si>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</si>
  <si>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</si>
  <si>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</si>
  <si>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</si>
  <si>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</si>
  <si>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</si>
  <si>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</si>
  <si>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</si>
  <si>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</si>
  <si>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</si>
  <si>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</si>
  <si>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</si>
  <si>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</si>
  <si>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</si>
  <si>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</si>
  <si>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</si>
  <si>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</si>
  <si>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</si>
  <si>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</si>
  <si>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</si>
  <si>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</si>
  <si>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</si>
  <si>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</si>
  <si>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</si>
  <si>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</si>
  <si>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</si>
  <si>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</si>
  <si>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</si>
  <si>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</si>
  <si>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</si>
  <si>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</si>
  <si>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</si>
  <si>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</si>
  <si>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</si>
  <si>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</si>
  <si>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</si>
  <si>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</si>
  <si>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</si>
  <si>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</si>
  <si>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</si>
  <si>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</si>
  <si>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</si>
  <si>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</si>
  <si>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</si>
  <si>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</si>
  <si>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</si>
  <si>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</si>
  <si>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</si>
  <si>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</si>
  <si>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</si>
  <si>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</si>
  <si>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</si>
  <si>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</si>
  <si>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</si>
  <si>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</si>
  <si>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</si>
  <si>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</si>
  <si>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</si>
  <si>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</si>
  <si>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</si>
  <si>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</si>
  <si>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</si>
  <si>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</si>
  <si>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</si>
  <si>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</si>
  <si>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</si>
  <si>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</si>
  <si>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</si>
  <si>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</si>
  <si>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</si>
  <si>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</si>
  <si>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</si>
  <si>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</si>
  <si>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</si>
  <si>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</si>
  <si>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</si>
  <si>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</si>
  <si>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</si>
  <si>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</si>
  <si>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</si>
  <si>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</si>
  <si>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</si>
  <si>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</si>
  <si>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</si>
  <si>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</si>
  <si>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</si>
  <si>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</si>
  <si>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</si>
  <si>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</si>
  <si>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</si>
  <si>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</si>
  <si>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</si>
  <si>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</si>
  <si>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</si>
  <si>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</si>
  <si>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</si>
  <si>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</si>
  <si>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</si>
  <si>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</si>
  <si>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</si>
  <si>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</si>
  <si>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</si>
  <si>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</si>
  <si>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</si>
  <si>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</si>
  <si>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</si>
  <si>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</si>
  <si>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</si>
  <si>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</si>
  <si>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</si>
  <si>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</si>
  <si>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</si>
  <si>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</si>
  <si>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</si>
  <si>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</si>
  <si>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</si>
  <si>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</si>
  <si>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</si>
  <si>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</si>
  <si>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</si>
  <si>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</si>
  <si>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</si>
  <si>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</si>
  <si>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</si>
  <si>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</si>
  <si>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</si>
  <si>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</si>
  <si>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</si>
  <si>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</si>
  <si>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</si>
  <si>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</si>
  <si>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</si>
  <si>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</si>
  <si>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</si>
  <si>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</si>
  <si>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</si>
  <si>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</si>
  <si>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</si>
  <si>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</si>
  <si>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</si>
  <si>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</si>
  <si>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</si>
  <si>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</si>
  <si>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</si>
  <si>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</si>
  <si>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</si>
  <si>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</si>
  <si>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</si>
  <si>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</si>
  <si>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</si>
  <si>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</si>
  <si>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</si>
  <si>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</si>
  <si>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</si>
  <si>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</si>
  <si>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</si>
  <si>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</si>
  <si>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</si>
  <si>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</si>
  <si>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</si>
  <si>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</si>
  <si>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</si>
  <si>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</si>
  <si>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</si>
  <si>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</si>
  <si>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</si>
  <si>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</si>
  <si>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</si>
  <si>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</si>
  <si>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</si>
  <si>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</si>
  <si>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</si>
  <si>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</si>
  <si>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</si>
  <si>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</si>
  <si>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</si>
  <si>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</si>
  <si>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</si>
  <si>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</si>
  <si>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</si>
  <si>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</si>
  <si>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</si>
  <si>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</si>
  <si>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</si>
  <si>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</si>
  <si>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</si>
  <si>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</si>
  <si>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</si>
  <si>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</si>
  <si>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</si>
  <si>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</si>
  <si>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</si>
  <si>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</si>
  <si>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</si>
  <si>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</si>
  <si>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</si>
  <si>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</si>
  <si>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</si>
  <si>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</si>
  <si>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</si>
  <si>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</si>
  <si>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</si>
  <si>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</si>
  <si>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</si>
  <si>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</si>
  <si>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</si>
  <si>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</si>
  <si>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</si>
  <si>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</si>
  <si>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</si>
  <si>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</si>
  <si>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</si>
  <si>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</si>
  <si>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</si>
  <si>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</si>
  <si>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</si>
  <si>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</si>
  <si>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</si>
  <si>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</si>
  <si>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</si>
  <si>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</si>
  <si>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</si>
  <si>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</si>
  <si>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</si>
  <si>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</si>
  <si>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</si>
  <si>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</si>
  <si>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</si>
  <si>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</si>
  <si>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</si>
  <si>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</si>
  <si>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</si>
  <si>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</si>
  <si>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</si>
  <si>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</si>
  <si>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</si>
  <si>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</si>
  <si>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</si>
  <si>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</si>
  <si>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</si>
  <si>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</si>
  <si>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</si>
  <si>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</si>
  <si>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</si>
  <si>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</si>
  <si>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</si>
  <si>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</si>
  <si>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</si>
  <si>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</si>
  <si>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</si>
  <si>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</si>
  <si>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</si>
  <si>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</si>
  <si>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</si>
  <si>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</si>
  <si>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</si>
  <si>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</si>
  <si>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</si>
  <si>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</si>
  <si>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</si>
  <si>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</si>
  <si>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</si>
  <si>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</si>
  <si>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</si>
  <si>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</si>
  <si>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</si>
  <si>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</si>
  <si>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</si>
  <si>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義務教育費国庫負担金及び標準法実施等</t>
    <rPh sb="0" eb="2">
      <t>ギム</t>
    </rPh>
    <rPh sb="2" eb="5">
      <t>キョウイクヒ</t>
    </rPh>
    <rPh sb="5" eb="7">
      <t>コッコ</t>
    </rPh>
    <rPh sb="7" eb="10">
      <t>フタンキン</t>
    </rPh>
    <rPh sb="10" eb="11">
      <t>オヨ</t>
    </rPh>
    <rPh sb="12" eb="14">
      <t>ヒョウジュン</t>
    </rPh>
    <rPh sb="14" eb="15">
      <t>ホウ</t>
    </rPh>
    <rPh sb="15" eb="17">
      <t>ジッシ</t>
    </rPh>
    <rPh sb="17" eb="18">
      <t>トウ</t>
    </rPh>
    <phoneticPr fontId="5"/>
  </si>
  <si>
    <t>初等中等教育局</t>
    <rPh sb="0" eb="2">
      <t>ショトウ</t>
    </rPh>
    <rPh sb="2" eb="4">
      <t>チュウトウ</t>
    </rPh>
    <rPh sb="4" eb="6">
      <t>キョウイク</t>
    </rPh>
    <rPh sb="6" eb="7">
      <t>キョク</t>
    </rPh>
    <phoneticPr fontId="5"/>
  </si>
  <si>
    <t>財務課</t>
  </si>
  <si>
    <t>-</t>
  </si>
  <si>
    <t>-</t>
    <phoneticPr fontId="5"/>
  </si>
  <si>
    <t>義務教育費国庫負担金及び公立学校の学級編制・教職員定数の適正な実施や今後の制度改正等に資すること。</t>
  </si>
  <si>
    <t>義務教育費国庫負担金及び「公立義務教育諸学校の学級編制及び教職員定数の標準に関する法律」等を適正に実施するために必要な調査を行うとともに、今後の学級編制や教職員定数等の見直しのための検討会等を実施する。</t>
  </si>
  <si>
    <t>122</t>
    <phoneticPr fontId="5"/>
  </si>
  <si>
    <t>108</t>
    <phoneticPr fontId="5"/>
  </si>
  <si>
    <t>112</t>
    <phoneticPr fontId="5"/>
  </si>
  <si>
    <t>94</t>
    <phoneticPr fontId="5"/>
  </si>
  <si>
    <t>97</t>
    <phoneticPr fontId="5"/>
  </si>
  <si>
    <t>92</t>
    <phoneticPr fontId="5"/>
  </si>
  <si>
    <t>91</t>
    <phoneticPr fontId="5"/>
  </si>
  <si>
    <t>「教育振興基本計画」
http://www.mext.go.jp/a_menu/keikaku/detail/1336379.htm
「公立義務教育諸学校の学級規模及び教職員配置の適正化に関する検討会議」
http://www.mext.go.jp/b_menu/shingi/chousa/shotou/084/index.htm</t>
  </si>
  <si>
    <t>財務課長　合田　哲雄</t>
    <rPh sb="0" eb="2">
      <t>ザイム</t>
    </rPh>
    <rPh sb="2" eb="3">
      <t>カ</t>
    </rPh>
    <rPh sb="3" eb="4">
      <t>チョウ</t>
    </rPh>
    <rPh sb="5" eb="7">
      <t>ゴウダ</t>
    </rPh>
    <rPh sb="8" eb="10">
      <t>テツオ</t>
    </rPh>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</si>
  <si>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</si>
  <si>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</si>
  <si>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</si>
  <si>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</si>
  <si>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知識・技能、思考力・判断力・表現力、主体性・協働性・人間性等の資質・能力の調和がとれた個人を育成し、OECD・PISA調査等の各種国際調査を通じて世界トップレベルの維持・向上を目標とするなど、初等中等教育の質の向上を図る。</t>
    <rPh sb="0" eb="2">
      <t>チシキ</t>
    </rPh>
    <rPh sb="3" eb="5">
      <t>ギノウ</t>
    </rPh>
    <rPh sb="6" eb="9">
      <t>シコウリョク</t>
    </rPh>
    <rPh sb="10" eb="13">
      <t>ハンダンリョク</t>
    </rPh>
    <rPh sb="14" eb="17">
      <t>ヒョウゲンリョク</t>
    </rPh>
    <rPh sb="18" eb="21">
      <t>シュタイセイ</t>
    </rPh>
    <rPh sb="22" eb="24">
      <t>キョウドウ</t>
    </rPh>
    <rPh sb="24" eb="25">
      <t>セイ</t>
    </rPh>
    <rPh sb="26" eb="29">
      <t>ニンゲンセイ</t>
    </rPh>
    <rPh sb="29" eb="30">
      <t>トウ</t>
    </rPh>
    <rPh sb="31" eb="33">
      <t>シシツ</t>
    </rPh>
    <rPh sb="34" eb="36">
      <t>ノウリョク</t>
    </rPh>
    <rPh sb="37" eb="39">
      <t>チョウワ</t>
    </rPh>
    <rPh sb="43" eb="45">
      <t>コジン</t>
    </rPh>
    <rPh sb="46" eb="48">
      <t>イクセイ</t>
    </rPh>
    <rPh sb="59" eb="61">
      <t>チョウサ</t>
    </rPh>
    <rPh sb="61" eb="62">
      <t>トウ</t>
    </rPh>
    <rPh sb="63" eb="65">
      <t>カクシュ</t>
    </rPh>
    <rPh sb="65" eb="67">
      <t>コクサイ</t>
    </rPh>
    <rPh sb="67" eb="69">
      <t>チョウサ</t>
    </rPh>
    <rPh sb="70" eb="71">
      <t>ツウ</t>
    </rPh>
    <rPh sb="73" eb="75">
      <t>セカイ</t>
    </rPh>
    <rPh sb="82" eb="84">
      <t>イジ</t>
    </rPh>
    <rPh sb="85" eb="87">
      <t>コウジョウ</t>
    </rPh>
    <rPh sb="88" eb="90">
      <t>モクヒョウ</t>
    </rPh>
    <rPh sb="96" eb="98">
      <t>ショトウ</t>
    </rPh>
    <rPh sb="98" eb="100">
      <t>チュウトウ</t>
    </rPh>
    <rPh sb="100" eb="102">
      <t>キョウイク</t>
    </rPh>
    <rPh sb="103" eb="104">
      <t>シツ</t>
    </rPh>
    <rPh sb="105" eb="107">
      <t>コウジョウ</t>
    </rPh>
    <rPh sb="108" eb="109">
      <t>ハカ</t>
    </rPh>
    <phoneticPr fontId="5"/>
  </si>
  <si>
    <t>％</t>
    <phoneticPr fontId="5"/>
  </si>
  <si>
    <t>-</t>
    <phoneticPr fontId="5"/>
  </si>
  <si>
    <t>-</t>
    <phoneticPr fontId="5"/>
  </si>
  <si>
    <t>-</t>
    <phoneticPr fontId="5"/>
  </si>
  <si>
    <t>-</t>
    <phoneticPr fontId="5"/>
  </si>
  <si>
    <t>-</t>
    <phoneticPr fontId="5"/>
  </si>
  <si>
    <t>-</t>
    <phoneticPr fontId="5"/>
  </si>
  <si>
    <t>OECD生徒の学習到達度調査(PISA）</t>
    <phoneticPr fontId="5"/>
  </si>
  <si>
    <t>知識・技能、思考力・判断力・表現力、主体性・協働性・人間性等の資質・能力の調和がとれた個人を育成し、OECD・PISA調査等の各種国際調査を通じて世界トップレベルの維持・向上を目標とするなど、初等中等教育の質の向上を図る</t>
    <phoneticPr fontId="5"/>
  </si>
  <si>
    <t>-</t>
    <phoneticPr fontId="5"/>
  </si>
  <si>
    <t>国際数学・理科教育動向調査（TIMSS）</t>
    <phoneticPr fontId="5"/>
  </si>
  <si>
    <t>学級編制及び教職員配置のあり方に関する検討会の開催数</t>
    <phoneticPr fontId="5"/>
  </si>
  <si>
    <t>学級編制及び教職員配置のあり方に関する調査回数</t>
    <phoneticPr fontId="5"/>
  </si>
  <si>
    <t>回</t>
    <rPh sb="0" eb="1">
      <t>カイ</t>
    </rPh>
    <phoneticPr fontId="5"/>
  </si>
  <si>
    <t>会議費等／検討会開催数　　　　　　　　　　　　　　</t>
    <rPh sb="0" eb="3">
      <t>カイギヒ</t>
    </rPh>
    <rPh sb="3" eb="4">
      <t>トウ</t>
    </rPh>
    <rPh sb="5" eb="8">
      <t>ケントウカイ</t>
    </rPh>
    <rPh sb="8" eb="11">
      <t>カイサイスウ</t>
    </rPh>
    <phoneticPr fontId="5"/>
  </si>
  <si>
    <t>円/回</t>
    <rPh sb="0" eb="1">
      <t>エン</t>
    </rPh>
    <rPh sb="2" eb="3">
      <t>カイ</t>
    </rPh>
    <phoneticPr fontId="5"/>
  </si>
  <si>
    <t>円/回</t>
    <rPh sb="0" eb="1">
      <t>エン</t>
    </rPh>
    <rPh sb="2" eb="3">
      <t>カイ</t>
    </rPh>
    <phoneticPr fontId="5"/>
  </si>
  <si>
    <t>調査費／調査回数　</t>
    <rPh sb="0" eb="3">
      <t>チョウサヒ</t>
    </rPh>
    <rPh sb="4" eb="6">
      <t>チョウサ</t>
    </rPh>
    <rPh sb="6" eb="8">
      <t>カイスウ</t>
    </rPh>
    <phoneticPr fontId="5"/>
  </si>
  <si>
    <t>　　円/回</t>
    <rPh sb="2" eb="3">
      <t>エン</t>
    </rPh>
    <rPh sb="4" eb="5">
      <t>カイ</t>
    </rPh>
    <phoneticPr fontId="5"/>
  </si>
  <si>
    <t>1,538,810円／19回</t>
    <phoneticPr fontId="5"/>
  </si>
  <si>
    <t>1,298,065円／18回</t>
    <phoneticPr fontId="5"/>
  </si>
  <si>
    <t>2　確かな学力の向上、豊かな心と健やかな体の育成と信頼される学校づくり</t>
    <phoneticPr fontId="5"/>
  </si>
  <si>
    <t>2-6　魅力ある優れた教員の養成・確保</t>
    <phoneticPr fontId="5"/>
  </si>
  <si>
    <t>-</t>
    <phoneticPr fontId="5"/>
  </si>
  <si>
    <t>-</t>
    <phoneticPr fontId="5"/>
  </si>
  <si>
    <t>-</t>
    <phoneticPr fontId="5"/>
  </si>
  <si>
    <t>-</t>
    <phoneticPr fontId="5"/>
  </si>
  <si>
    <t>-</t>
    <phoneticPr fontId="5"/>
  </si>
  <si>
    <t>-</t>
    <phoneticPr fontId="5"/>
  </si>
  <si>
    <t>本事業によって、義務教育費国庫負担金及び「公立義務諸学校の学級編制及び教職員定数の標準に関する法律」の適正な実施を確保し、必要な制度改正等をすることができる。</t>
    <phoneticPr fontId="5"/>
  </si>
  <si>
    <t>-</t>
    <phoneticPr fontId="5"/>
  </si>
  <si>
    <t>-</t>
    <phoneticPr fontId="5"/>
  </si>
  <si>
    <t>-</t>
    <phoneticPr fontId="5"/>
  </si>
  <si>
    <t>-</t>
    <phoneticPr fontId="5"/>
  </si>
  <si>
    <t>-</t>
    <phoneticPr fontId="5"/>
  </si>
  <si>
    <t>‐</t>
  </si>
  <si>
    <t>「公立義務教育諸学校の学級編制及び教職員定数の標準に関する法律」等に基づき、国が学級編制や教職員定数に関する指針を検討するための事業であり、国が実施すべき事業である。</t>
    <phoneticPr fontId="5"/>
  </si>
  <si>
    <t>「公立義務教育諸学校の学級編制及び教職員定数の標準に関する法律」等に基づき、国が学級編制や教職員定数に関する指針を検討するための事業であり、国が実施すべき事業である。</t>
    <phoneticPr fontId="5"/>
  </si>
  <si>
    <t>無</t>
  </si>
  <si>
    <t>会議の開催数及び資料部数を見直すなど、真に必要なものに対して支出を行うようコスト削減に努めた。</t>
    <phoneticPr fontId="5"/>
  </si>
  <si>
    <t>会議の開催数及び資料部数を見直すなど、真に必要なものに対して支出を行うようコスト削減に努めた。</t>
    <phoneticPr fontId="5"/>
  </si>
  <si>
    <t>会議の開催数及び資料部数を見直す、一度の出張で複数箇所に訪問するなど効率的に出張するなど、コスト削減に努めたため。</t>
    <phoneticPr fontId="5"/>
  </si>
  <si>
    <t>-</t>
    <phoneticPr fontId="5"/>
  </si>
  <si>
    <t>効率的な旅費支給に努めている。</t>
    <rPh sb="0" eb="3">
      <t>コウリツテキ</t>
    </rPh>
    <rPh sb="4" eb="6">
      <t>リョヒ</t>
    </rPh>
    <rPh sb="6" eb="8">
      <t>シキュウ</t>
    </rPh>
    <rPh sb="9" eb="10">
      <t>ツト</t>
    </rPh>
    <phoneticPr fontId="5"/>
  </si>
  <si>
    <t>△</t>
  </si>
  <si>
    <t>本事業自体に定量的な指標が示せないことから、間接的な指標として記載している。</t>
    <phoneticPr fontId="5"/>
  </si>
  <si>
    <t>事業実施に当たっては、計画的に出張や会議の回数を見込み、実施するよう努めている。</t>
    <phoneticPr fontId="5"/>
  </si>
  <si>
    <t>事業実施に当たっては、計画的に出張や会議の回数を見込み、実施するよう努めている。</t>
    <phoneticPr fontId="5"/>
  </si>
  <si>
    <t>前年度の蓄積として大いに活用している。</t>
    <phoneticPr fontId="5"/>
  </si>
  <si>
    <t>-</t>
    <phoneticPr fontId="5"/>
  </si>
  <si>
    <t>　当事業の実施により、公立義務教育諸学校の学級規模及び教職員配置の適正化に関する検討会開催や、自治体の実地調査を実施し、自治体のニーズを把握することにより、いじめ・道徳教育への対応、特別支援教育の充実等のための教職員定数の改善等に資することができた。</t>
    <phoneticPr fontId="5"/>
  </si>
  <si>
    <t>今後とも引き続き、会議開催数の効率化や出張行程など、経費執行の見直しを行うことにより、予算の計画的な執行に努めていく必要がある。</t>
    <phoneticPr fontId="5"/>
  </si>
  <si>
    <t>職員Ａ</t>
    <rPh sb="0" eb="2">
      <t>ショクイン</t>
    </rPh>
    <phoneticPr fontId="5"/>
  </si>
  <si>
    <t>1,353,000円／18回</t>
    <rPh sb="9" eb="10">
      <t>エン</t>
    </rPh>
    <rPh sb="13" eb="14">
      <t>カイ</t>
    </rPh>
    <phoneticPr fontId="5"/>
  </si>
  <si>
    <t>株式会社日本旅行</t>
    <rPh sb="0" eb="4">
      <t>カブシキガイシャ</t>
    </rPh>
    <rPh sb="4" eb="6">
      <t>ニホン</t>
    </rPh>
    <rPh sb="6" eb="8">
      <t>リョコウ</t>
    </rPh>
    <phoneticPr fontId="5"/>
  </si>
  <si>
    <t>調査旅費</t>
    <rPh sb="0" eb="2">
      <t>チョウサ</t>
    </rPh>
    <rPh sb="2" eb="4">
      <t>リョヒ</t>
    </rPh>
    <phoneticPr fontId="5"/>
  </si>
  <si>
    <t>-</t>
    <phoneticPr fontId="5"/>
  </si>
  <si>
    <t>-</t>
    <phoneticPr fontId="5"/>
  </si>
  <si>
    <t>職員Ｂ</t>
    <rPh sb="0" eb="2">
      <t>ショクイン</t>
    </rPh>
    <phoneticPr fontId="5"/>
  </si>
  <si>
    <t>-</t>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</si>
  <si>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</si>
  <si>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</si>
  <si>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</si>
  <si>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</si>
  <si>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</si>
  <si>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職員Ｈ</t>
    <rPh sb="0" eb="2">
      <t>ショクイン</t>
    </rPh>
    <phoneticPr fontId="5"/>
  </si>
  <si>
    <t>職員Ｉ</t>
    <rPh sb="0" eb="2">
      <t>ショクイン</t>
    </rPh>
    <phoneticPr fontId="5"/>
  </si>
  <si>
    <t>-</t>
    <phoneticPr fontId="5"/>
  </si>
  <si>
    <t>-</t>
    <phoneticPr fontId="5"/>
  </si>
  <si>
    <t>-</t>
    <phoneticPr fontId="5"/>
  </si>
  <si>
    <t>-</t>
    <phoneticPr fontId="5"/>
  </si>
  <si>
    <t>-</t>
    <phoneticPr fontId="5"/>
  </si>
  <si>
    <t>-</t>
    <phoneticPr fontId="5"/>
  </si>
  <si>
    <t>調査旅費（職員３１名）</t>
    <rPh sb="0" eb="2">
      <t>チョウサ</t>
    </rPh>
    <rPh sb="2" eb="4">
      <t>リョヒ</t>
    </rPh>
    <rPh sb="5" eb="7">
      <t>ショクイン</t>
    </rPh>
    <rPh sb="9" eb="10">
      <t>メイ</t>
    </rPh>
    <phoneticPr fontId="5"/>
  </si>
  <si>
    <t>2,220,000円／5回</t>
    <rPh sb="9" eb="10">
      <t>エン</t>
    </rPh>
    <rPh sb="12" eb="13">
      <t>カイ</t>
    </rPh>
    <phoneticPr fontId="5"/>
  </si>
  <si>
    <t>1,335,690円／14回</t>
    <rPh sb="9" eb="10">
      <t>エン</t>
    </rPh>
    <rPh sb="13" eb="14">
      <t>カイ</t>
    </rPh>
    <phoneticPr fontId="5"/>
  </si>
  <si>
    <t>703,405円／8回</t>
    <rPh sb="7" eb="8">
      <t>エン</t>
    </rPh>
    <rPh sb="10" eb="11">
      <t>カイ</t>
    </rPh>
    <phoneticPr fontId="5"/>
  </si>
  <si>
    <t>-</t>
    <phoneticPr fontId="5"/>
  </si>
  <si>
    <t>-</t>
    <phoneticPr fontId="5"/>
  </si>
  <si>
    <t>-</t>
    <phoneticPr fontId="5"/>
  </si>
  <si>
    <t>2,341,956円／6回</t>
    <phoneticPr fontId="5"/>
  </si>
  <si>
    <t>1,046,920円／6回</t>
    <phoneticPr fontId="5"/>
  </si>
  <si>
    <t>第３期教育振興基本計画（平成30年6月15日閣議決定）</t>
    <rPh sb="0" eb="1">
      <t>ダイ</t>
    </rPh>
    <rPh sb="2" eb="3">
      <t>キ</t>
    </rPh>
    <phoneticPr fontId="5"/>
  </si>
  <si>
    <t>①生徒の学習到達度調査（PISA)の結果
※３年ごとに調査を実施</t>
    <rPh sb="1" eb="3">
      <t>セイト</t>
    </rPh>
    <rPh sb="4" eb="6">
      <t>ガクシュウ</t>
    </rPh>
    <rPh sb="6" eb="9">
      <t>トウタツド</t>
    </rPh>
    <rPh sb="9" eb="11">
      <t>チョウサ</t>
    </rPh>
    <rPh sb="18" eb="20">
      <t>ケッカ</t>
    </rPh>
    <rPh sb="23" eb="24">
      <t>ネン</t>
    </rPh>
    <rPh sb="27" eb="29">
      <t>チョウサ</t>
    </rPh>
    <rPh sb="30" eb="32">
      <t>ジッシ</t>
    </rPh>
    <phoneticPr fontId="5"/>
  </si>
  <si>
    <t>②国際数学・理科教育動向調査（TIMSS）の結果
※４年ごとに調査を実施</t>
    <rPh sb="27" eb="28">
      <t>ネン</t>
    </rPh>
    <rPh sb="31" eb="33">
      <t>チョウサ</t>
    </rPh>
    <rPh sb="34" eb="36">
      <t>ジッシ</t>
    </rPh>
    <phoneticPr fontId="5"/>
  </si>
  <si>
    <t>A.職員旅費</t>
    <rPh sb="2" eb="4">
      <t>ショクイン</t>
    </rPh>
    <rPh sb="4" eb="6">
      <t>リョヒ</t>
    </rPh>
    <phoneticPr fontId="5"/>
  </si>
  <si>
    <t>事業の目的及び内容については施策目標の達成手段として適切なものとなっている。また、成果指標は適切な指標となっており、成果目標値についても適正であると認められる。不用については合理的な理由があることから、事業の執行管理については適切に行われていると判断できる。</t>
    <phoneticPr fontId="5"/>
  </si>
  <si>
    <t>１．事業評価の観点：この事業は、義務教育費国庫負担金及び「公立義務教育諸学校の学級編制及び教職員定数の標準に関する法律」等を適正に実施するために必要な調査を行うとともに、今後の学級編制や教職員定数等の見直しのための検討会等を実施する事業であり、予算執行状況の観点から検証を行った。
２．所見：この事業は、昭和２８年度以降継続しており、義務教育費国庫負担金及び公立学校の学級編制・教職員定数の適正な実施や今後の制度改正等に資するものであり、必要性が認められる。平成２９年度決算においては不用額が生じているため、合理的説明があるものの、積算単価を再検証するなど、更なる事業の効率化を目指し、引き続きコスト削減に努めるべきである。</t>
    <phoneticPr fontId="5"/>
  </si>
  <si>
    <t>執行等改善</t>
  </si>
  <si>
    <t>本事業は、昭和２８年度以降継続しており、義務教育費国庫負担金及び公立学校の学級編制・教職員定数の適正な実施や今後の制度改正等に資するものである。平成２９年度に不用が生じたのは、会議の開催回数等を見直し効率的な経費執行に努めたためである。次年度以降も継続して実施するものであるが、継続的にコスト削減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</si>
</sst>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29</xdr:col>
      <xdr:colOff>133350</xdr:colOff>
      <xdr:row>31</xdr:row>
      <xdr:rowOff>0</xdr:rowOff>
    </xdr:from>
    <xdr:to>
      <xdr:col>34</xdr:col>
      <xdr:colOff>29415</xdr:colOff>
      <xdr:row>33</xdr:row>
      <xdr:rowOff>91300</xdr:rowOff>
    </xdr:to>
    <xdr:pic>
      <xdr:nvPicPr>
        <xdr:cNvPr id="6" name="図 5">
          <a:extLst>
            <a:ext uri="{FF2B5EF4-FFF2-40B4-BE49-F238E27FC236}">
              <a16:creationId xmlns:a16="http://schemas.microsoft.com/office/drawing/2014/main" id="{994E5A2C-453C-46B5-B7FA-139A968BFC45}"/>
            </a:ext>
          </a:extLst>
        </xdr:cNvPr>
        <xdr:cNvPicPr>
          <a:picLocks noChangeAspect="1"/>
        </xdr:cNvPicPr>
      </xdr:nvPicPr>
      <xdr:blipFill>
        <a:blip xmlns:r="http://schemas.openxmlformats.org/officeDocument/2006/relationships" r:embed="rId1"/>
        <a:stretch>
          <a:fillRect/>
        </a:stretch>
      </xdr:blipFill>
      <xdr:spPr>
        <a:xfrm>
          <a:off x="6026150" y="11277600"/>
          <a:ext cx="912065" cy="1310500"/>
        </a:xfrm>
        <a:prstGeom prst="rect">
          <a:avLst/>
        </a:prstGeom>
      </xdr:spPr>
    </xdr:pic>
    <xdr:clientData/>
  </xdr:twoCellAnchor>
  <xdr:twoCellAnchor editAs="oneCell">
    <xdr:from>
      <xdr:col>46</xdr:col>
      <xdr:colOff>89647</xdr:colOff>
      <xdr:row>32</xdr:row>
      <xdr:rowOff>67235</xdr:rowOff>
    </xdr:from>
    <xdr:to>
      <xdr:col>49</xdr:col>
      <xdr:colOff>435588</xdr:colOff>
      <xdr:row>33</xdr:row>
      <xdr:rowOff>116180</xdr:rowOff>
    </xdr:to>
    <xdr:pic>
      <xdr:nvPicPr>
        <xdr:cNvPr id="7" name="図 6">
          <a:extLst>
            <a:ext uri="{FF2B5EF4-FFF2-40B4-BE49-F238E27FC236}">
              <a16:creationId xmlns:a16="http://schemas.microsoft.com/office/drawing/2014/main" id="{D1498BCC-049A-4644-B8C1-1AD701A06186}"/>
            </a:ext>
          </a:extLst>
        </xdr:cNvPr>
        <xdr:cNvPicPr>
          <a:picLocks noChangeAspect="1"/>
        </xdr:cNvPicPr>
      </xdr:nvPicPr>
      <xdr:blipFill>
        <a:blip xmlns:r="http://schemas.openxmlformats.org/officeDocument/2006/relationships" r:embed="rId2"/>
        <a:stretch>
          <a:fillRect/>
        </a:stretch>
      </xdr:blipFill>
      <xdr:spPr>
        <a:xfrm>
          <a:off x="9368118" y="12124764"/>
          <a:ext cx="951058" cy="664522"/>
        </a:xfrm>
        <a:prstGeom prst="rect">
          <a:avLst/>
        </a:prstGeom>
      </xdr:spPr>
    </xdr:pic>
    <xdr:clientData/>
  </xdr:twoCellAnchor>
  <xdr:twoCellAnchor editAs="oneCell">
    <xdr:from>
      <xdr:col>29</xdr:col>
      <xdr:colOff>39914</xdr:colOff>
      <xdr:row>38</xdr:row>
      <xdr:rowOff>54429</xdr:rowOff>
    </xdr:from>
    <xdr:to>
      <xdr:col>35</xdr:col>
      <xdr:colOff>1093</xdr:colOff>
      <xdr:row>39</xdr:row>
      <xdr:rowOff>353225</xdr:rowOff>
    </xdr:to>
    <xdr:pic>
      <xdr:nvPicPr>
        <xdr:cNvPr id="8" name="図 7">
          <a:extLst>
            <a:ext uri="{FF2B5EF4-FFF2-40B4-BE49-F238E27FC236}">
              <a16:creationId xmlns:a16="http://schemas.microsoft.com/office/drawing/2014/main" id="{D98FFFC3-3404-4F34-8748-FBD4159D97A8}"/>
            </a:ext>
          </a:extLst>
        </xdr:cNvPr>
        <xdr:cNvPicPr>
          <a:picLocks noChangeAspect="1"/>
        </xdr:cNvPicPr>
      </xdr:nvPicPr>
      <xdr:blipFill>
        <a:blip xmlns:r="http://schemas.openxmlformats.org/officeDocument/2006/relationships" r:embed="rId3"/>
        <a:stretch>
          <a:fillRect/>
        </a:stretch>
      </xdr:blipFill>
      <xdr:spPr>
        <a:xfrm>
          <a:off x="5932714" y="13960929"/>
          <a:ext cx="1165998" cy="1060796"/>
        </a:xfrm>
        <a:prstGeom prst="rect">
          <a:avLst/>
        </a:prstGeom>
      </xdr:spPr>
    </xdr:pic>
    <xdr:clientData/>
  </xdr:twoCellAnchor>
  <xdr:twoCellAnchor editAs="oneCell">
    <xdr:from>
      <xdr:col>29</xdr:col>
      <xdr:colOff>150585</xdr:colOff>
      <xdr:row>39</xdr:row>
      <xdr:rowOff>175079</xdr:rowOff>
    </xdr:from>
    <xdr:to>
      <xdr:col>34</xdr:col>
      <xdr:colOff>81108</xdr:colOff>
      <xdr:row>40</xdr:row>
      <xdr:rowOff>309269</xdr:rowOff>
    </xdr:to>
    <xdr:pic>
      <xdr:nvPicPr>
        <xdr:cNvPr id="10" name="図 9">
          <a:extLst>
            <a:ext uri="{FF2B5EF4-FFF2-40B4-BE49-F238E27FC236}">
              <a16:creationId xmlns:a16="http://schemas.microsoft.com/office/drawing/2014/main" id="{0B36C908-5D97-4553-9205-52D9499DEA45}"/>
            </a:ext>
          </a:extLst>
        </xdr:cNvPr>
        <xdr:cNvPicPr>
          <a:picLocks noChangeAspect="1"/>
        </xdr:cNvPicPr>
      </xdr:nvPicPr>
      <xdr:blipFill>
        <a:blip xmlns:r="http://schemas.openxmlformats.org/officeDocument/2006/relationships" r:embed="rId4"/>
        <a:stretch>
          <a:fillRect/>
        </a:stretch>
      </xdr:blipFill>
      <xdr:spPr>
        <a:xfrm>
          <a:off x="6043385" y="14843579"/>
          <a:ext cx="946523" cy="896190"/>
        </a:xfrm>
        <a:prstGeom prst="rect">
          <a:avLst/>
        </a:prstGeom>
      </xdr:spPr>
    </xdr:pic>
    <xdr:clientData/>
  </xdr:twoCellAnchor>
  <xdr:twoCellAnchor editAs="oneCell">
    <xdr:from>
      <xdr:col>46</xdr:col>
      <xdr:colOff>81643</xdr:colOff>
      <xdr:row>39</xdr:row>
      <xdr:rowOff>163286</xdr:rowOff>
    </xdr:from>
    <xdr:to>
      <xdr:col>49</xdr:col>
      <xdr:colOff>426477</xdr:colOff>
      <xdr:row>40</xdr:row>
      <xdr:rowOff>224317</xdr:rowOff>
    </xdr:to>
    <xdr:pic>
      <xdr:nvPicPr>
        <xdr:cNvPr id="11" name="図 10">
          <a:extLst>
            <a:ext uri="{FF2B5EF4-FFF2-40B4-BE49-F238E27FC236}">
              <a16:creationId xmlns:a16="http://schemas.microsoft.com/office/drawing/2014/main" id="{A128EE60-8FBA-47DE-9900-3EF5AC1C8906}"/>
            </a:ext>
          </a:extLst>
        </xdr:cNvPr>
        <xdr:cNvPicPr>
          <a:picLocks noChangeAspect="1"/>
        </xdr:cNvPicPr>
      </xdr:nvPicPr>
      <xdr:blipFill>
        <a:blip xmlns:r="http://schemas.openxmlformats.org/officeDocument/2006/relationships" r:embed="rId5"/>
        <a:stretch>
          <a:fillRect/>
        </a:stretch>
      </xdr:blipFill>
      <xdr:spPr>
        <a:xfrm>
          <a:off x="9470572" y="15199179"/>
          <a:ext cx="957155" cy="823031"/>
        </a:xfrm>
        <a:prstGeom prst="rect">
          <a:avLst/>
        </a:prstGeom>
      </xdr:spPr>
    </xdr:pic>
    <xdr:clientData/>
  </xdr:twoCellAnchor>
  <xdr:oneCellAnchor>
    <xdr:from>
      <xdr:col>8</xdr:col>
      <xdr:colOff>147357</xdr:colOff>
      <xdr:row>745</xdr:row>
      <xdr:rowOff>63500</xdr:rowOff>
    </xdr:from>
    <xdr:ext cx="4334996" cy="581025"/>
    <xdr:sp macro="" textlink="">
      <xdr:nvSpPr>
        <xdr:cNvPr id="13" name="大かっこ 12">
          <a:extLst>
            <a:ext uri="{FF2B5EF4-FFF2-40B4-BE49-F238E27FC236}">
              <a16:creationId xmlns:a16="http://schemas.microsoft.com/office/drawing/2014/main" id="{3E7AD590-160E-4944-8A58-031FD79CB93C}"/>
            </a:ext>
          </a:extLst>
        </xdr:cNvPr>
        <xdr:cNvSpPr/>
      </xdr:nvSpPr>
      <xdr:spPr>
        <a:xfrm>
          <a:off x="1581710" y="47901412"/>
          <a:ext cx="4334996" cy="58102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ctr" anchorCtr="0">
          <a:noAutofit/>
        </a:bodyPr>
        <a:lstStyle/>
        <a:p>
          <a:pPr marL="0" marR="0" indent="0" algn="l" defTabSz="914400" rtl="0" eaLnBrk="1" fontAlgn="auto" latinLnBrk="0" hangingPunct="1">
            <a:lnSpc>
              <a:spcPts val="1100"/>
            </a:lnSpc>
            <a:spcBef>
              <a:spcPts val="0"/>
            </a:spcBef>
            <a:spcAft>
              <a:spcPts val="0"/>
            </a:spcAft>
            <a:buClrTx/>
            <a:buSzTx/>
            <a:buFontTx/>
            <a:buNone/>
            <a:tabLst/>
            <a:defRPr/>
          </a:pP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今後の学級編制や教職員定数等の見直しのために必要な調査を</a:t>
          </a:r>
          <a:endParaRPr lang="en-US"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algn="l" defTabSz="914400" rtl="0" eaLnBrk="1" fontAlgn="auto" latinLnBrk="0" hangingPunct="1">
            <a:lnSpc>
              <a:spcPts val="1100"/>
            </a:lnSpc>
            <a:spcBef>
              <a:spcPts val="0"/>
            </a:spcBef>
            <a:spcAft>
              <a:spcPts val="0"/>
            </a:spcAft>
            <a:buClrTx/>
            <a:buSzTx/>
            <a:buFontTx/>
            <a:buNone/>
            <a:tabLst/>
            <a:defRPr/>
          </a:pP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行うとともに、検討会等を実施する。</a:t>
          </a:r>
          <a:endParaRPr kumimoji="1" lang="ja-JP" altLang="en-US" sz="1200">
            <a:solidFill>
              <a:srgbClr xmlns:mc="http://schemas.openxmlformats.org/markup-compatibility/2006" xmlns:a14="http://schemas.microsoft.com/office/drawing/2010/main" val="000000" mc:Ignorable="a14" a14:legacySpreadsheetColorIndex="8"/>
            </a:solidFill>
          </a:endParaRPr>
        </a:p>
      </xdr:txBody>
    </xdr:sp>
    <xdr:clientData/>
  </xdr:oneCellAnchor>
  <xdr:twoCellAnchor editAs="oneCell">
    <xdr:from>
      <xdr:col>11</xdr:col>
      <xdr:colOff>12700</xdr:colOff>
      <xdr:row>742</xdr:row>
      <xdr:rowOff>304800</xdr:rowOff>
    </xdr:from>
    <xdr:to>
      <xdr:col>24</xdr:col>
      <xdr:colOff>146731</xdr:colOff>
      <xdr:row>744</xdr:row>
      <xdr:rowOff>315284</xdr:rowOff>
    </xdr:to>
    <xdr:sp macro="" textlink="">
      <xdr:nvSpPr>
        <xdr:cNvPr id="14" name="Rectangle 1">
          <a:extLst>
            <a:ext uri="{FF2B5EF4-FFF2-40B4-BE49-F238E27FC236}">
              <a16:creationId xmlns:a16="http://schemas.microsoft.com/office/drawing/2014/main" id="{F6380BAB-D702-46FA-B822-7F31E1C348F6}"/>
            </a:ext>
          </a:extLst>
        </xdr:cNvPr>
        <xdr:cNvSpPr>
          <a:spLocks noChangeArrowheads="1"/>
        </xdr:cNvSpPr>
      </xdr:nvSpPr>
      <xdr:spPr bwMode="auto">
        <a:xfrm>
          <a:off x="2247900" y="47256700"/>
          <a:ext cx="2775631" cy="72168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200"/>
            </a:lnSpc>
            <a:defRPr sz="1000"/>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100"/>
            </a:lnSpc>
            <a:defRPr sz="1000"/>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２．０百万円</a:t>
          </a:r>
          <a:endParaRPr lang="ja-JP" altLang="en-US"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34</xdr:col>
      <xdr:colOff>19423</xdr:colOff>
      <xdr:row>743</xdr:row>
      <xdr:rowOff>17930</xdr:rowOff>
    </xdr:from>
    <xdr:to>
      <xdr:col>49</xdr:col>
      <xdr:colOff>128380</xdr:colOff>
      <xdr:row>745</xdr:row>
      <xdr:rowOff>292832</xdr:rowOff>
    </xdr:to>
    <xdr:sp macro="" textlink="">
      <xdr:nvSpPr>
        <xdr:cNvPr id="15" name="Rectangle 2">
          <a:extLst>
            <a:ext uri="{FF2B5EF4-FFF2-40B4-BE49-F238E27FC236}">
              <a16:creationId xmlns:a16="http://schemas.microsoft.com/office/drawing/2014/main" id="{18A56B60-8113-4D21-AB8B-067A130C8C1A}"/>
            </a:ext>
          </a:extLst>
        </xdr:cNvPr>
        <xdr:cNvSpPr>
          <a:spLocks noChangeArrowheads="1"/>
        </xdr:cNvSpPr>
      </xdr:nvSpPr>
      <xdr:spPr bwMode="auto">
        <a:xfrm>
          <a:off x="6115423" y="47161077"/>
          <a:ext cx="2798369" cy="96966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委員等旅費　０．５百万円</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庁　費　　　０．３百万円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11</xdr:col>
      <xdr:colOff>0</xdr:colOff>
      <xdr:row>747</xdr:row>
      <xdr:rowOff>171077</xdr:rowOff>
    </xdr:from>
    <xdr:to>
      <xdr:col>24</xdr:col>
      <xdr:colOff>124267</xdr:colOff>
      <xdr:row>751</xdr:row>
      <xdr:rowOff>330336</xdr:rowOff>
    </xdr:to>
    <xdr:sp macro="" textlink="">
      <xdr:nvSpPr>
        <xdr:cNvPr id="16" name="Rectangle 1">
          <a:extLst>
            <a:ext uri="{FF2B5EF4-FFF2-40B4-BE49-F238E27FC236}">
              <a16:creationId xmlns:a16="http://schemas.microsoft.com/office/drawing/2014/main" id="{C79BDAE6-D11F-4AEE-B16F-7EB38811E1FB}"/>
            </a:ext>
          </a:extLst>
        </xdr:cNvPr>
        <xdr:cNvSpPr>
          <a:spLocks noChangeArrowheads="1"/>
        </xdr:cNvSpPr>
      </xdr:nvSpPr>
      <xdr:spPr bwMode="auto">
        <a:xfrm>
          <a:off x="2245179" y="49761321"/>
          <a:ext cx="2777659" cy="15661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Ａ．職員旅費</a:t>
          </a:r>
        </a:p>
        <a:p>
          <a:pPr algn="ctr" rtl="0">
            <a:lnSpc>
              <a:spcPts val="15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１．１百万円</a:t>
          </a:r>
          <a:endParaRPr lang="ja-JP" altLang="en-US" b="1">
            <a:solidFill>
              <a:srgbClr xmlns:mc="http://schemas.openxmlformats.org/markup-compatibility/2006" xmlns:a14="http://schemas.microsoft.com/office/drawing/2010/main" val="000000" mc:Ignorable="a14" a14:legacySpreadsheetColorIndex="8"/>
            </a:solidFill>
          </a:endParaRPr>
        </a:p>
      </xdr:txBody>
    </xdr:sp>
    <xdr:clientData/>
  </xdr:twoCellAnchor>
  <xdr:oneCellAnchor>
    <xdr:from>
      <xdr:col>34</xdr:col>
      <xdr:colOff>18675</xdr:colOff>
      <xdr:row>746</xdr:row>
      <xdr:rowOff>74704</xdr:rowOff>
    </xdr:from>
    <xdr:ext cx="3006913" cy="440768"/>
    <xdr:sp macro="" textlink="">
      <xdr:nvSpPr>
        <xdr:cNvPr id="18" name="Rectangle 5">
          <a:extLst>
            <a:ext uri="{FF2B5EF4-FFF2-40B4-BE49-F238E27FC236}">
              <a16:creationId xmlns:a16="http://schemas.microsoft.com/office/drawing/2014/main" id="{B9FEEA1D-9879-4C9A-A565-8F49D384C4D7}"/>
            </a:ext>
          </a:extLst>
        </xdr:cNvPr>
        <xdr:cNvSpPr>
          <a:spLocks noChangeArrowheads="1"/>
        </xdr:cNvSpPr>
      </xdr:nvSpPr>
      <xdr:spPr bwMode="auto">
        <a:xfrm>
          <a:off x="6114675" y="48259998"/>
          <a:ext cx="3006913" cy="440768"/>
        </a:xfrm>
        <a:prstGeom prst="rect">
          <a:avLst/>
        </a:prstGeom>
        <a:noFill/>
        <a:ln>
          <a:noFill/>
        </a:ln>
        <a:extLst/>
      </xdr:spPr>
      <xdr:txBody>
        <a:bodyPr vertOverflow="clip" wrap="square" lIns="27432" tIns="18288" rIns="0" bIns="0" anchor="t" upright="1">
          <a:noAutofit/>
        </a:bodyPr>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※表示単位未満四捨五入のため、全体額と内訳の 合計額とは一致しない。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oneCellAnchor>
  <xdr:twoCellAnchor>
    <xdr:from>
      <xdr:col>18</xdr:col>
      <xdr:colOff>13606</xdr:colOff>
      <xdr:row>746</xdr:row>
      <xdr:rowOff>340178</xdr:rowOff>
    </xdr:from>
    <xdr:to>
      <xdr:col>18</xdr:col>
      <xdr:colOff>23131</xdr:colOff>
      <xdr:row>749</xdr:row>
      <xdr:rowOff>25173</xdr:rowOff>
    </xdr:to>
    <xdr:cxnSp macro="">
      <xdr:nvCxnSpPr>
        <xdr:cNvPr id="19" name="直線矢印コネクタ 18">
          <a:extLst>
            <a:ext uri="{FF2B5EF4-FFF2-40B4-BE49-F238E27FC236}">
              <a16:creationId xmlns:a16="http://schemas.microsoft.com/office/drawing/2014/main" id="{24D3A71F-77F8-4F84-A528-FD96E01B0504}"/>
            </a:ext>
          </a:extLst>
        </xdr:cNvPr>
        <xdr:cNvCxnSpPr/>
      </xdr:nvCxnSpPr>
      <xdr:spPr>
        <a:xfrm>
          <a:off x="3687535" y="48686357"/>
          <a:ext cx="9525" cy="746352"/>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91</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124</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554</v>
      </c>
      <c r="AF5" s="698"/>
      <c r="AG5" s="698"/>
      <c r="AH5" s="698"/>
      <c r="AI5" s="698"/>
      <c r="AJ5" s="698"/>
      <c r="AK5" s="698"/>
      <c r="AL5" s="698"/>
      <c r="AM5" s="698"/>
      <c r="AN5" s="698"/>
      <c r="AO5" s="698"/>
      <c r="AP5" s="699"/>
      <c r="AQ5" s="700" t="s">
        <v>567</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655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子ども・若者育成支援、障害者施策、地方創生</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5</v>
      </c>
      <c r="Q13" s="657"/>
      <c r="R13" s="657"/>
      <c r="S13" s="657"/>
      <c r="T13" s="657"/>
      <c r="U13" s="657"/>
      <c r="V13" s="658"/>
      <c r="W13" s="656">
        <v>4</v>
      </c>
      <c r="X13" s="657"/>
      <c r="Y13" s="657"/>
      <c r="Z13" s="657"/>
      <c r="AA13" s="657"/>
      <c r="AB13" s="657"/>
      <c r="AC13" s="658"/>
      <c r="AD13" s="656">
        <v>4.0720000000000001</v>
      </c>
      <c r="AE13" s="657"/>
      <c r="AF13" s="657"/>
      <c r="AG13" s="657"/>
      <c r="AH13" s="657"/>
      <c r="AI13" s="657"/>
      <c r="AJ13" s="658"/>
      <c r="AK13" s="656">
        <v>3.9</v>
      </c>
      <c r="AL13" s="657"/>
      <c r="AM13" s="657"/>
      <c r="AN13" s="657"/>
      <c r="AO13" s="657"/>
      <c r="AP13" s="657"/>
      <c r="AQ13" s="658"/>
      <c r="AR13" s="917">
        <v>3.9</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555</v>
      </c>
      <c r="Q15" s="657"/>
      <c r="R15" s="657"/>
      <c r="S15" s="657"/>
      <c r="T15" s="657"/>
      <c r="U15" s="657"/>
      <c r="V15" s="658"/>
      <c r="W15" s="656" t="s">
        <v>555</v>
      </c>
      <c r="X15" s="657"/>
      <c r="Y15" s="657"/>
      <c r="Z15" s="657"/>
      <c r="AA15" s="657"/>
      <c r="AB15" s="657"/>
      <c r="AC15" s="658"/>
      <c r="AD15" s="656" t="s">
        <v>555</v>
      </c>
      <c r="AE15" s="657"/>
      <c r="AF15" s="657"/>
      <c r="AG15" s="657"/>
      <c r="AH15" s="657"/>
      <c r="AI15" s="657"/>
      <c r="AJ15" s="658"/>
      <c r="AK15" s="656" t="s">
        <v>556</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555</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5</v>
      </c>
      <c r="Q18" s="878"/>
      <c r="R18" s="878"/>
      <c r="S18" s="878"/>
      <c r="T18" s="878"/>
      <c r="U18" s="878"/>
      <c r="V18" s="879"/>
      <c r="W18" s="877">
        <f>SUM(W13:AC17)</f>
        <v>4</v>
      </c>
      <c r="X18" s="878"/>
      <c r="Y18" s="878"/>
      <c r="Z18" s="878"/>
      <c r="AA18" s="878"/>
      <c r="AB18" s="878"/>
      <c r="AC18" s="879"/>
      <c r="AD18" s="877">
        <f>SUM(AD13:AJ17)</f>
        <v>4.0720000000000001</v>
      </c>
      <c r="AE18" s="878"/>
      <c r="AF18" s="878"/>
      <c r="AG18" s="878"/>
      <c r="AH18" s="878"/>
      <c r="AI18" s="878"/>
      <c r="AJ18" s="879"/>
      <c r="AK18" s="877">
        <f>SUM(AK13:AQ17)</f>
        <v>3.9</v>
      </c>
      <c r="AL18" s="878"/>
      <c r="AM18" s="878"/>
      <c r="AN18" s="878"/>
      <c r="AO18" s="878"/>
      <c r="AP18" s="878"/>
      <c r="AQ18" s="879"/>
      <c r="AR18" s="877">
        <f>SUM(AR13:AX17)</f>
        <v>3.9</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4</v>
      </c>
      <c r="Q19" s="657"/>
      <c r="R19" s="657"/>
      <c r="S19" s="657"/>
      <c r="T19" s="657"/>
      <c r="U19" s="657"/>
      <c r="V19" s="658"/>
      <c r="W19" s="656">
        <v>2.3449849999999999</v>
      </c>
      <c r="X19" s="657"/>
      <c r="Y19" s="657"/>
      <c r="Z19" s="657"/>
      <c r="AA19" s="657"/>
      <c r="AB19" s="657"/>
      <c r="AC19" s="658"/>
      <c r="AD19" s="656">
        <v>2.0390950000000001</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0.8</v>
      </c>
      <c r="Q20" s="311"/>
      <c r="R20" s="311"/>
      <c r="S20" s="311"/>
      <c r="T20" s="311"/>
      <c r="U20" s="311"/>
      <c r="V20" s="311"/>
      <c r="W20" s="311">
        <f t="shared" ref="W20" si="0">IF(W18=0, "-", SUM(W19)/W18)</f>
        <v>0.58624624999999997</v>
      </c>
      <c r="X20" s="311"/>
      <c r="Y20" s="311"/>
      <c r="Z20" s="311"/>
      <c r="AA20" s="311"/>
      <c r="AB20" s="311"/>
      <c r="AC20" s="311"/>
      <c r="AD20" s="311">
        <f t="shared" ref="AD20" si="1">IF(AD18=0, "-", SUM(AD19)/AD18)</f>
        <v>0.50076006876227896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0.8</v>
      </c>
      <c r="Q21" s="311"/>
      <c r="R21" s="311"/>
      <c r="S21" s="311"/>
      <c r="T21" s="311"/>
      <c r="U21" s="311"/>
      <c r="V21" s="311"/>
      <c r="W21" s="311">
        <f t="shared" ref="W21" si="2">IF(W19=0, "-", SUM(W19)/SUM(W13,W14))</f>
        <v>0.58624624999999997</v>
      </c>
      <c r="X21" s="311"/>
      <c r="Y21" s="311"/>
      <c r="Z21" s="311"/>
      <c r="AA21" s="311"/>
      <c r="AB21" s="311"/>
      <c r="AC21" s="311"/>
      <c r="AD21" s="311">
        <f t="shared" ref="AD21" si="3">IF(AD19=0, "-", SUM(AD19)/SUM(AD13,AD14))</f>
        <v>0.50076006876227896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569</v>
      </c>
      <c r="H23" s="951"/>
      <c r="I23" s="951"/>
      <c r="J23" s="951"/>
      <c r="K23" s="951"/>
      <c r="L23" s="951"/>
      <c r="M23" s="951"/>
      <c r="N23" s="951"/>
      <c r="O23" s="952"/>
      <c r="P23" s="917">
        <v>1.7</v>
      </c>
      <c r="Q23" s="918"/>
      <c r="R23" s="918"/>
      <c r="S23" s="918"/>
      <c r="T23" s="918"/>
      <c r="U23" s="918"/>
      <c r="V23" s="935"/>
      <c r="W23" s="917">
        <v>1.7</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568</v>
      </c>
      <c r="H24" s="954"/>
      <c r="I24" s="954"/>
      <c r="J24" s="954"/>
      <c r="K24" s="954"/>
      <c r="L24" s="954"/>
      <c r="M24" s="954"/>
      <c r="N24" s="954"/>
      <c r="O24" s="955"/>
      <c r="P24" s="656">
        <v>1.4</v>
      </c>
      <c r="Q24" s="657"/>
      <c r="R24" s="657"/>
      <c r="S24" s="657"/>
      <c r="T24" s="657"/>
      <c r="U24" s="657"/>
      <c r="V24" s="658"/>
      <c r="W24" s="656">
        <v>1.4</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570</v>
      </c>
      <c r="H25" s="954"/>
      <c r="I25" s="954"/>
      <c r="J25" s="954"/>
      <c r="K25" s="954"/>
      <c r="L25" s="954"/>
      <c r="M25" s="954"/>
      <c r="N25" s="954"/>
      <c r="O25" s="955"/>
      <c r="P25" s="656">
        <v>0.6</v>
      </c>
      <c r="Q25" s="657"/>
      <c r="R25" s="657"/>
      <c r="S25" s="657"/>
      <c r="T25" s="657"/>
      <c r="U25" s="657"/>
      <c r="V25" s="658"/>
      <c r="W25" s="656">
        <v>0.6</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571</v>
      </c>
      <c r="H26" s="954"/>
      <c r="I26" s="954"/>
      <c r="J26" s="954"/>
      <c r="K26" s="954"/>
      <c r="L26" s="954"/>
      <c r="M26" s="954"/>
      <c r="N26" s="954"/>
      <c r="O26" s="955"/>
      <c r="P26" s="656">
        <v>0.2</v>
      </c>
      <c r="Q26" s="657"/>
      <c r="R26" s="657"/>
      <c r="S26" s="657"/>
      <c r="T26" s="657"/>
      <c r="U26" s="657"/>
      <c r="V26" s="658"/>
      <c r="W26" s="656">
        <v>0.2</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3.9</v>
      </c>
      <c r="Q29" s="932"/>
      <c r="R29" s="932"/>
      <c r="S29" s="932"/>
      <c r="T29" s="932"/>
      <c r="U29" s="932"/>
      <c r="V29" s="933"/>
      <c r="W29" s="931">
        <f>AR13</f>
        <v>3.9</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579</v>
      </c>
      <c r="AR31" s="193"/>
      <c r="AS31" s="126" t="s">
        <v>356</v>
      </c>
      <c r="AT31" s="127"/>
      <c r="AU31" s="192" t="s">
        <v>574</v>
      </c>
      <c r="AV31" s="192"/>
      <c r="AW31" s="394" t="s">
        <v>300</v>
      </c>
      <c r="AX31" s="395"/>
    </row>
    <row r="32" spans="1:50" ht="48" customHeight="1" x14ac:dyDescent="0.15">
      <c r="A32" s="399"/>
      <c r="B32" s="397"/>
      <c r="C32" s="397"/>
      <c r="D32" s="397"/>
      <c r="E32" s="397"/>
      <c r="F32" s="398"/>
      <c r="G32" s="560" t="s">
        <v>572</v>
      </c>
      <c r="H32" s="561"/>
      <c r="I32" s="561"/>
      <c r="J32" s="561"/>
      <c r="K32" s="561"/>
      <c r="L32" s="561"/>
      <c r="M32" s="561"/>
      <c r="N32" s="561"/>
      <c r="O32" s="562"/>
      <c r="P32" s="98" t="s">
        <v>656</v>
      </c>
      <c r="Q32" s="98"/>
      <c r="R32" s="98"/>
      <c r="S32" s="98"/>
      <c r="T32" s="98"/>
      <c r="U32" s="98"/>
      <c r="V32" s="98"/>
      <c r="W32" s="98"/>
      <c r="X32" s="99"/>
      <c r="Y32" s="467" t="s">
        <v>12</v>
      </c>
      <c r="Z32" s="527"/>
      <c r="AA32" s="528"/>
      <c r="AB32" s="457" t="s">
        <v>573</v>
      </c>
      <c r="AC32" s="457"/>
      <c r="AD32" s="457"/>
      <c r="AE32" s="211"/>
      <c r="AF32" s="212"/>
      <c r="AG32" s="212"/>
      <c r="AH32" s="212"/>
      <c r="AI32" s="211" t="s">
        <v>650</v>
      </c>
      <c r="AJ32" s="212"/>
      <c r="AK32" s="212"/>
      <c r="AL32" s="212"/>
      <c r="AM32" s="211" t="s">
        <v>574</v>
      </c>
      <c r="AN32" s="212"/>
      <c r="AO32" s="212"/>
      <c r="AP32" s="212"/>
      <c r="AQ32" s="333" t="s">
        <v>574</v>
      </c>
      <c r="AR32" s="200"/>
      <c r="AS32" s="200"/>
      <c r="AT32" s="334"/>
      <c r="AU32" s="212" t="s">
        <v>575</v>
      </c>
      <c r="AV32" s="212"/>
      <c r="AW32" s="212"/>
      <c r="AX32" s="214"/>
    </row>
    <row r="33" spans="1:50" ht="48"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14</v>
      </c>
      <c r="AC33" s="519"/>
      <c r="AD33" s="519"/>
      <c r="AE33" s="211"/>
      <c r="AF33" s="212"/>
      <c r="AG33" s="212"/>
      <c r="AH33" s="212"/>
      <c r="AI33" s="211" t="s">
        <v>651</v>
      </c>
      <c r="AJ33" s="212"/>
      <c r="AK33" s="212"/>
      <c r="AL33" s="212"/>
      <c r="AM33" s="211" t="s">
        <v>575</v>
      </c>
      <c r="AN33" s="212"/>
      <c r="AO33" s="212"/>
      <c r="AP33" s="212"/>
      <c r="AQ33" s="333" t="s">
        <v>574</v>
      </c>
      <c r="AR33" s="200"/>
      <c r="AS33" s="200"/>
      <c r="AT33" s="334"/>
      <c r="AU33" s="212"/>
      <c r="AV33" s="212"/>
      <c r="AW33" s="212"/>
      <c r="AX33" s="214"/>
    </row>
    <row r="34" spans="1:50" ht="48"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575</v>
      </c>
      <c r="AF34" s="212"/>
      <c r="AG34" s="212"/>
      <c r="AH34" s="212"/>
      <c r="AI34" s="211" t="s">
        <v>574</v>
      </c>
      <c r="AJ34" s="212"/>
      <c r="AK34" s="212"/>
      <c r="AL34" s="212"/>
      <c r="AM34" s="211" t="s">
        <v>574</v>
      </c>
      <c r="AN34" s="212"/>
      <c r="AO34" s="212"/>
      <c r="AP34" s="212"/>
      <c r="AQ34" s="333" t="s">
        <v>577</v>
      </c>
      <c r="AR34" s="200"/>
      <c r="AS34" s="200"/>
      <c r="AT34" s="334"/>
      <c r="AU34" s="212" t="s">
        <v>578</v>
      </c>
      <c r="AV34" s="212"/>
      <c r="AW34" s="212"/>
      <c r="AX34" s="214"/>
    </row>
    <row r="35" spans="1:50" ht="23.25" customHeight="1" x14ac:dyDescent="0.15">
      <c r="A35" s="219" t="s">
        <v>527</v>
      </c>
      <c r="B35" s="220"/>
      <c r="C35" s="220"/>
      <c r="D35" s="220"/>
      <c r="E35" s="220"/>
      <c r="F35" s="221"/>
      <c r="G35" s="225" t="s">
        <v>580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574</v>
      </c>
      <c r="AR38" s="193"/>
      <c r="AS38" s="126" t="s">
        <v>356</v>
      </c>
      <c r="AT38" s="127"/>
      <c r="AU38" s="192" t="s">
        <v>574</v>
      </c>
      <c r="AV38" s="192"/>
      <c r="AW38" s="394" t="s">
        <v>300</v>
      </c>
      <c r="AX38" s="395"/>
    </row>
    <row r="39" spans="1:50" ht="60" customHeight="1" x14ac:dyDescent="0.15">
      <c r="A39" s="399"/>
      <c r="B39" s="397"/>
      <c r="C39" s="397"/>
      <c r="D39" s="397"/>
      <c r="E39" s="397"/>
      <c r="F39" s="398"/>
      <c r="G39" s="560" t="s">
        <v>581</v>
      </c>
      <c r="H39" s="561"/>
      <c r="I39" s="561"/>
      <c r="J39" s="561"/>
      <c r="K39" s="561"/>
      <c r="L39" s="561"/>
      <c r="M39" s="561"/>
      <c r="N39" s="561"/>
      <c r="O39" s="562"/>
      <c r="P39" s="98" t="s">
        <v>657</v>
      </c>
      <c r="Q39" s="98"/>
      <c r="R39" s="98"/>
      <c r="S39" s="98"/>
      <c r="T39" s="98"/>
      <c r="U39" s="98"/>
      <c r="V39" s="98"/>
      <c r="W39" s="98"/>
      <c r="X39" s="99"/>
      <c r="Y39" s="467" t="s">
        <v>12</v>
      </c>
      <c r="Z39" s="527"/>
      <c r="AA39" s="528"/>
      <c r="AB39" s="457" t="s">
        <v>14</v>
      </c>
      <c r="AC39" s="457"/>
      <c r="AD39" s="457"/>
      <c r="AE39" s="211"/>
      <c r="AF39" s="212"/>
      <c r="AG39" s="212"/>
      <c r="AH39" s="212"/>
      <c r="AI39" s="211" t="s">
        <v>651</v>
      </c>
      <c r="AJ39" s="212"/>
      <c r="AK39" s="212"/>
      <c r="AL39" s="212"/>
      <c r="AM39" s="211" t="s">
        <v>575</v>
      </c>
      <c r="AN39" s="212"/>
      <c r="AO39" s="212"/>
      <c r="AP39" s="212"/>
      <c r="AQ39" s="333" t="s">
        <v>574</v>
      </c>
      <c r="AR39" s="200"/>
      <c r="AS39" s="200"/>
      <c r="AT39" s="334"/>
      <c r="AU39" s="212" t="s">
        <v>574</v>
      </c>
      <c r="AV39" s="212"/>
      <c r="AW39" s="212"/>
      <c r="AX39" s="214"/>
    </row>
    <row r="40" spans="1:50" ht="60"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14</v>
      </c>
      <c r="AC40" s="519"/>
      <c r="AD40" s="519"/>
      <c r="AE40" s="211"/>
      <c r="AF40" s="212"/>
      <c r="AG40" s="212"/>
      <c r="AH40" s="212"/>
      <c r="AI40" s="211" t="s">
        <v>652</v>
      </c>
      <c r="AJ40" s="212"/>
      <c r="AK40" s="212"/>
      <c r="AL40" s="212"/>
      <c r="AM40" s="211" t="s">
        <v>582</v>
      </c>
      <c r="AN40" s="212"/>
      <c r="AO40" s="212"/>
      <c r="AP40" s="212"/>
      <c r="AQ40" s="333" t="s">
        <v>574</v>
      </c>
      <c r="AR40" s="200"/>
      <c r="AS40" s="200"/>
      <c r="AT40" s="334"/>
      <c r="AU40" s="212"/>
      <c r="AV40" s="212"/>
      <c r="AW40" s="212"/>
      <c r="AX40" s="214"/>
    </row>
    <row r="41" spans="1:50" ht="60"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574</v>
      </c>
      <c r="AF41" s="212"/>
      <c r="AG41" s="212"/>
      <c r="AH41" s="212"/>
      <c r="AI41" s="211" t="s">
        <v>575</v>
      </c>
      <c r="AJ41" s="212"/>
      <c r="AK41" s="212"/>
      <c r="AL41" s="212"/>
      <c r="AM41" s="211" t="s">
        <v>574</v>
      </c>
      <c r="AN41" s="212"/>
      <c r="AO41" s="212"/>
      <c r="AP41" s="212"/>
      <c r="AQ41" s="333" t="s">
        <v>574</v>
      </c>
      <c r="AR41" s="200"/>
      <c r="AS41" s="200"/>
      <c r="AT41" s="334"/>
      <c r="AU41" s="212" t="s">
        <v>574</v>
      </c>
      <c r="AV41" s="212"/>
      <c r="AW41" s="212"/>
      <c r="AX41" s="214"/>
    </row>
    <row r="42" spans="1:50" ht="23.25" customHeight="1" x14ac:dyDescent="0.15">
      <c r="A42" s="219" t="s">
        <v>527</v>
      </c>
      <c r="B42" s="220"/>
      <c r="C42" s="220"/>
      <c r="D42" s="220"/>
      <c r="E42" s="220"/>
      <c r="F42" s="221"/>
      <c r="G42" s="225" t="s">
        <v>583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584</v>
      </c>
      <c r="H101" s="98"/>
      <c r="I101" s="98"/>
      <c r="J101" s="98"/>
      <c r="K101" s="98"/>
      <c r="L101" s="98"/>
      <c r="M101" s="98"/>
      <c r="N101" s="98"/>
      <c r="O101" s="98"/>
      <c r="P101" s="98"/>
      <c r="Q101" s="98"/>
      <c r="R101" s="98"/>
      <c r="S101" s="98"/>
      <c r="T101" s="98"/>
      <c r="U101" s="98"/>
      <c r="V101" s="98"/>
      <c r="W101" s="98"/>
      <c r="X101" s="99"/>
      <c r="Y101" s="538" t="s">
        <v>55</v>
      </c>
      <c r="Z101" s="539"/>
      <c r="AA101" s="540"/>
      <c r="AB101" s="457" t="s">
        <v>586</v>
      </c>
      <c r="AC101" s="457"/>
      <c r="AD101" s="457"/>
      <c r="AE101" s="211">
        <v>6</v>
      </c>
      <c r="AF101" s="212"/>
      <c r="AG101" s="212"/>
      <c r="AH101" s="213"/>
      <c r="AI101" s="211">
        <v>8</v>
      </c>
      <c r="AJ101" s="212"/>
      <c r="AK101" s="212"/>
      <c r="AL101" s="213"/>
      <c r="AM101" s="211">
        <v>8</v>
      </c>
      <c r="AN101" s="212"/>
      <c r="AO101" s="212"/>
      <c r="AP101" s="213"/>
      <c r="AQ101" s="211" t="s">
        <v>574</v>
      </c>
      <c r="AR101" s="212"/>
      <c r="AS101" s="212"/>
      <c r="AT101" s="213"/>
      <c r="AU101" s="211" t="s">
        <v>574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586</v>
      </c>
      <c r="AC102" s="457"/>
      <c r="AD102" s="457"/>
      <c r="AE102" s="414">
        <v>5</v>
      </c>
      <c r="AF102" s="414"/>
      <c r="AG102" s="414"/>
      <c r="AH102" s="414"/>
      <c r="AI102" s="414">
        <v>5</v>
      </c>
      <c r="AJ102" s="414"/>
      <c r="AK102" s="414"/>
      <c r="AL102" s="414"/>
      <c r="AM102" s="414">
        <v>5</v>
      </c>
      <c r="AN102" s="414"/>
      <c r="AO102" s="414"/>
      <c r="AP102" s="414"/>
      <c r="AQ102" s="266">
        <v>3</v>
      </c>
      <c r="AR102" s="267"/>
      <c r="AS102" s="267"/>
      <c r="AT102" s="312"/>
      <c r="AU102" s="266">
        <v>3</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customHeight="1" x14ac:dyDescent="0.15">
      <c r="A104" s="418"/>
      <c r="B104" s="419"/>
      <c r="C104" s="419"/>
      <c r="D104" s="419"/>
      <c r="E104" s="419"/>
      <c r="F104" s="420"/>
      <c r="G104" s="98" t="s">
        <v>585</v>
      </c>
      <c r="H104" s="98"/>
      <c r="I104" s="98"/>
      <c r="J104" s="98"/>
      <c r="K104" s="98"/>
      <c r="L104" s="98"/>
      <c r="M104" s="98"/>
      <c r="N104" s="98"/>
      <c r="O104" s="98"/>
      <c r="P104" s="98"/>
      <c r="Q104" s="98"/>
      <c r="R104" s="98"/>
      <c r="S104" s="98"/>
      <c r="T104" s="98"/>
      <c r="U104" s="98"/>
      <c r="V104" s="98"/>
      <c r="W104" s="98"/>
      <c r="X104" s="99"/>
      <c r="Y104" s="461" t="s">
        <v>55</v>
      </c>
      <c r="Z104" s="462"/>
      <c r="AA104" s="463"/>
      <c r="AB104" s="541" t="s">
        <v>586</v>
      </c>
      <c r="AC104" s="542"/>
      <c r="AD104" s="543"/>
      <c r="AE104" s="211">
        <v>19</v>
      </c>
      <c r="AF104" s="212"/>
      <c r="AG104" s="212"/>
      <c r="AH104" s="213"/>
      <c r="AI104" s="211">
        <v>18</v>
      </c>
      <c r="AJ104" s="212"/>
      <c r="AK104" s="212"/>
      <c r="AL104" s="213"/>
      <c r="AM104" s="211">
        <v>14</v>
      </c>
      <c r="AN104" s="212"/>
      <c r="AO104" s="212"/>
      <c r="AP104" s="213"/>
      <c r="AQ104" s="211" t="s">
        <v>574</v>
      </c>
      <c r="AR104" s="212"/>
      <c r="AS104" s="212"/>
      <c r="AT104" s="213"/>
      <c r="AU104" s="211" t="s">
        <v>574</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586</v>
      </c>
      <c r="AC105" s="465"/>
      <c r="AD105" s="466"/>
      <c r="AE105" s="414">
        <v>18</v>
      </c>
      <c r="AF105" s="414"/>
      <c r="AG105" s="414"/>
      <c r="AH105" s="414"/>
      <c r="AI105" s="414">
        <v>18</v>
      </c>
      <c r="AJ105" s="414"/>
      <c r="AK105" s="414"/>
      <c r="AL105" s="414"/>
      <c r="AM105" s="414">
        <v>18</v>
      </c>
      <c r="AN105" s="414"/>
      <c r="AO105" s="414"/>
      <c r="AP105" s="414"/>
      <c r="AQ105" s="211">
        <v>18</v>
      </c>
      <c r="AR105" s="212"/>
      <c r="AS105" s="212"/>
      <c r="AT105" s="213"/>
      <c r="AU105" s="266">
        <v>18</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587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588</v>
      </c>
      <c r="AC116" s="459"/>
      <c r="AD116" s="460"/>
      <c r="AE116" s="414">
        <v>390326</v>
      </c>
      <c r="AF116" s="414"/>
      <c r="AG116" s="414"/>
      <c r="AH116" s="414"/>
      <c r="AI116" s="414">
        <v>130865</v>
      </c>
      <c r="AJ116" s="414"/>
      <c r="AK116" s="414"/>
      <c r="AL116" s="414"/>
      <c r="AM116" s="414">
        <v>87926</v>
      </c>
      <c r="AN116" s="414"/>
      <c r="AO116" s="414"/>
      <c r="AP116" s="414"/>
      <c r="AQ116" s="211">
        <v>444000</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589</v>
      </c>
      <c r="AC117" s="469"/>
      <c r="AD117" s="470"/>
      <c r="AE117" s="547" t="s">
        <v>653</v>
      </c>
      <c r="AF117" s="547"/>
      <c r="AG117" s="547"/>
      <c r="AH117" s="547"/>
      <c r="AI117" s="547" t="s">
        <v>654</v>
      </c>
      <c r="AJ117" s="547"/>
      <c r="AK117" s="547"/>
      <c r="AL117" s="547"/>
      <c r="AM117" s="547" t="s">
        <v>649</v>
      </c>
      <c r="AN117" s="547"/>
      <c r="AO117" s="547"/>
      <c r="AP117" s="547"/>
      <c r="AQ117" s="547" t="s">
        <v>647</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customHeight="1" x14ac:dyDescent="0.15">
      <c r="A119" s="435"/>
      <c r="B119" s="436"/>
      <c r="C119" s="436"/>
      <c r="D119" s="436"/>
      <c r="E119" s="436"/>
      <c r="F119" s="437"/>
      <c r="G119" s="389" t="s">
        <v>590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588</v>
      </c>
      <c r="AC119" s="459"/>
      <c r="AD119" s="460"/>
      <c r="AE119" s="414">
        <v>80990</v>
      </c>
      <c r="AF119" s="414"/>
      <c r="AG119" s="414"/>
      <c r="AH119" s="414"/>
      <c r="AI119" s="414">
        <v>72115</v>
      </c>
      <c r="AJ119" s="414"/>
      <c r="AK119" s="414"/>
      <c r="AL119" s="414"/>
      <c r="AM119" s="414">
        <v>95406</v>
      </c>
      <c r="AN119" s="414"/>
      <c r="AO119" s="414"/>
      <c r="AP119" s="414"/>
      <c r="AQ119" s="414">
        <v>75167</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591</v>
      </c>
      <c r="AC120" s="469"/>
      <c r="AD120" s="470"/>
      <c r="AE120" s="547" t="s">
        <v>592</v>
      </c>
      <c r="AF120" s="547"/>
      <c r="AG120" s="547"/>
      <c r="AH120" s="547"/>
      <c r="AI120" s="547" t="s">
        <v>593</v>
      </c>
      <c r="AJ120" s="547"/>
      <c r="AK120" s="547"/>
      <c r="AL120" s="547"/>
      <c r="AM120" s="547" t="s">
        <v>648</v>
      </c>
      <c r="AN120" s="547"/>
      <c r="AO120" s="547"/>
      <c r="AP120" s="547"/>
      <c r="AQ120" s="547" t="s">
        <v>626</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594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574</v>
      </c>
      <c r="AR133" s="192"/>
      <c r="AS133" s="126" t="s">
        <v>356</v>
      </c>
      <c r="AT133" s="127"/>
      <c r="AU133" s="193" t="s">
        <v>599</v>
      </c>
      <c r="AV133" s="193"/>
      <c r="AW133" s="126" t="s">
        <v>300</v>
      </c>
      <c r="AX133" s="188"/>
    </row>
    <row r="134" spans="1:50" ht="39.75" customHeight="1" x14ac:dyDescent="0.15">
      <c r="A134" s="182"/>
      <c r="B134" s="179"/>
      <c r="C134" s="173"/>
      <c r="D134" s="179"/>
      <c r="E134" s="173"/>
      <c r="F134" s="174"/>
      <c r="G134" s="97" t="s">
        <v>596</v>
      </c>
      <c r="H134" s="98"/>
      <c r="I134" s="98"/>
      <c r="J134" s="98"/>
      <c r="K134" s="98"/>
      <c r="L134" s="98"/>
      <c r="M134" s="98"/>
      <c r="N134" s="98"/>
      <c r="O134" s="98"/>
      <c r="P134" s="98"/>
      <c r="Q134" s="98"/>
      <c r="R134" s="98"/>
      <c r="S134" s="98"/>
      <c r="T134" s="98"/>
      <c r="U134" s="98"/>
      <c r="V134" s="98"/>
      <c r="W134" s="98"/>
      <c r="X134" s="99"/>
      <c r="Y134" s="194" t="s">
        <v>379</v>
      </c>
      <c r="Z134" s="195"/>
      <c r="AA134" s="196"/>
      <c r="AB134" s="197" t="s">
        <v>574</v>
      </c>
      <c r="AC134" s="198"/>
      <c r="AD134" s="198"/>
      <c r="AE134" s="199" t="s">
        <v>597</v>
      </c>
      <c r="AF134" s="200"/>
      <c r="AG134" s="200"/>
      <c r="AH134" s="200"/>
      <c r="AI134" s="199" t="s">
        <v>598</v>
      </c>
      <c r="AJ134" s="200"/>
      <c r="AK134" s="200"/>
      <c r="AL134" s="200"/>
      <c r="AM134" s="199" t="s">
        <v>574</v>
      </c>
      <c r="AN134" s="200"/>
      <c r="AO134" s="200"/>
      <c r="AP134" s="200"/>
      <c r="AQ134" s="199" t="s">
        <v>598</v>
      </c>
      <c r="AR134" s="200"/>
      <c r="AS134" s="200"/>
      <c r="AT134" s="200"/>
      <c r="AU134" s="199" t="s">
        <v>574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574</v>
      </c>
      <c r="AC135" s="206"/>
      <c r="AD135" s="206"/>
      <c r="AE135" s="199" t="s">
        <v>600</v>
      </c>
      <c r="AF135" s="200"/>
      <c r="AG135" s="200"/>
      <c r="AH135" s="200"/>
      <c r="AI135" s="199" t="s">
        <v>574</v>
      </c>
      <c r="AJ135" s="200"/>
      <c r="AK135" s="200"/>
      <c r="AL135" s="200"/>
      <c r="AM135" s="199" t="s">
        <v>574</v>
      </c>
      <c r="AN135" s="200"/>
      <c r="AO135" s="200"/>
      <c r="AP135" s="200"/>
      <c r="AQ135" s="199" t="s">
        <v>601</v>
      </c>
      <c r="AR135" s="200"/>
      <c r="AS135" s="200"/>
      <c r="AT135" s="200"/>
      <c r="AU135" s="199" t="s">
        <v>574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555</v>
      </c>
      <c r="K430" s="899"/>
      <c r="L430" s="899"/>
      <c r="M430" s="899"/>
      <c r="N430" s="899"/>
      <c r="O430" s="899"/>
      <c r="P430" s="899"/>
      <c r="Q430" s="899"/>
      <c r="R430" s="899"/>
      <c r="S430" s="899"/>
      <c r="T430" s="900"/>
      <c r="U430" s="587" t="s">
        <v>574</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574</v>
      </c>
      <c r="AF432" s="193"/>
      <c r="AG432" s="126" t="s">
        <v>356</v>
      </c>
      <c r="AH432" s="127"/>
      <c r="AI432" s="149"/>
      <c r="AJ432" s="149"/>
      <c r="AK432" s="149"/>
      <c r="AL432" s="147"/>
      <c r="AM432" s="149"/>
      <c r="AN432" s="149"/>
      <c r="AO432" s="149"/>
      <c r="AP432" s="147"/>
      <c r="AQ432" s="589" t="s">
        <v>574</v>
      </c>
      <c r="AR432" s="193"/>
      <c r="AS432" s="126" t="s">
        <v>356</v>
      </c>
      <c r="AT432" s="127"/>
      <c r="AU432" s="193" t="s">
        <v>574</v>
      </c>
      <c r="AV432" s="193"/>
      <c r="AW432" s="126" t="s">
        <v>300</v>
      </c>
      <c r="AX432" s="188"/>
    </row>
    <row r="433" spans="1:50" ht="23.25" customHeight="1" x14ac:dyDescent="0.15">
      <c r="A433" s="182"/>
      <c r="B433" s="179"/>
      <c r="C433" s="173"/>
      <c r="D433" s="179"/>
      <c r="E433" s="335"/>
      <c r="F433" s="336"/>
      <c r="G433" s="97" t="s">
        <v>574</v>
      </c>
      <c r="H433" s="98"/>
      <c r="I433" s="98"/>
      <c r="J433" s="98"/>
      <c r="K433" s="98"/>
      <c r="L433" s="98"/>
      <c r="M433" s="98"/>
      <c r="N433" s="98"/>
      <c r="O433" s="98"/>
      <c r="P433" s="98"/>
      <c r="Q433" s="98"/>
      <c r="R433" s="98"/>
      <c r="S433" s="98"/>
      <c r="T433" s="98"/>
      <c r="U433" s="98"/>
      <c r="V433" s="98"/>
      <c r="W433" s="98"/>
      <c r="X433" s="99"/>
      <c r="Y433" s="194" t="s">
        <v>12</v>
      </c>
      <c r="Z433" s="195"/>
      <c r="AA433" s="196"/>
      <c r="AB433" s="206" t="s">
        <v>574</v>
      </c>
      <c r="AC433" s="206"/>
      <c r="AD433" s="206"/>
      <c r="AE433" s="333" t="s">
        <v>574</v>
      </c>
      <c r="AF433" s="200"/>
      <c r="AG433" s="200"/>
      <c r="AH433" s="200"/>
      <c r="AI433" s="333" t="s">
        <v>574</v>
      </c>
      <c r="AJ433" s="200"/>
      <c r="AK433" s="200"/>
      <c r="AL433" s="200"/>
      <c r="AM433" s="333" t="s">
        <v>574</v>
      </c>
      <c r="AN433" s="200"/>
      <c r="AO433" s="200"/>
      <c r="AP433" s="334"/>
      <c r="AQ433" s="333" t="s">
        <v>574</v>
      </c>
      <c r="AR433" s="200"/>
      <c r="AS433" s="200"/>
      <c r="AT433" s="334"/>
      <c r="AU433" s="200" t="s">
        <v>575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599</v>
      </c>
      <c r="AC434" s="198"/>
      <c r="AD434" s="198"/>
      <c r="AE434" s="333" t="s">
        <v>574</v>
      </c>
      <c r="AF434" s="200"/>
      <c r="AG434" s="200"/>
      <c r="AH434" s="334"/>
      <c r="AI434" s="333" t="s">
        <v>574</v>
      </c>
      <c r="AJ434" s="200"/>
      <c r="AK434" s="200"/>
      <c r="AL434" s="200"/>
      <c r="AM434" s="333" t="s">
        <v>603</v>
      </c>
      <c r="AN434" s="200"/>
      <c r="AO434" s="200"/>
      <c r="AP434" s="334"/>
      <c r="AQ434" s="333" t="s">
        <v>574</v>
      </c>
      <c r="AR434" s="200"/>
      <c r="AS434" s="200"/>
      <c r="AT434" s="334"/>
      <c r="AU434" s="200" t="s">
        <v>576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604</v>
      </c>
      <c r="AF435" s="200"/>
      <c r="AG435" s="200"/>
      <c r="AH435" s="334"/>
      <c r="AI435" s="333" t="s">
        <v>574</v>
      </c>
      <c r="AJ435" s="200"/>
      <c r="AK435" s="200"/>
      <c r="AL435" s="200"/>
      <c r="AM435" s="333" t="s">
        <v>598</v>
      </c>
      <c r="AN435" s="200"/>
      <c r="AO435" s="200"/>
      <c r="AP435" s="334"/>
      <c r="AQ435" s="333" t="s">
        <v>574</v>
      </c>
      <c r="AR435" s="200"/>
      <c r="AS435" s="200"/>
      <c r="AT435" s="334"/>
      <c r="AU435" s="200" t="s">
        <v>574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575</v>
      </c>
      <c r="AF457" s="193"/>
      <c r="AG457" s="126" t="s">
        <v>356</v>
      </c>
      <c r="AH457" s="127"/>
      <c r="AI457" s="149"/>
      <c r="AJ457" s="149"/>
      <c r="AK457" s="149"/>
      <c r="AL457" s="147"/>
      <c r="AM457" s="149"/>
      <c r="AN457" s="149"/>
      <c r="AO457" s="149"/>
      <c r="AP457" s="147"/>
      <c r="AQ457" s="589" t="s">
        <v>574</v>
      </c>
      <c r="AR457" s="193"/>
      <c r="AS457" s="126" t="s">
        <v>356</v>
      </c>
      <c r="AT457" s="127"/>
      <c r="AU457" s="193" t="s">
        <v>574</v>
      </c>
      <c r="AV457" s="193"/>
      <c r="AW457" s="126" t="s">
        <v>300</v>
      </c>
      <c r="AX457" s="188"/>
    </row>
    <row r="458" spans="1:50" ht="23.25" customHeight="1" x14ac:dyDescent="0.15">
      <c r="A458" s="182"/>
      <c r="B458" s="179"/>
      <c r="C458" s="173"/>
      <c r="D458" s="179"/>
      <c r="E458" s="335"/>
      <c r="F458" s="336"/>
      <c r="G458" s="97" t="s">
        <v>574</v>
      </c>
      <c r="H458" s="98"/>
      <c r="I458" s="98"/>
      <c r="J458" s="98"/>
      <c r="K458" s="98"/>
      <c r="L458" s="98"/>
      <c r="M458" s="98"/>
      <c r="N458" s="98"/>
      <c r="O458" s="98"/>
      <c r="P458" s="98"/>
      <c r="Q458" s="98"/>
      <c r="R458" s="98"/>
      <c r="S458" s="98"/>
      <c r="T458" s="98"/>
      <c r="U458" s="98"/>
      <c r="V458" s="98"/>
      <c r="W458" s="98"/>
      <c r="X458" s="99"/>
      <c r="Y458" s="194" t="s">
        <v>12</v>
      </c>
      <c r="Z458" s="195"/>
      <c r="AA458" s="196"/>
      <c r="AB458" s="206" t="s">
        <v>605</v>
      </c>
      <c r="AC458" s="206"/>
      <c r="AD458" s="206"/>
      <c r="AE458" s="333" t="s">
        <v>575</v>
      </c>
      <c r="AF458" s="200"/>
      <c r="AG458" s="200"/>
      <c r="AH458" s="200"/>
      <c r="AI458" s="333" t="s">
        <v>575</v>
      </c>
      <c r="AJ458" s="200"/>
      <c r="AK458" s="200"/>
      <c r="AL458" s="200"/>
      <c r="AM458" s="333" t="s">
        <v>606</v>
      </c>
      <c r="AN458" s="200"/>
      <c r="AO458" s="200"/>
      <c r="AP458" s="334"/>
      <c r="AQ458" s="333" t="s">
        <v>574</v>
      </c>
      <c r="AR458" s="200"/>
      <c r="AS458" s="200"/>
      <c r="AT458" s="334"/>
      <c r="AU458" s="200" t="s">
        <v>574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574</v>
      </c>
      <c r="AC459" s="198"/>
      <c r="AD459" s="198"/>
      <c r="AE459" s="333" t="s">
        <v>574</v>
      </c>
      <c r="AF459" s="200"/>
      <c r="AG459" s="200"/>
      <c r="AH459" s="334"/>
      <c r="AI459" s="333" t="s">
        <v>575</v>
      </c>
      <c r="AJ459" s="200"/>
      <c r="AK459" s="200"/>
      <c r="AL459" s="200"/>
      <c r="AM459" s="333" t="s">
        <v>574</v>
      </c>
      <c r="AN459" s="200"/>
      <c r="AO459" s="200"/>
      <c r="AP459" s="334"/>
      <c r="AQ459" s="333" t="s">
        <v>574</v>
      </c>
      <c r="AR459" s="200"/>
      <c r="AS459" s="200"/>
      <c r="AT459" s="334"/>
      <c r="AU459" s="200" t="s">
        <v>574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574</v>
      </c>
      <c r="AF460" s="200"/>
      <c r="AG460" s="200"/>
      <c r="AH460" s="334"/>
      <c r="AI460" s="333" t="s">
        <v>574</v>
      </c>
      <c r="AJ460" s="200"/>
      <c r="AK460" s="200"/>
      <c r="AL460" s="200"/>
      <c r="AM460" s="333" t="s">
        <v>607</v>
      </c>
      <c r="AN460" s="200"/>
      <c r="AO460" s="200"/>
      <c r="AP460" s="334"/>
      <c r="AQ460" s="333" t="s">
        <v>574</v>
      </c>
      <c r="AR460" s="200"/>
      <c r="AS460" s="200"/>
      <c r="AT460" s="334"/>
      <c r="AU460" s="200" t="s">
        <v>598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3.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550</v>
      </c>
      <c r="AE702" s="339"/>
      <c r="AF702" s="339"/>
      <c r="AG702" s="381" t="s">
        <v>609</v>
      </c>
      <c r="AH702" s="382"/>
      <c r="AI702" s="382"/>
      <c r="AJ702" s="382"/>
      <c r="AK702" s="382"/>
      <c r="AL702" s="382"/>
      <c r="AM702" s="382"/>
      <c r="AN702" s="382"/>
      <c r="AO702" s="382"/>
      <c r="AP702" s="382"/>
      <c r="AQ702" s="382"/>
      <c r="AR702" s="382"/>
      <c r="AS702" s="382"/>
      <c r="AT702" s="382"/>
      <c r="AU702" s="382"/>
      <c r="AV702" s="382"/>
      <c r="AW702" s="382"/>
      <c r="AX702" s="383"/>
    </row>
    <row r="703" spans="1:50" ht="53.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550</v>
      </c>
      <c r="AE703" s="322"/>
      <c r="AF703" s="322"/>
      <c r="AG703" s="94" t="s">
        <v>610</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608</v>
      </c>
      <c r="AE704" s="782"/>
      <c r="AF704" s="782"/>
      <c r="AG704" s="160" t="s">
        <v>575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608</v>
      </c>
      <c r="AE705" s="714"/>
      <c r="AF705" s="714"/>
      <c r="AG705" s="118" t="s">
        <v>574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611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611</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608</v>
      </c>
      <c r="AE708" s="604"/>
      <c r="AF708" s="604"/>
      <c r="AG708" s="741" t="s">
        <v>574</v>
      </c>
      <c r="AH708" s="742"/>
      <c r="AI708" s="742"/>
      <c r="AJ708" s="742"/>
      <c r="AK708" s="742"/>
      <c r="AL708" s="742"/>
      <c r="AM708" s="742"/>
      <c r="AN708" s="742"/>
      <c r="AO708" s="742"/>
      <c r="AP708" s="742"/>
      <c r="AQ708" s="742"/>
      <c r="AR708" s="742"/>
      <c r="AS708" s="742"/>
      <c r="AT708" s="742"/>
      <c r="AU708" s="742"/>
      <c r="AV708" s="742"/>
      <c r="AW708" s="742"/>
      <c r="AX708" s="743"/>
    </row>
    <row r="709" spans="1:50" ht="44.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612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608</v>
      </c>
      <c r="AE710" s="322"/>
      <c r="AF710" s="322"/>
      <c r="AG710" s="94" t="s">
        <v>599</v>
      </c>
      <c r="AH710" s="95"/>
      <c r="AI710" s="95"/>
      <c r="AJ710" s="95"/>
      <c r="AK710" s="95"/>
      <c r="AL710" s="95"/>
      <c r="AM710" s="95"/>
      <c r="AN710" s="95"/>
      <c r="AO710" s="95"/>
      <c r="AP710" s="95"/>
      <c r="AQ710" s="95"/>
      <c r="AR710" s="95"/>
      <c r="AS710" s="95"/>
      <c r="AT710" s="95"/>
      <c r="AU710" s="95"/>
      <c r="AV710" s="95"/>
      <c r="AW710" s="95"/>
      <c r="AX710" s="96"/>
    </row>
    <row r="711" spans="1:50" ht="42"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550</v>
      </c>
      <c r="AE711" s="322"/>
      <c r="AF711" s="322"/>
      <c r="AG711" s="94" t="s">
        <v>613</v>
      </c>
      <c r="AH711" s="95"/>
      <c r="AI711" s="95"/>
      <c r="AJ711" s="95"/>
      <c r="AK711" s="95"/>
      <c r="AL711" s="95"/>
      <c r="AM711" s="95"/>
      <c r="AN711" s="95"/>
      <c r="AO711" s="95"/>
      <c r="AP711" s="95"/>
      <c r="AQ711" s="95"/>
      <c r="AR711" s="95"/>
      <c r="AS711" s="95"/>
      <c r="AT711" s="95"/>
      <c r="AU711" s="95"/>
      <c r="AV711" s="95"/>
      <c r="AW711" s="95"/>
      <c r="AX711" s="96"/>
    </row>
    <row r="712" spans="1:50" ht="53.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550</v>
      </c>
      <c r="AE712" s="782"/>
      <c r="AF712" s="782"/>
      <c r="AG712" s="809" t="s">
        <v>614</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608</v>
      </c>
      <c r="AE713" s="322"/>
      <c r="AF713" s="662"/>
      <c r="AG713" s="94" t="s">
        <v>615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550</v>
      </c>
      <c r="AE714" s="807"/>
      <c r="AF714" s="808"/>
      <c r="AG714" s="735" t="s">
        <v>616</v>
      </c>
      <c r="AH714" s="736"/>
      <c r="AI714" s="736"/>
      <c r="AJ714" s="736"/>
      <c r="AK714" s="736"/>
      <c r="AL714" s="736"/>
      <c r="AM714" s="736"/>
      <c r="AN714" s="736"/>
      <c r="AO714" s="736"/>
      <c r="AP714" s="736"/>
      <c r="AQ714" s="736"/>
      <c r="AR714" s="736"/>
      <c r="AS714" s="736"/>
      <c r="AT714" s="736"/>
      <c r="AU714" s="736"/>
      <c r="AV714" s="736"/>
      <c r="AW714" s="736"/>
      <c r="AX714" s="737"/>
    </row>
    <row r="715" spans="1:50" ht="37.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617</v>
      </c>
      <c r="AE715" s="604"/>
      <c r="AF715" s="655"/>
      <c r="AG715" s="741" t="s">
        <v>618</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550</v>
      </c>
      <c r="AE716" s="626"/>
      <c r="AF716" s="626"/>
      <c r="AG716" s="94" t="s">
        <v>619</v>
      </c>
      <c r="AH716" s="95"/>
      <c r="AI716" s="95"/>
      <c r="AJ716" s="95"/>
      <c r="AK716" s="95"/>
      <c r="AL716" s="95"/>
      <c r="AM716" s="95"/>
      <c r="AN716" s="95"/>
      <c r="AO716" s="95"/>
      <c r="AP716" s="95"/>
      <c r="AQ716" s="95"/>
      <c r="AR716" s="95"/>
      <c r="AS716" s="95"/>
      <c r="AT716" s="95"/>
      <c r="AU716" s="95"/>
      <c r="AV716" s="95"/>
      <c r="AW716" s="95"/>
      <c r="AX716" s="96"/>
    </row>
    <row r="717" spans="1:50" ht="37.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620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550</v>
      </c>
      <c r="AE718" s="322"/>
      <c r="AF718" s="322"/>
      <c r="AG718" s="120" t="s">
        <v>621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608</v>
      </c>
      <c r="AE719" s="604"/>
      <c r="AF719" s="604"/>
      <c r="AG719" s="118" t="s">
        <v>622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623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624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659</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92.25" customHeight="1" thickBot="1" x14ac:dyDescent="0.2">
      <c r="A731" s="798" t="s">
        <v>256</v>
      </c>
      <c r="B731" s="799"/>
      <c r="C731" s="799"/>
      <c r="D731" s="799"/>
      <c r="E731" s="800"/>
      <c r="F731" s="728" t="s">
        <v>660</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661</v>
      </c>
      <c r="B733" s="673"/>
      <c r="C733" s="673"/>
      <c r="D733" s="673"/>
      <c r="E733" s="674"/>
      <c r="F733" s="636" t="s">
        <v>662</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566</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559</v>
      </c>
      <c r="F737" s="986"/>
      <c r="G737" s="986"/>
      <c r="H737" s="986"/>
      <c r="I737" s="986"/>
      <c r="J737" s="986"/>
      <c r="K737" s="986"/>
      <c r="L737" s="986"/>
      <c r="M737" s="986"/>
      <c r="N737" s="358" t="s">
        <v>358</v>
      </c>
      <c r="O737" s="358"/>
      <c r="P737" s="358"/>
      <c r="Q737" s="358"/>
      <c r="R737" s="986" t="s">
        <v>560</v>
      </c>
      <c r="S737" s="986"/>
      <c r="T737" s="986"/>
      <c r="U737" s="986"/>
      <c r="V737" s="986"/>
      <c r="W737" s="986"/>
      <c r="X737" s="986"/>
      <c r="Y737" s="986"/>
      <c r="Z737" s="986"/>
      <c r="AA737" s="358" t="s">
        <v>359</v>
      </c>
      <c r="AB737" s="358"/>
      <c r="AC737" s="358"/>
      <c r="AD737" s="358"/>
      <c r="AE737" s="986" t="s">
        <v>561</v>
      </c>
      <c r="AF737" s="986"/>
      <c r="AG737" s="986"/>
      <c r="AH737" s="986"/>
      <c r="AI737" s="986"/>
      <c r="AJ737" s="986"/>
      <c r="AK737" s="986"/>
      <c r="AL737" s="986"/>
      <c r="AM737" s="986"/>
      <c r="AN737" s="358" t="s">
        <v>360</v>
      </c>
      <c r="AO737" s="358"/>
      <c r="AP737" s="358"/>
      <c r="AQ737" s="358"/>
      <c r="AR737" s="987" t="s">
        <v>562</v>
      </c>
      <c r="AS737" s="988"/>
      <c r="AT737" s="988"/>
      <c r="AU737" s="988"/>
      <c r="AV737" s="988"/>
      <c r="AW737" s="988"/>
      <c r="AX737" s="989"/>
      <c r="AY737" s="89"/>
      <c r="AZ737" s="89"/>
    </row>
    <row r="738" spans="1:52" ht="24.75" customHeight="1" x14ac:dyDescent="0.15">
      <c r="A738" s="990" t="s">
        <v>361</v>
      </c>
      <c r="B738" s="203"/>
      <c r="C738" s="203"/>
      <c r="D738" s="204"/>
      <c r="E738" s="986" t="s">
        <v>563</v>
      </c>
      <c r="F738" s="986"/>
      <c r="G738" s="986"/>
      <c r="H738" s="986"/>
      <c r="I738" s="986"/>
      <c r="J738" s="986"/>
      <c r="K738" s="986"/>
      <c r="L738" s="986"/>
      <c r="M738" s="986"/>
      <c r="N738" s="358" t="s">
        <v>362</v>
      </c>
      <c r="O738" s="358"/>
      <c r="P738" s="358"/>
      <c r="Q738" s="358"/>
      <c r="R738" s="986" t="s">
        <v>564</v>
      </c>
      <c r="S738" s="986"/>
      <c r="T738" s="986"/>
      <c r="U738" s="986"/>
      <c r="V738" s="986"/>
      <c r="W738" s="986"/>
      <c r="X738" s="986"/>
      <c r="Y738" s="986"/>
      <c r="Z738" s="986"/>
      <c r="AA738" s="358" t="s">
        <v>482</v>
      </c>
      <c r="AB738" s="358"/>
      <c r="AC738" s="358"/>
      <c r="AD738" s="358"/>
      <c r="AE738" s="986" t="s">
        <v>565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c r="J739" s="981"/>
      <c r="K739" s="91" t="str">
        <f>IF(OR(I739="　", I739=""), "", "-")</f>
        <v/>
      </c>
      <c r="L739" s="982">
        <v>91</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658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569</v>
      </c>
      <c r="H781" s="670"/>
      <c r="I781" s="670"/>
      <c r="J781" s="670"/>
      <c r="K781" s="671"/>
      <c r="L781" s="663" t="s">
        <v>646</v>
      </c>
      <c r="M781" s="664"/>
      <c r="N781" s="664"/>
      <c r="O781" s="664"/>
      <c r="P781" s="664"/>
      <c r="Q781" s="664"/>
      <c r="R781" s="664"/>
      <c r="S781" s="664"/>
      <c r="T781" s="664"/>
      <c r="U781" s="664"/>
      <c r="V781" s="664"/>
      <c r="W781" s="664"/>
      <c r="X781" s="665"/>
      <c r="Y781" s="384">
        <v>1.1000000000000001</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1.1000000000000001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627</v>
      </c>
      <c r="D837" s="340"/>
      <c r="E837" s="340"/>
      <c r="F837" s="340"/>
      <c r="G837" s="340"/>
      <c r="H837" s="340"/>
      <c r="I837" s="340"/>
      <c r="J837" s="341">
        <v>1010401023408</v>
      </c>
      <c r="K837" s="342"/>
      <c r="L837" s="342"/>
      <c r="M837" s="342"/>
      <c r="N837" s="342"/>
      <c r="O837" s="342"/>
      <c r="P837" s="355" t="s">
        <v>628</v>
      </c>
      <c r="Q837" s="343"/>
      <c r="R837" s="343"/>
      <c r="S837" s="343"/>
      <c r="T837" s="343"/>
      <c r="U837" s="343"/>
      <c r="V837" s="343"/>
      <c r="W837" s="343"/>
      <c r="X837" s="343"/>
      <c r="Y837" s="344">
        <v>0.5</v>
      </c>
      <c r="Z837" s="345"/>
      <c r="AA837" s="345"/>
      <c r="AB837" s="346"/>
      <c r="AC837" s="356" t="s">
        <v>196</v>
      </c>
      <c r="AD837" s="364"/>
      <c r="AE837" s="364"/>
      <c r="AF837" s="364"/>
      <c r="AG837" s="364"/>
      <c r="AH837" s="365" t="s">
        <v>575</v>
      </c>
      <c r="AI837" s="366"/>
      <c r="AJ837" s="366"/>
      <c r="AK837" s="366"/>
      <c r="AL837" s="350" t="s">
        <v>629</v>
      </c>
      <c r="AM837" s="351"/>
      <c r="AN837" s="351"/>
      <c r="AO837" s="352"/>
      <c r="AP837" s="353" t="s">
        <v>630</v>
      </c>
      <c r="AQ837" s="353"/>
      <c r="AR837" s="353"/>
      <c r="AS837" s="353"/>
      <c r="AT837" s="353"/>
      <c r="AU837" s="353"/>
      <c r="AV837" s="353"/>
      <c r="AW837" s="353"/>
      <c r="AX837" s="353"/>
    </row>
    <row r="838" spans="1:50" ht="30" customHeight="1" x14ac:dyDescent="0.15">
      <c r="A838" s="372">
        <v>2</v>
      </c>
      <c r="B838" s="372">
        <v>1</v>
      </c>
      <c r="C838" s="354" t="s">
        <v>625</v>
      </c>
      <c r="D838" s="340"/>
      <c r="E838" s="340"/>
      <c r="F838" s="340"/>
      <c r="G838" s="340"/>
      <c r="H838" s="340"/>
      <c r="I838" s="340"/>
      <c r="J838" s="341" t="s">
        <v>575</v>
      </c>
      <c r="K838" s="342"/>
      <c r="L838" s="342"/>
      <c r="M838" s="342"/>
      <c r="N838" s="342"/>
      <c r="O838" s="342"/>
      <c r="P838" s="355" t="s">
        <v>628</v>
      </c>
      <c r="Q838" s="343"/>
      <c r="R838" s="343"/>
      <c r="S838" s="343"/>
      <c r="T838" s="343"/>
      <c r="U838" s="343"/>
      <c r="V838" s="343"/>
      <c r="W838" s="343"/>
      <c r="X838" s="343"/>
      <c r="Y838" s="344">
        <v>0.2</v>
      </c>
      <c r="Z838" s="345"/>
      <c r="AA838" s="345"/>
      <c r="AB838" s="346"/>
      <c r="AC838" s="356" t="s">
        <v>196</v>
      </c>
      <c r="AD838" s="356"/>
      <c r="AE838" s="356"/>
      <c r="AF838" s="356"/>
      <c r="AG838" s="356"/>
      <c r="AH838" s="365" t="s">
        <v>574</v>
      </c>
      <c r="AI838" s="366"/>
      <c r="AJ838" s="366"/>
      <c r="AK838" s="366"/>
      <c r="AL838" s="367" t="s">
        <v>574</v>
      </c>
      <c r="AM838" s="368"/>
      <c r="AN838" s="368"/>
      <c r="AO838" s="369"/>
      <c r="AP838" s="353" t="s">
        <v>642</v>
      </c>
      <c r="AQ838" s="353"/>
      <c r="AR838" s="353"/>
      <c r="AS838" s="353"/>
      <c r="AT838" s="353"/>
      <c r="AU838" s="353"/>
      <c r="AV838" s="353"/>
      <c r="AW838" s="353"/>
      <c r="AX838" s="353"/>
    </row>
    <row r="839" spans="1:50" ht="30" customHeight="1" x14ac:dyDescent="0.15">
      <c r="A839" s="372">
        <v>3</v>
      </c>
      <c r="B839" s="372">
        <v>1</v>
      </c>
      <c r="C839" s="354" t="s">
        <v>631</v>
      </c>
      <c r="D839" s="340"/>
      <c r="E839" s="340"/>
      <c r="F839" s="340"/>
      <c r="G839" s="340"/>
      <c r="H839" s="340"/>
      <c r="I839" s="340"/>
      <c r="J839" s="341" t="s">
        <v>632</v>
      </c>
      <c r="K839" s="342"/>
      <c r="L839" s="342"/>
      <c r="M839" s="342"/>
      <c r="N839" s="342"/>
      <c r="O839" s="342"/>
      <c r="P839" s="355" t="s">
        <v>628</v>
      </c>
      <c r="Q839" s="343"/>
      <c r="R839" s="343"/>
      <c r="S839" s="343"/>
      <c r="T839" s="343"/>
      <c r="U839" s="343"/>
      <c r="V839" s="343"/>
      <c r="W839" s="343"/>
      <c r="X839" s="343"/>
      <c r="Y839" s="344">
        <v>0.1</v>
      </c>
      <c r="Z839" s="345"/>
      <c r="AA839" s="345"/>
      <c r="AB839" s="346"/>
      <c r="AC839" s="356" t="s">
        <v>196</v>
      </c>
      <c r="AD839" s="356"/>
      <c r="AE839" s="356"/>
      <c r="AF839" s="356"/>
      <c r="AG839" s="356"/>
      <c r="AH839" s="348" t="s">
        <v>574</v>
      </c>
      <c r="AI839" s="349"/>
      <c r="AJ839" s="349"/>
      <c r="AK839" s="349"/>
      <c r="AL839" s="350" t="s">
        <v>574</v>
      </c>
      <c r="AM839" s="351"/>
      <c r="AN839" s="351"/>
      <c r="AO839" s="352"/>
      <c r="AP839" s="353" t="s">
        <v>574</v>
      </c>
      <c r="AQ839" s="353"/>
      <c r="AR839" s="353"/>
      <c r="AS839" s="353"/>
      <c r="AT839" s="353"/>
      <c r="AU839" s="353"/>
      <c r="AV839" s="353"/>
      <c r="AW839" s="353"/>
      <c r="AX839" s="353"/>
    </row>
    <row r="840" spans="1:50" ht="30" customHeight="1" x14ac:dyDescent="0.15">
      <c r="A840" s="372">
        <v>4</v>
      </c>
      <c r="B840" s="372">
        <v>1</v>
      </c>
      <c r="C840" s="354" t="s">
        <v>633</v>
      </c>
      <c r="D840" s="340"/>
      <c r="E840" s="340"/>
      <c r="F840" s="340"/>
      <c r="G840" s="340"/>
      <c r="H840" s="340"/>
      <c r="I840" s="340"/>
      <c r="J840" s="341" t="s">
        <v>599</v>
      </c>
      <c r="K840" s="342"/>
      <c r="L840" s="342"/>
      <c r="M840" s="342"/>
      <c r="N840" s="342"/>
      <c r="O840" s="342"/>
      <c r="P840" s="355" t="s">
        <v>628</v>
      </c>
      <c r="Q840" s="343"/>
      <c r="R840" s="343"/>
      <c r="S840" s="343"/>
      <c r="T840" s="343"/>
      <c r="U840" s="343"/>
      <c r="V840" s="343"/>
      <c r="W840" s="343"/>
      <c r="X840" s="343"/>
      <c r="Y840" s="344">
        <v>0.1</v>
      </c>
      <c r="Z840" s="345"/>
      <c r="AA840" s="345"/>
      <c r="AB840" s="346"/>
      <c r="AC840" s="356" t="s">
        <v>196</v>
      </c>
      <c r="AD840" s="356"/>
      <c r="AE840" s="356"/>
      <c r="AF840" s="356"/>
      <c r="AG840" s="356"/>
      <c r="AH840" s="348" t="s">
        <v>574</v>
      </c>
      <c r="AI840" s="349"/>
      <c r="AJ840" s="349"/>
      <c r="AK840" s="349"/>
      <c r="AL840" s="350" t="s">
        <v>641</v>
      </c>
      <c r="AM840" s="351"/>
      <c r="AN840" s="351"/>
      <c r="AO840" s="352"/>
      <c r="AP840" s="353" t="s">
        <v>574</v>
      </c>
      <c r="AQ840" s="353"/>
      <c r="AR840" s="353"/>
      <c r="AS840" s="353"/>
      <c r="AT840" s="353"/>
      <c r="AU840" s="353"/>
      <c r="AV840" s="353"/>
      <c r="AW840" s="353"/>
      <c r="AX840" s="353"/>
    </row>
    <row r="841" spans="1:50" ht="30" customHeight="1" x14ac:dyDescent="0.15">
      <c r="A841" s="372">
        <v>5</v>
      </c>
      <c r="B841" s="372">
        <v>1</v>
      </c>
      <c r="C841" s="354" t="s">
        <v>634</v>
      </c>
      <c r="D841" s="340"/>
      <c r="E841" s="340"/>
      <c r="F841" s="340"/>
      <c r="G841" s="340"/>
      <c r="H841" s="340"/>
      <c r="I841" s="340"/>
      <c r="J841" s="341" t="s">
        <v>598</v>
      </c>
      <c r="K841" s="342"/>
      <c r="L841" s="342"/>
      <c r="M841" s="342"/>
      <c r="N841" s="342"/>
      <c r="O841" s="342"/>
      <c r="P841" s="355" t="s">
        <v>628</v>
      </c>
      <c r="Q841" s="343"/>
      <c r="R841" s="343"/>
      <c r="S841" s="343"/>
      <c r="T841" s="343"/>
      <c r="U841" s="343"/>
      <c r="V841" s="343"/>
      <c r="W841" s="343"/>
      <c r="X841" s="343"/>
      <c r="Y841" s="344">
        <v>0.1</v>
      </c>
      <c r="Z841" s="345"/>
      <c r="AA841" s="345"/>
      <c r="AB841" s="346"/>
      <c r="AC841" s="347" t="s">
        <v>196</v>
      </c>
      <c r="AD841" s="347"/>
      <c r="AE841" s="347"/>
      <c r="AF841" s="347"/>
      <c r="AG841" s="347"/>
      <c r="AH841" s="348" t="s">
        <v>574</v>
      </c>
      <c r="AI841" s="349"/>
      <c r="AJ841" s="349"/>
      <c r="AK841" s="349"/>
      <c r="AL841" s="350" t="s">
        <v>574</v>
      </c>
      <c r="AM841" s="351"/>
      <c r="AN841" s="351"/>
      <c r="AO841" s="352"/>
      <c r="AP841" s="353" t="s">
        <v>643</v>
      </c>
      <c r="AQ841" s="353"/>
      <c r="AR841" s="353"/>
      <c r="AS841" s="353"/>
      <c r="AT841" s="353"/>
      <c r="AU841" s="353"/>
      <c r="AV841" s="353"/>
      <c r="AW841" s="353"/>
      <c r="AX841" s="353"/>
    </row>
    <row r="842" spans="1:50" ht="30" customHeight="1" x14ac:dyDescent="0.15">
      <c r="A842" s="372">
        <v>6</v>
      </c>
      <c r="B842" s="372">
        <v>1</v>
      </c>
      <c r="C842" s="354" t="s">
        <v>635</v>
      </c>
      <c r="D842" s="340"/>
      <c r="E842" s="340"/>
      <c r="F842" s="340"/>
      <c r="G842" s="340"/>
      <c r="H842" s="340"/>
      <c r="I842" s="340"/>
      <c r="J842" s="341" t="s">
        <v>574</v>
      </c>
      <c r="K842" s="342"/>
      <c r="L842" s="342"/>
      <c r="M842" s="342"/>
      <c r="N842" s="342"/>
      <c r="O842" s="342"/>
      <c r="P842" s="355" t="s">
        <v>628</v>
      </c>
      <c r="Q842" s="343"/>
      <c r="R842" s="343"/>
      <c r="S842" s="343"/>
      <c r="T842" s="343"/>
      <c r="U842" s="343"/>
      <c r="V842" s="343"/>
      <c r="W842" s="343"/>
      <c r="X842" s="343"/>
      <c r="Y842" s="344">
        <v>0.1</v>
      </c>
      <c r="Z842" s="345"/>
      <c r="AA842" s="345"/>
      <c r="AB842" s="346"/>
      <c r="AC842" s="347" t="s">
        <v>196</v>
      </c>
      <c r="AD842" s="347"/>
      <c r="AE842" s="347"/>
      <c r="AF842" s="347"/>
      <c r="AG842" s="347"/>
      <c r="AH842" s="348" t="s">
        <v>574</v>
      </c>
      <c r="AI842" s="349"/>
      <c r="AJ842" s="349"/>
      <c r="AK842" s="349"/>
      <c r="AL842" s="350" t="s">
        <v>596</v>
      </c>
      <c r="AM842" s="351"/>
      <c r="AN842" s="351"/>
      <c r="AO842" s="352"/>
      <c r="AP842" s="353" t="s">
        <v>574</v>
      </c>
      <c r="AQ842" s="353"/>
      <c r="AR842" s="353"/>
      <c r="AS842" s="353"/>
      <c r="AT842" s="353"/>
      <c r="AU842" s="353"/>
      <c r="AV842" s="353"/>
      <c r="AW842" s="353"/>
      <c r="AX842" s="353"/>
    </row>
    <row r="843" spans="1:50" ht="30" customHeight="1" x14ac:dyDescent="0.15">
      <c r="A843" s="372">
        <v>7</v>
      </c>
      <c r="B843" s="372">
        <v>1</v>
      </c>
      <c r="C843" s="354" t="s">
        <v>636</v>
      </c>
      <c r="D843" s="340"/>
      <c r="E843" s="340"/>
      <c r="F843" s="340"/>
      <c r="G843" s="340"/>
      <c r="H843" s="340"/>
      <c r="I843" s="340"/>
      <c r="J843" s="341" t="s">
        <v>574</v>
      </c>
      <c r="K843" s="342"/>
      <c r="L843" s="342"/>
      <c r="M843" s="342"/>
      <c r="N843" s="342"/>
      <c r="O843" s="342"/>
      <c r="P843" s="355" t="s">
        <v>628</v>
      </c>
      <c r="Q843" s="343"/>
      <c r="R843" s="343"/>
      <c r="S843" s="343"/>
      <c r="T843" s="343"/>
      <c r="U843" s="343"/>
      <c r="V843" s="343"/>
      <c r="W843" s="343"/>
      <c r="X843" s="343"/>
      <c r="Y843" s="344">
        <v>0.1</v>
      </c>
      <c r="Z843" s="345"/>
      <c r="AA843" s="345"/>
      <c r="AB843" s="346"/>
      <c r="AC843" s="347" t="s">
        <v>196</v>
      </c>
      <c r="AD843" s="347"/>
      <c r="AE843" s="347"/>
      <c r="AF843" s="347"/>
      <c r="AG843" s="347"/>
      <c r="AH843" s="348" t="s">
        <v>574</v>
      </c>
      <c r="AI843" s="349"/>
      <c r="AJ843" s="349"/>
      <c r="AK843" s="349"/>
      <c r="AL843" s="350" t="s">
        <v>574</v>
      </c>
      <c r="AM843" s="351"/>
      <c r="AN843" s="351"/>
      <c r="AO843" s="352"/>
      <c r="AP843" s="353" t="s">
        <v>574</v>
      </c>
      <c r="AQ843" s="353"/>
      <c r="AR843" s="353"/>
      <c r="AS843" s="353"/>
      <c r="AT843" s="353"/>
      <c r="AU843" s="353"/>
      <c r="AV843" s="353"/>
      <c r="AW843" s="353"/>
      <c r="AX843" s="353"/>
    </row>
    <row r="844" spans="1:50" ht="30" customHeight="1" x14ac:dyDescent="0.15">
      <c r="A844" s="372">
        <v>8</v>
      </c>
      <c r="B844" s="372">
        <v>1</v>
      </c>
      <c r="C844" s="354" t="s">
        <v>637</v>
      </c>
      <c r="D844" s="340"/>
      <c r="E844" s="340"/>
      <c r="F844" s="340"/>
      <c r="G844" s="340"/>
      <c r="H844" s="340"/>
      <c r="I844" s="340"/>
      <c r="J844" s="341" t="s">
        <v>599</v>
      </c>
      <c r="K844" s="342"/>
      <c r="L844" s="342"/>
      <c r="M844" s="342"/>
      <c r="N844" s="342"/>
      <c r="O844" s="342"/>
      <c r="P844" s="355" t="s">
        <v>628</v>
      </c>
      <c r="Q844" s="343"/>
      <c r="R844" s="343"/>
      <c r="S844" s="343"/>
      <c r="T844" s="343"/>
      <c r="U844" s="343"/>
      <c r="V844" s="343"/>
      <c r="W844" s="343"/>
      <c r="X844" s="343"/>
      <c r="Y844" s="344">
        <v>0</v>
      </c>
      <c r="Z844" s="345"/>
      <c r="AA844" s="345"/>
      <c r="AB844" s="346"/>
      <c r="AC844" s="347" t="s">
        <v>196</v>
      </c>
      <c r="AD844" s="347"/>
      <c r="AE844" s="347"/>
      <c r="AF844" s="347"/>
      <c r="AG844" s="347"/>
      <c r="AH844" s="348" t="s">
        <v>574</v>
      </c>
      <c r="AI844" s="349"/>
      <c r="AJ844" s="349"/>
      <c r="AK844" s="349"/>
      <c r="AL844" s="350" t="s">
        <v>574</v>
      </c>
      <c r="AM844" s="351"/>
      <c r="AN844" s="351"/>
      <c r="AO844" s="352"/>
      <c r="AP844" s="353" t="s">
        <v>644</v>
      </c>
      <c r="AQ844" s="353"/>
      <c r="AR844" s="353"/>
      <c r="AS844" s="353"/>
      <c r="AT844" s="353"/>
      <c r="AU844" s="353"/>
      <c r="AV844" s="353"/>
      <c r="AW844" s="353"/>
      <c r="AX844" s="353"/>
    </row>
    <row r="845" spans="1:50" ht="30" customHeight="1" x14ac:dyDescent="0.15">
      <c r="A845" s="372">
        <v>9</v>
      </c>
      <c r="B845" s="372">
        <v>1</v>
      </c>
      <c r="C845" s="354" t="s">
        <v>638</v>
      </c>
      <c r="D845" s="340"/>
      <c r="E845" s="340"/>
      <c r="F845" s="340"/>
      <c r="G845" s="340"/>
      <c r="H845" s="340"/>
      <c r="I845" s="340"/>
      <c r="J845" s="341" t="s">
        <v>574</v>
      </c>
      <c r="K845" s="342"/>
      <c r="L845" s="342"/>
      <c r="M845" s="342"/>
      <c r="N845" s="342"/>
      <c r="O845" s="342"/>
      <c r="P845" s="355" t="s">
        <v>628</v>
      </c>
      <c r="Q845" s="343"/>
      <c r="R845" s="343"/>
      <c r="S845" s="343"/>
      <c r="T845" s="343"/>
      <c r="U845" s="343"/>
      <c r="V845" s="343"/>
      <c r="W845" s="343"/>
      <c r="X845" s="343"/>
      <c r="Y845" s="344">
        <v>0</v>
      </c>
      <c r="Z845" s="345"/>
      <c r="AA845" s="345"/>
      <c r="AB845" s="346"/>
      <c r="AC845" s="347" t="s">
        <v>196</v>
      </c>
      <c r="AD845" s="347"/>
      <c r="AE845" s="347"/>
      <c r="AF845" s="347"/>
      <c r="AG845" s="347"/>
      <c r="AH845" s="348" t="s">
        <v>574</v>
      </c>
      <c r="AI845" s="349"/>
      <c r="AJ845" s="349"/>
      <c r="AK845" s="349"/>
      <c r="AL845" s="350" t="s">
        <v>574</v>
      </c>
      <c r="AM845" s="351"/>
      <c r="AN845" s="351"/>
      <c r="AO845" s="352"/>
      <c r="AP845" s="353" t="s">
        <v>599</v>
      </c>
      <c r="AQ845" s="353"/>
      <c r="AR845" s="353"/>
      <c r="AS845" s="353"/>
      <c r="AT845" s="353"/>
      <c r="AU845" s="353"/>
      <c r="AV845" s="353"/>
      <c r="AW845" s="353"/>
      <c r="AX845" s="353"/>
    </row>
    <row r="846" spans="1:50" ht="30" customHeight="1" x14ac:dyDescent="0.15">
      <c r="A846" s="372">
        <v>10</v>
      </c>
      <c r="B846" s="372">
        <v>1</v>
      </c>
      <c r="C846" s="354" t="s">
        <v>639</v>
      </c>
      <c r="D846" s="340"/>
      <c r="E846" s="340"/>
      <c r="F846" s="340"/>
      <c r="G846" s="340"/>
      <c r="H846" s="340"/>
      <c r="I846" s="340"/>
      <c r="J846" s="341" t="s">
        <v>574</v>
      </c>
      <c r="K846" s="342"/>
      <c r="L846" s="342"/>
      <c r="M846" s="342"/>
      <c r="N846" s="342"/>
      <c r="O846" s="342"/>
      <c r="P846" s="355" t="s">
        <v>628</v>
      </c>
      <c r="Q846" s="343"/>
      <c r="R846" s="343"/>
      <c r="S846" s="343"/>
      <c r="T846" s="343"/>
      <c r="U846" s="343"/>
      <c r="V846" s="343"/>
      <c r="W846" s="343"/>
      <c r="X846" s="343"/>
      <c r="Y846" s="344">
        <v>0</v>
      </c>
      <c r="Z846" s="345"/>
      <c r="AA846" s="345"/>
      <c r="AB846" s="346"/>
      <c r="AC846" s="347" t="s">
        <v>196</v>
      </c>
      <c r="AD846" s="347"/>
      <c r="AE846" s="347"/>
      <c r="AF846" s="347"/>
      <c r="AG846" s="347"/>
      <c r="AH846" s="348" t="s">
        <v>640</v>
      </c>
      <c r="AI846" s="349"/>
      <c r="AJ846" s="349"/>
      <c r="AK846" s="349"/>
      <c r="AL846" s="350" t="s">
        <v>575</v>
      </c>
      <c r="AM846" s="351"/>
      <c r="AN846" s="351"/>
      <c r="AO846" s="352"/>
      <c r="AP846" s="353" t="s">
        <v>599</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645</v>
      </c>
      <c r="F1102" s="371"/>
      <c r="G1102" s="371"/>
      <c r="H1102" s="371"/>
      <c r="I1102" s="371"/>
      <c r="J1102" s="341" t="s">
        <v>574</v>
      </c>
      <c r="K1102" s="342"/>
      <c r="L1102" s="342"/>
      <c r="M1102" s="342"/>
      <c r="N1102" s="342"/>
      <c r="O1102" s="342"/>
      <c r="P1102" s="355" t="s">
        <v>645</v>
      </c>
      <c r="Q1102" s="343"/>
      <c r="R1102" s="343"/>
      <c r="S1102" s="343"/>
      <c r="T1102" s="343"/>
      <c r="U1102" s="343"/>
      <c r="V1102" s="343"/>
      <c r="W1102" s="343"/>
      <c r="X1102" s="343"/>
      <c r="Y1102" s="344" t="s">
        <v>574</v>
      </c>
      <c r="Z1102" s="345"/>
      <c r="AA1102" s="345"/>
      <c r="AB1102" s="346"/>
      <c r="AC1102" s="347"/>
      <c r="AD1102" s="347"/>
      <c r="AE1102" s="347"/>
      <c r="AF1102" s="347"/>
      <c r="AG1102" s="347"/>
      <c r="AH1102" s="348" t="s">
        <v>574</v>
      </c>
      <c r="AI1102" s="349"/>
      <c r="AJ1102" s="349"/>
      <c r="AK1102" s="349"/>
      <c r="AL1102" s="350" t="s">
        <v>574</v>
      </c>
      <c r="AM1102" s="351"/>
      <c r="AN1102" s="351"/>
      <c r="AO1102" s="352"/>
      <c r="AP1102" s="353" t="s">
        <v>644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120" max="49" man="1"/>
    <brk id="699" max="49" man="1"/>
    <brk id="727"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6" sqref="K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550</v>
      </c>
      <c r="C13" s="13" t="str">
        <f t="shared" si="0"/>
        <v>障害者施策</v>
      </c>
      <c r="D13" s="13" t="str">
        <f t="shared" si="8"/>
        <v>子ども・若者育成支援、障害者施策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子ども・若者育成支援、障害者施策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550</v>
      </c>
      <c r="C22" s="13" t="str">
        <f t="shared" si="0"/>
        <v>地方創生</v>
      </c>
      <c r="D22" s="13" t="str">
        <f t="shared" si="8"/>
        <v>子ども・若者育成支援、障害者施策、地方創生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子ども・若者育成支援、障害者施策、地方創生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子ども・若者育成支援、障害者施策、地方創生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子ども・若者育成支援、障害者施策、地方創生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子ども・若者育成支援、障害者施策、地方創生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2017-04-04T06:10:14Z</cp:lastPrinted>
  <dcterms:created xsi:type="dcterms:W3CDTF">2012-03-13T00:50:25Z</dcterms:created>
  <dcterms:modified xsi:type="dcterms:W3CDTF">2018-09-04T11:35:21Z</dcterms:modified>
</cp:coreProperties>
</file>