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m</author>
  </authors>
  <commentList>
    <comment ref="AZ118" authorId="0" shapeId="0">
      <text>
        <r>
          <rPr>
            <b/>
            <sz val="9"/>
            <color indexed="81"/>
            <rFont val="MS P ゴシック"/>
            <family val="3"/>
            <charset val="128"/>
          </rPr>
          <t>m:</t>
        </r>
        <r>
          <rPr>
            <sz val="9"/>
            <color indexed="81"/>
            <rFont val="MS P ゴシック"/>
            <family val="3"/>
            <charset val="128"/>
          </rPr>
          <t xml:space="preserve">
m:【児] 
修正しました。
⇒ありがとうございます。</t>
        </r>
      </text>
    </comment>
  </commentList>
</comments>
</file>

<file path=xl/sharedStrings.xml><?xml version="1.0" encoding="utf-8"?>
<sst xmlns="http://schemas.openxmlformats.org/spreadsheetml/2006/main" count="3027" uniqueCount="680">
  <si>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</si>
  <si>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</si>
  <si>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</si>
  <si>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</si>
  <si>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</si>
  <si>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</si>
  <si>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</si>
  <si>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</si>
  <si>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</si>
  <si>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</si>
  <si>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</si>
  <si>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</si>
  <si>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</si>
  <si>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</si>
  <si>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</si>
  <si>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</si>
  <si>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</si>
  <si>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</si>
  <si>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</si>
  <si>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</si>
  <si>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</si>
  <si>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</si>
  <si>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</si>
  <si>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</si>
  <si>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</si>
  <si>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</si>
  <si>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</si>
  <si>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</si>
  <si>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</si>
  <si>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</si>
  <si>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</si>
  <si>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</si>
  <si>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</si>
  <si>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</si>
  <si>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</si>
  <si>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</si>
  <si>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</si>
  <si>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</si>
  <si>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</si>
  <si>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</si>
  <si>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</si>
  <si>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</si>
  <si>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</si>
  <si>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</si>
  <si>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</si>
  <si>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</si>
  <si>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</si>
  <si>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</si>
  <si>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</si>
  <si>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</si>
  <si>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</si>
  <si>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</si>
  <si>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</si>
  <si>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</si>
  <si>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</si>
  <si>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</si>
  <si>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</si>
  <si>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</si>
  <si>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</si>
  <si>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</si>
  <si>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</si>
  <si>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</si>
  <si>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</si>
  <si>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</si>
  <si>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</si>
  <si>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</si>
  <si>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</si>
  <si>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</si>
  <si>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</si>
  <si>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</si>
  <si>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</si>
  <si>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</si>
  <si>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</si>
  <si>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</si>
  <si>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</si>
  <si>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</si>
  <si>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</si>
  <si>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</si>
  <si>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</si>
  <si>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</si>
  <si>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</si>
  <si>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</si>
  <si>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</si>
  <si>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</si>
  <si>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</si>
  <si>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</si>
  <si>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</si>
  <si>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</si>
  <si>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</si>
  <si>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</si>
  <si>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</si>
  <si>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</si>
  <si>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</si>
  <si>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</si>
  <si>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</si>
  <si>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</si>
  <si>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</si>
  <si>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</si>
  <si>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</si>
  <si>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</si>
  <si>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</si>
  <si>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</si>
  <si>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</si>
  <si>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</si>
  <si>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</si>
  <si>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</si>
  <si>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</si>
  <si>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</si>
  <si>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</si>
  <si>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</si>
  <si>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</si>
  <si>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</si>
  <si>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</si>
  <si>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</si>
  <si>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</si>
  <si>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</si>
  <si>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</si>
  <si>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</si>
  <si>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</si>
  <si>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</si>
  <si>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</si>
  <si>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</si>
  <si>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</si>
  <si>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</si>
  <si>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</si>
  <si>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</si>
  <si>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</si>
  <si>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</si>
  <si>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</si>
  <si>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</si>
  <si>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</si>
  <si>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</si>
  <si>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</si>
  <si>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</si>
  <si>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</si>
  <si>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</si>
  <si>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</si>
  <si>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</si>
  <si>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</si>
  <si>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</si>
  <si>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</si>
  <si>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</si>
  <si>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</si>
  <si>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</si>
  <si>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</si>
  <si>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</si>
  <si>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</si>
  <si>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</si>
  <si>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</si>
  <si>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</si>
  <si>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</si>
  <si>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</si>
  <si>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</si>
  <si>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</si>
  <si>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</si>
  <si>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</si>
  <si>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</si>
  <si>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</si>
  <si>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</si>
  <si>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</si>
  <si>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</si>
  <si>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</si>
  <si>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</si>
  <si>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</si>
  <si>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</si>
  <si>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</si>
  <si>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</si>
  <si>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</si>
  <si>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</si>
  <si>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</si>
  <si>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</si>
  <si>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</si>
  <si>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</si>
  <si>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</si>
  <si>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</si>
  <si>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</si>
  <si>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</si>
  <si>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</si>
  <si>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</si>
  <si>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</si>
  <si>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</si>
  <si>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</si>
  <si>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</si>
  <si>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</si>
  <si>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</si>
  <si>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</si>
  <si>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</si>
  <si>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</si>
  <si>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</si>
  <si>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</si>
  <si>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</si>
  <si>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</si>
  <si>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</si>
  <si>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</si>
  <si>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</si>
  <si>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</si>
  <si>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</si>
  <si>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</si>
  <si>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</si>
  <si>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</si>
  <si>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</si>
  <si>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</si>
  <si>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</si>
  <si>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</si>
  <si>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</si>
  <si>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</si>
  <si>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</si>
  <si>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</si>
  <si>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</si>
  <si>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</si>
  <si>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</si>
  <si>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</si>
  <si>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</si>
  <si>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</si>
  <si>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</si>
  <si>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</si>
  <si>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</si>
  <si>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</si>
  <si>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</si>
  <si>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</si>
  <si>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</si>
  <si>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</si>
  <si>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</si>
  <si>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</si>
  <si>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</si>
  <si>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</si>
  <si>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</si>
  <si>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</si>
  <si>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</si>
  <si>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</si>
  <si>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</si>
  <si>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</si>
  <si>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</si>
  <si>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</si>
  <si>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</si>
  <si>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</si>
  <si>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</si>
  <si>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</si>
  <si>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</si>
  <si>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</si>
  <si>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</si>
  <si>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</si>
  <si>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</si>
  <si>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</si>
  <si>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</si>
  <si>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</si>
  <si>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</si>
  <si>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</si>
  <si>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</si>
  <si>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</si>
  <si>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</si>
  <si>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</si>
  <si>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</si>
  <si>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</si>
  <si>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</si>
  <si>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</si>
  <si>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</si>
  <si>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</si>
  <si>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</si>
  <si>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</si>
  <si>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</si>
  <si>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</si>
  <si>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</si>
  <si>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</si>
  <si>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</si>
  <si>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</si>
  <si>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</si>
  <si>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</si>
  <si>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</si>
  <si>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</si>
  <si>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</si>
  <si>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</si>
  <si>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</si>
  <si>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</si>
  <si>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</si>
  <si>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</si>
  <si>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</si>
  <si>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</si>
  <si>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</si>
  <si>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</si>
  <si>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</si>
  <si>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</si>
  <si>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</si>
  <si>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</si>
  <si>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</si>
  <si>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</si>
  <si>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</si>
  <si>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</si>
  <si>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</si>
  <si>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</si>
  <si>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</si>
  <si>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</si>
  <si>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</si>
  <si>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</si>
  <si>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</si>
  <si>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</si>
  <si>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</si>
  <si>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</si>
  <si>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</si>
  <si>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</si>
  <si>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</si>
  <si>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</si>
  <si>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</si>
  <si>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</si>
  <si>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</si>
  <si>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</si>
  <si>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</si>
  <si>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</si>
  <si>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</si>
  <si>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</si>
  <si>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</si>
  <si>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</si>
  <si>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</si>
  <si>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</si>
  <si>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</si>
  <si>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</si>
  <si>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</si>
  <si>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</si>
  <si>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</si>
  <si>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</si>
  <si>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</si>
  <si>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</si>
  <si>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</si>
  <si>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</si>
  <si>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</si>
  <si>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</si>
  <si>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</si>
  <si>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</si>
  <si>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</si>
  <si>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</si>
  <si>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</si>
  <si>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</si>
  <si>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</si>
  <si>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</si>
  <si>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</si>
  <si>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</si>
  <si>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</si>
  <si>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</si>
  <si>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</si>
  <si>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</si>
  <si>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</si>
  <si>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</si>
  <si>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</si>
  <si>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</si>
  <si>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</si>
  <si>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</si>
  <si>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</si>
  <si>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</si>
  <si>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</si>
  <si>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</si>
  <si>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</si>
  <si>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</si>
  <si>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</si>
  <si>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</si>
  <si>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</si>
  <si>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</si>
  <si>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</si>
  <si>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</si>
  <si>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</si>
  <si>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</si>
  <si>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</si>
  <si>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</si>
  <si>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</si>
  <si>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</si>
  <si>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</si>
  <si>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</si>
  <si>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</si>
  <si>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</si>
  <si>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</si>
  <si>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</si>
  <si>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</si>
  <si>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</si>
  <si>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</si>
  <si>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</si>
  <si>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</si>
  <si>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</si>
  <si>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</si>
  <si>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</si>
  <si>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</si>
  <si>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</si>
  <si>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</si>
  <si>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</si>
  <si>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</si>
  <si>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</si>
  <si>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</si>
  <si>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</si>
  <si>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</si>
  <si>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</si>
  <si>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</si>
  <si>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</si>
  <si>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</si>
  <si>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</si>
  <si>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</si>
  <si>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</si>
  <si>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</si>
  <si>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</si>
  <si>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</si>
  <si>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</si>
  <si>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</si>
  <si>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</si>
  <si>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</si>
  <si>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</si>
  <si>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</si>
  <si>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</si>
  <si>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</si>
  <si>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</si>
  <si>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</si>
  <si>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</si>
  <si>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</si>
  <si>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</si>
  <si>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</si>
  <si>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</si>
  <si>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</si>
  <si>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</si>
  <si>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</si>
  <si>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</si>
  <si>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</si>
  <si>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</si>
  <si>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</si>
  <si>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</si>
  <si>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</si>
  <si>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</si>
  <si>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</si>
  <si>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</si>
  <si>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</si>
  <si>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</si>
  <si>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</si>
  <si>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</si>
  <si>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</si>
  <si>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</si>
  <si>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</si>
  <si>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</si>
  <si>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</si>
  <si>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</si>
  <si>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</si>
  <si>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</si>
  <si>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</si>
  <si>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</si>
  <si>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</si>
  <si>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</si>
  <si>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</si>
  <si>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</si>
  <si>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</si>
  <si>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</si>
  <si>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</si>
  <si>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</si>
  <si>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</si>
  <si>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</si>
  <si>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</si>
  <si>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</si>
  <si>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</si>
  <si>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</si>
  <si>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</si>
  <si>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</si>
  <si>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</si>
  <si>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</si>
  <si>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</si>
  <si>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</si>
  <si>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</si>
  <si>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</si>
  <si>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</si>
  <si>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</si>
  <si>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</si>
  <si>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</si>
  <si>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</si>
  <si>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</si>
  <si>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</si>
  <si>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</si>
  <si>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</si>
  <si>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</si>
  <si>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</si>
  <si>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</si>
  <si>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</si>
  <si>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</si>
  <si>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</si>
  <si>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</si>
  <si>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</si>
  <si>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</si>
  <si>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</si>
  <si>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</si>
  <si>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</si>
  <si>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</si>
  <si>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</si>
  <si>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</si>
  <si>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</si>
  <si>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</si>
  <si>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</si>
  <si>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</si>
  <si>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</si>
  <si>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</si>
  <si>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</si>
  <si>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</si>
  <si>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</si>
  <si>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</si>
  <si>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</si>
  <si>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</si>
  <si>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</si>
  <si>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</si>
  <si>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</si>
  <si>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</si>
  <si>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</si>
  <si>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</si>
  <si>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</si>
  <si>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</si>
  <si>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</si>
  <si>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</si>
  <si>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</si>
  <si>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</si>
  <si>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</si>
  <si>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</si>
  <si>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</si>
  <si>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</si>
  <si>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</si>
  <si>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</si>
  <si>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</si>
  <si>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</si>
  <si>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</si>
  <si>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</si>
  <si>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</si>
  <si>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</si>
  <si>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</si>
  <si>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</si>
  <si>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</si>
  <si>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</si>
  <si>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</si>
  <si>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</si>
  <si>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</si>
  <si>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</si>
  <si>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</si>
  <si>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</si>
  <si>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</si>
  <si>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</si>
  <si>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</si>
  <si>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</si>
  <si>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</si>
  <si>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</si>
  <si>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</si>
  <si>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</si>
  <si>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</si>
  <si>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</si>
  <si>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</si>
  <si>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</si>
  <si>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</si>
  <si>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</si>
  <si>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</si>
  <si>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</si>
  <si>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</si>
  <si>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</si>
  <si>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</si>
  <si>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</si>
  <si>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いじめ対策・不登校支援等総合推進事業</t>
    <rPh sb="3" eb="5">
      <t>タイサク</t>
    </rPh>
    <rPh sb="6" eb="9">
      <t>フトウコウ</t>
    </rPh>
    <rPh sb="9" eb="11">
      <t>シエン</t>
    </rPh>
    <rPh sb="11" eb="12">
      <t>トウ</t>
    </rPh>
    <rPh sb="12" eb="14">
      <t>ソウゴウ</t>
    </rPh>
    <rPh sb="14" eb="16">
      <t>スイシン</t>
    </rPh>
    <rPh sb="16" eb="18">
      <t>ジギョウ</t>
    </rPh>
    <phoneticPr fontId="5"/>
  </si>
  <si>
    <t>初等中等教育局</t>
  </si>
  <si>
    <t>児童生徒課</t>
    <rPh sb="0" eb="2">
      <t>ジドウ</t>
    </rPh>
    <rPh sb="2" eb="4">
      <t>セイト</t>
    </rPh>
    <rPh sb="4" eb="5">
      <t>カ</t>
    </rPh>
    <phoneticPr fontId="5"/>
  </si>
  <si>
    <t>-</t>
  </si>
  <si>
    <t>-</t>
    <phoneticPr fontId="5"/>
  </si>
  <si>
    <t>-</t>
    <phoneticPr fontId="5"/>
  </si>
  <si>
    <t>新25-0012</t>
    <rPh sb="0" eb="1">
      <t>シン</t>
    </rPh>
    <phoneticPr fontId="5"/>
  </si>
  <si>
    <t>65</t>
    <phoneticPr fontId="5"/>
  </si>
  <si>
    <t>62</t>
    <phoneticPr fontId="5"/>
  </si>
  <si>
    <t>63</t>
    <phoneticPr fontId="5"/>
  </si>
  <si>
    <t>○地方自治体において外部人材活用によるいじめ問題への支援体制を構築（補助率1/3）
○外部人材を活用した教育相談・関係機関との連携強化等（補助率1/3）
　・スクールカウンセラー・スクールソーシャルワーカー等配置の充実
　・24時間対応の相談窓口の充実　　　　　　等</t>
    <phoneticPr fontId="5"/>
  </si>
  <si>
    <t>-</t>
    <phoneticPr fontId="5"/>
  </si>
  <si>
    <t>教育支援体制整備事業費補助金</t>
    <phoneticPr fontId="5"/>
  </si>
  <si>
    <t>教職員研修費</t>
    <phoneticPr fontId="5"/>
  </si>
  <si>
    <t>委員等旅費</t>
    <phoneticPr fontId="5"/>
  </si>
  <si>
    <t>諸謝金</t>
    <phoneticPr fontId="5"/>
  </si>
  <si>
    <t>いじめの認知件数に占める、いじめの解消しているものの割合を70％以上にまで高める。</t>
    <phoneticPr fontId="5"/>
  </si>
  <si>
    <t>-</t>
    <phoneticPr fontId="5"/>
  </si>
  <si>
    <t>児童生徒の問題行動・不登校等生徒指導上の諸課題に関する調査</t>
    <phoneticPr fontId="5"/>
  </si>
  <si>
    <t>補助事業者数＋委託事業者数</t>
    <phoneticPr fontId="5"/>
  </si>
  <si>
    <t>団体</t>
    <rPh sb="0" eb="2">
      <t>ダンタイ</t>
    </rPh>
    <phoneticPr fontId="5"/>
  </si>
  <si>
    <t>委託費／委託事業者数　　　　　　　　　　　　　　　</t>
    <phoneticPr fontId="5"/>
  </si>
  <si>
    <t>千円</t>
    <rPh sb="0" eb="2">
      <t>センエン</t>
    </rPh>
    <phoneticPr fontId="5"/>
  </si>
  <si>
    <t>　委託費　/委託事業者数</t>
    <rPh sb="1" eb="3">
      <t>イタク</t>
    </rPh>
    <rPh sb="3" eb="4">
      <t>ヒ</t>
    </rPh>
    <rPh sb="6" eb="8">
      <t>イタク</t>
    </rPh>
    <rPh sb="8" eb="10">
      <t>ジギョウ</t>
    </rPh>
    <rPh sb="10" eb="11">
      <t>シャ</t>
    </rPh>
    <rPh sb="11" eb="12">
      <t>スウ</t>
    </rPh>
    <phoneticPr fontId="5"/>
  </si>
  <si>
    <t>82,706千円/38団体</t>
  </si>
  <si>
    <t>18,172千円/5団体</t>
  </si>
  <si>
    <t>補助金／補助事業者数　</t>
  </si>
  <si>
    <t>補助金／補助事業者数　</t>
    <phoneticPr fontId="5"/>
  </si>
  <si>
    <t>4,851,872千円/152団体</t>
  </si>
  <si>
    <t>5,679,377千円/150団体</t>
  </si>
  <si>
    <t>２　確かな学力の向上、豊かな心と健やかな体の育成と信頼される学校づくり</t>
    <phoneticPr fontId="5"/>
  </si>
  <si>
    <t>２－２　豊かな心の育成</t>
    <phoneticPr fontId="5"/>
  </si>
  <si>
    <t>学校におけるいじめの問題に対する日常の取組のうち、地域の関係機関と連携協力した対応を図った学校数</t>
  </si>
  <si>
    <t>不登校児童生徒数に占める、学校内外の相談機関等で相談、指導等を受けた児童生徒の割合</t>
  </si>
  <si>
    <t>いじめの認知件数に占める、いじめの解消しているものの割合</t>
  </si>
  <si>
    <t>%</t>
  </si>
  <si>
    <t>-</t>
    <phoneticPr fontId="5"/>
  </si>
  <si>
    <t>-</t>
    <phoneticPr fontId="5"/>
  </si>
  <si>
    <t>-</t>
    <phoneticPr fontId="5"/>
  </si>
  <si>
    <t>-</t>
    <phoneticPr fontId="5"/>
  </si>
  <si>
    <t>本事業において実施するスクールカウンセラーやスクールソーシャルワーカー等の配置等を含め、いじめ問題への支援体制を構築するとともに、いじめや不登校の未然防止、早期発見・早期対応等に総合的な支援策を講じることにより、上位施策における豊かな心の育成などを実現することができると見込んでいる。</t>
    <phoneticPr fontId="5"/>
  </si>
  <si>
    <t>いじめが背景事情として認められる生徒の自殺事案など、子供の生命・身体の安全が損なわれるような痛ましい事案が発生しており、社会全体が一丸となっていじめの問題に取り組んでいくこと、また、不登校児童生徒に対する教育機会の確保が求められている。このような状況を踏まえ、いじめや不登校の未然防止、早期発見・早期対応、教育相談体制の整備等に総合的に取り組む。</t>
    <phoneticPr fontId="5"/>
  </si>
  <si>
    <t>文教・科学技術、
外交、安全保障・防衛等</t>
  </si>
  <si>
    <t>-</t>
    <phoneticPr fontId="5"/>
  </si>
  <si>
    <t>-</t>
    <phoneticPr fontId="5"/>
  </si>
  <si>
    <t>時間</t>
    <rPh sb="0" eb="2">
      <t>ジカン</t>
    </rPh>
    <phoneticPr fontId="5"/>
  </si>
  <si>
    <t>週あたりの教員の総勤務時間
（OECD調査）</t>
  </si>
  <si>
    <t>週あたりの教員の総勤務時間のうちの事務業務の時間
（OECD調査）</t>
  </si>
  <si>
    <t>時間</t>
  </si>
  <si>
    <t>-</t>
    <phoneticPr fontId="5"/>
  </si>
  <si>
    <t>-</t>
    <phoneticPr fontId="5"/>
  </si>
  <si>
    <t>本事業において実施するスクールカウンセラーやスクールソーシャルワーカー等の外部の専門家を活用するにより、ＡＰのＫＰＩである、教員の総勤務時間及びそのうちの事務事業の時間の解消を促す効果があると見込んでいる。</t>
    <phoneticPr fontId="5"/>
  </si>
  <si>
    <t>・いじめ防止対策推進法
・義務教育の段階における普通教育に相当する教育の機会の確保等に関する法律</t>
    <phoneticPr fontId="5"/>
  </si>
  <si>
    <t>本事業は、いじめ問題・不登校支援等に対し社会全体で取り組んでいくとの機運の高まりを受け成立した、いじめ防止対策推進法（平成25年）、義務教育の段階における普通教育に相当する教育の機会の確保等に関する法律（平成28年）を踏まえて行うものであり、国民や社会のニーズを的確に反映している。</t>
    <rPh sb="11" eb="14">
      <t>フトウコウ</t>
    </rPh>
    <rPh sb="14" eb="16">
      <t>シエン</t>
    </rPh>
    <rPh sb="102" eb="104">
      <t>ヘイセイ</t>
    </rPh>
    <rPh sb="106" eb="107">
      <t>ネン</t>
    </rPh>
    <phoneticPr fontId="5"/>
  </si>
  <si>
    <t>いじめ防止対策推進法第五条において、国が「いじめの防止等のための対策を総合的に策定し、及び実施する」責務を有していると定められ、また、義務教育の段階における普通教育に相当する教育の機会の確保等に関する法律第四条において、国が「教育機会の確保等に関する施策を総合的に策定し、及び実施する」責務を有していると定められており、この趣旨を具体化するためにも、国が実施する必要のある事業である。</t>
    <rPh sb="103" eb="104">
      <t>ヨン</t>
    </rPh>
    <phoneticPr fontId="5"/>
  </si>
  <si>
    <t>いじめ及びいじめを背景とした自殺事案、また不登校児童生徒数等は依然として憂慮すべき状況にある中、いじめ防止対策推進法、また、義務教育の段階における普通教育に相当する教育の機会の確保等に関する法律等の趣旨を踏まえた対応を行うための手段として必要かつ適切であり、優先度の高い事業である。</t>
    <rPh sb="21" eb="24">
      <t>フトウコウ</t>
    </rPh>
    <rPh sb="24" eb="26">
      <t>ジドウ</t>
    </rPh>
    <rPh sb="26" eb="28">
      <t>セイト</t>
    </rPh>
    <rPh sb="28" eb="29">
      <t>スウ</t>
    </rPh>
    <phoneticPr fontId="5"/>
  </si>
  <si>
    <t>有</t>
  </si>
  <si>
    <t>無</t>
  </si>
  <si>
    <t>企画競争（公募）、一般競争入札を実施しており、公平性・透明性・競争性を確保している。また、一者応札となったものについては、今後は公示期間を延長する等、一者応札の解消を図ることとしている。</t>
  </si>
  <si>
    <t>‐</t>
  </si>
  <si>
    <t>補助事業では補助率を基本的に1/3としており、受益者との負担は妥当である。</t>
    <rPh sb="10" eb="13">
      <t>キホンテキ</t>
    </rPh>
    <phoneticPr fontId="5"/>
  </si>
  <si>
    <t>補助要綱等により、単位当たりのコスト等の水準を定めてあり、妥当である。</t>
  </si>
  <si>
    <t>1次支出先等において、国の契約及び支払に関する規定の趣旨に従い、経費の効率的使用に努めている。</t>
    <rPh sb="1" eb="2">
      <t>ジ</t>
    </rPh>
    <rPh sb="2" eb="5">
      <t>シシュツサキ</t>
    </rPh>
    <rPh sb="5" eb="6">
      <t>トウ</t>
    </rPh>
    <rPh sb="11" eb="12">
      <t>クニ</t>
    </rPh>
    <rPh sb="13" eb="15">
      <t>ケイヤク</t>
    </rPh>
    <rPh sb="15" eb="16">
      <t>オヨ</t>
    </rPh>
    <rPh sb="17" eb="19">
      <t>シハラ</t>
    </rPh>
    <rPh sb="20" eb="21">
      <t>カン</t>
    </rPh>
    <rPh sb="23" eb="25">
      <t>キテイ</t>
    </rPh>
    <rPh sb="26" eb="28">
      <t>シュシ</t>
    </rPh>
    <rPh sb="29" eb="30">
      <t>シタガ</t>
    </rPh>
    <rPh sb="32" eb="34">
      <t>ケイヒ</t>
    </rPh>
    <rPh sb="35" eb="38">
      <t>コウリツテキ</t>
    </rPh>
    <rPh sb="38" eb="40">
      <t>シヨウ</t>
    </rPh>
    <rPh sb="41" eb="42">
      <t>ツト</t>
    </rPh>
    <phoneticPr fontId="5"/>
  </si>
  <si>
    <t>補助要綱等により、費目・使途を真に必要なものに限定している。</t>
    <rPh sb="9" eb="11">
      <t>ヒモク</t>
    </rPh>
    <rPh sb="12" eb="14">
      <t>シト</t>
    </rPh>
    <rPh sb="15" eb="16">
      <t>シン</t>
    </rPh>
    <rPh sb="17" eb="19">
      <t>ヒツヨウ</t>
    </rPh>
    <rPh sb="23" eb="25">
      <t>ゲンテイ</t>
    </rPh>
    <phoneticPr fontId="5"/>
  </si>
  <si>
    <t>事業の実施内容については、審査委員会等において、経費の費目・使途を審査するなど、その必要性についてチェックを行なっており、コスト削減や効率化に努めている。</t>
  </si>
  <si>
    <t>事業の性質に応じ、委託事業と補助事業とを区分するとともに、実施機関が事業内容を選択できる仕組みとしており、効率的かつ効果的な手段となっている。</t>
    <rPh sb="0" eb="2">
      <t>ジギョウ</t>
    </rPh>
    <rPh sb="3" eb="5">
      <t>セイシツ</t>
    </rPh>
    <rPh sb="6" eb="7">
      <t>オウ</t>
    </rPh>
    <rPh sb="9" eb="11">
      <t>イタク</t>
    </rPh>
    <rPh sb="11" eb="13">
      <t>ジギョウ</t>
    </rPh>
    <rPh sb="14" eb="16">
      <t>ホジョ</t>
    </rPh>
    <rPh sb="16" eb="18">
      <t>ジギョウ</t>
    </rPh>
    <rPh sb="20" eb="22">
      <t>クブン</t>
    </rPh>
    <rPh sb="29" eb="31">
      <t>ジッシ</t>
    </rPh>
    <rPh sb="31" eb="33">
      <t>キカン</t>
    </rPh>
    <rPh sb="34" eb="36">
      <t>ジギョウ</t>
    </rPh>
    <rPh sb="36" eb="38">
      <t>ナイヨウ</t>
    </rPh>
    <rPh sb="39" eb="41">
      <t>センタク</t>
    </rPh>
    <rPh sb="44" eb="46">
      <t>シク</t>
    </rPh>
    <rPh sb="53" eb="56">
      <t>コウリツテキ</t>
    </rPh>
    <rPh sb="58" eb="61">
      <t>コウカテキ</t>
    </rPh>
    <rPh sb="62" eb="64">
      <t>シュダン</t>
    </rPh>
    <phoneticPr fontId="5"/>
  </si>
  <si>
    <t>-</t>
    <phoneticPr fontId="5"/>
  </si>
  <si>
    <t>引き続き、事業を実施するに当たっては支出先選定や費目・使途の確認等に十分に留意するとともに、実施後にはその成果の活用を図り、事業の効率性・有効性の維持・向上に努める。</t>
    <rPh sb="0" eb="1">
      <t>ヒ</t>
    </rPh>
    <rPh sb="2" eb="3">
      <t>ツヅ</t>
    </rPh>
    <rPh sb="73" eb="75">
      <t>イジ</t>
    </rPh>
    <rPh sb="76" eb="78">
      <t>コウジョウ</t>
    </rPh>
    <rPh sb="79" eb="80">
      <t>ツト</t>
    </rPh>
    <phoneticPr fontId="5"/>
  </si>
  <si>
    <t>本事業は、いじめ等が背景事情として認められる生徒の自殺事案など、子供の生命・身体の安全が損なわれるような痛ましい事案が発生していることなどを踏まえ、いじめ問題等に対し社会全体が取り組んでいくとの機運の高まりを受け成立した、いじめ防止対策推進法、また、不登校児童生徒数等が依然として憂慮すべき状況にあり、不登校児童生徒に対する教育機会の確保が求められていることなどを踏まえ、不登校支援等に対し社会全体が取り組んでいくとの機運の高まりを受け成立した、義務教育の段階における普通教育に相当する教育の機会の確保等に関する法律を踏まえ実施しているものであり、国費投入の必要性は高い。また、事業を実施するに当たっては支出先選定や費目・使途の確認等に十分に留意するとともに、実施後にはその成果の活用が図られており、事業の効率性・有効性は高い。</t>
    <rPh sb="0" eb="1">
      <t>ホン</t>
    </rPh>
    <rPh sb="1" eb="3">
      <t>ジギョウ</t>
    </rPh>
    <rPh sb="8" eb="9">
      <t>トウ</t>
    </rPh>
    <rPh sb="10" eb="12">
      <t>ハイケイ</t>
    </rPh>
    <rPh sb="12" eb="14">
      <t>ジジョウ</t>
    </rPh>
    <rPh sb="17" eb="18">
      <t>ミト</t>
    </rPh>
    <rPh sb="22" eb="24">
      <t>セイト</t>
    </rPh>
    <rPh sb="25" eb="27">
      <t>ジサツ</t>
    </rPh>
    <rPh sb="27" eb="29">
      <t>ジアン</t>
    </rPh>
    <rPh sb="32" eb="34">
      <t>コドモ</t>
    </rPh>
    <rPh sb="35" eb="37">
      <t>セイメイ</t>
    </rPh>
    <rPh sb="38" eb="40">
      <t>シンタイ</t>
    </rPh>
    <rPh sb="41" eb="43">
      <t>アンゼン</t>
    </rPh>
    <rPh sb="44" eb="45">
      <t>ソコ</t>
    </rPh>
    <rPh sb="52" eb="53">
      <t>イタ</t>
    </rPh>
    <rPh sb="56" eb="58">
      <t>ジアン</t>
    </rPh>
    <rPh sb="59" eb="61">
      <t>ハッセイ</t>
    </rPh>
    <rPh sb="70" eb="71">
      <t>フ</t>
    </rPh>
    <rPh sb="77" eb="79">
      <t>モンダイ</t>
    </rPh>
    <rPh sb="79" eb="80">
      <t>トウ</t>
    </rPh>
    <rPh sb="81" eb="82">
      <t>タイ</t>
    </rPh>
    <rPh sb="83" eb="85">
      <t>シャカイ</t>
    </rPh>
    <rPh sb="85" eb="87">
      <t>ゼンタイ</t>
    </rPh>
    <rPh sb="88" eb="89">
      <t>ト</t>
    </rPh>
    <rPh sb="90" eb="91">
      <t>ク</t>
    </rPh>
    <rPh sb="97" eb="99">
      <t>キウン</t>
    </rPh>
    <rPh sb="100" eb="101">
      <t>タカ</t>
    </rPh>
    <rPh sb="104" eb="105">
      <t>ウ</t>
    </rPh>
    <rPh sb="106" eb="108">
      <t>セイリツ</t>
    </rPh>
    <rPh sb="114" eb="116">
      <t>ボウシ</t>
    </rPh>
    <rPh sb="116" eb="118">
      <t>タイサク</t>
    </rPh>
    <rPh sb="118" eb="121">
      <t>スイシンホウ</t>
    </rPh>
    <rPh sb="186" eb="189">
      <t>フトウコウ</t>
    </rPh>
    <rPh sb="189" eb="191">
      <t>シエン</t>
    </rPh>
    <rPh sb="259" eb="260">
      <t>フ</t>
    </rPh>
    <rPh sb="262" eb="264">
      <t>ジッシ</t>
    </rPh>
    <rPh sb="274" eb="276">
      <t>コクヒ</t>
    </rPh>
    <rPh sb="276" eb="278">
      <t>トウニュウ</t>
    </rPh>
    <rPh sb="279" eb="281">
      <t>ヒツヨウ</t>
    </rPh>
    <rPh sb="281" eb="282">
      <t>セイ</t>
    </rPh>
    <rPh sb="283" eb="284">
      <t>タカ</t>
    </rPh>
    <rPh sb="289" eb="291">
      <t>ジギョウ</t>
    </rPh>
    <rPh sb="292" eb="294">
      <t>ジッシ</t>
    </rPh>
    <rPh sb="297" eb="298">
      <t>ア</t>
    </rPh>
    <rPh sb="302" eb="305">
      <t>シシュツサキ</t>
    </rPh>
    <rPh sb="305" eb="307">
      <t>センテイ</t>
    </rPh>
    <rPh sb="308" eb="310">
      <t>ヒモク</t>
    </rPh>
    <rPh sb="311" eb="313">
      <t>シト</t>
    </rPh>
    <rPh sb="314" eb="316">
      <t>カクニン</t>
    </rPh>
    <rPh sb="316" eb="317">
      <t>トウ</t>
    </rPh>
    <rPh sb="318" eb="320">
      <t>ジュウブン</t>
    </rPh>
    <rPh sb="321" eb="323">
      <t>リュウイ</t>
    </rPh>
    <rPh sb="330" eb="333">
      <t>ジッシゴ</t>
    </rPh>
    <rPh sb="337" eb="339">
      <t>セイカ</t>
    </rPh>
    <rPh sb="340" eb="342">
      <t>カツヨウ</t>
    </rPh>
    <rPh sb="343" eb="344">
      <t>ハカ</t>
    </rPh>
    <rPh sb="350" eb="352">
      <t>ジギョウ</t>
    </rPh>
    <rPh sb="353" eb="356">
      <t>コウリツセイ</t>
    </rPh>
    <rPh sb="357" eb="360">
      <t>ユウコウセイ</t>
    </rPh>
    <rPh sb="361" eb="362">
      <t>タカ</t>
    </rPh>
    <phoneticPr fontId="5"/>
  </si>
  <si>
    <t>B.東京都</t>
    <phoneticPr fontId="5"/>
  </si>
  <si>
    <t>報酬等</t>
    <phoneticPr fontId="5"/>
  </si>
  <si>
    <t>報酬等</t>
    <phoneticPr fontId="5"/>
  </si>
  <si>
    <t>スクールカウンセラー等の配置等</t>
    <phoneticPr fontId="5"/>
  </si>
  <si>
    <t>スクールソーシャルワーカーの配置等</t>
    <phoneticPr fontId="5"/>
  </si>
  <si>
    <t>C.エヌ・ティ・ティ・コミュニケーションズ株式会社</t>
    <phoneticPr fontId="5"/>
  </si>
  <si>
    <t>役務費</t>
    <phoneticPr fontId="5"/>
  </si>
  <si>
    <t>２４時間子供ＳＯＳダイヤルの契約</t>
    <phoneticPr fontId="5"/>
  </si>
  <si>
    <t>-</t>
    <phoneticPr fontId="5"/>
  </si>
  <si>
    <t>-</t>
    <phoneticPr fontId="5"/>
  </si>
  <si>
    <t>エヌ・ティ・ティ・コミュニケーションズ株式会社</t>
    <phoneticPr fontId="5"/>
  </si>
  <si>
    <t>２４時間子供ＳＯＳダイヤルの契約</t>
    <phoneticPr fontId="5"/>
  </si>
  <si>
    <t>いじめの認知件数に占める、いじめの解消しているものの割合
（本調査公表後、速やかに記載予定（「児童生徒の問題行動・不登校等生徒指導上の諸課題に関する調査」の平成29年度実績は、10月公表予定。なお、本調査は統計法に基づく調査であるため、公表前に数値を示すことができない。））</t>
    <rPh sb="57" eb="60">
      <t>フトウコウ</t>
    </rPh>
    <rPh sb="68" eb="69">
      <t>カ</t>
    </rPh>
    <phoneticPr fontId="5"/>
  </si>
  <si>
    <t>いじめの問題に関して、校内研修等を実施したりしているものの割合
（27年度と28年度では調査項目の表現が一部異なるため、一概に比較できない。）</t>
    <phoneticPr fontId="5"/>
  </si>
  <si>
    <t>A.京都府</t>
    <phoneticPr fontId="5"/>
  </si>
  <si>
    <t>その他</t>
    <rPh sb="2" eb="3">
      <t>タ</t>
    </rPh>
    <phoneticPr fontId="5"/>
  </si>
  <si>
    <t>借損料、旅費、諸謝金、雑役務費(報告書配送費)、印刷製本費(報告書普及費)</t>
    <phoneticPr fontId="5"/>
  </si>
  <si>
    <t>京都府</t>
    <phoneticPr fontId="5"/>
  </si>
  <si>
    <t>いじめ対策・不登校支援等推進事業の委託</t>
    <rPh sb="3" eb="5">
      <t>タイサク</t>
    </rPh>
    <rPh sb="6" eb="9">
      <t>フトウコウ</t>
    </rPh>
    <rPh sb="9" eb="11">
      <t>シエン</t>
    </rPh>
    <rPh sb="11" eb="12">
      <t>トウ</t>
    </rPh>
    <rPh sb="12" eb="14">
      <t>スイシン</t>
    </rPh>
    <rPh sb="14" eb="16">
      <t>ジギョウ</t>
    </rPh>
    <rPh sb="17" eb="19">
      <t>イタク</t>
    </rPh>
    <phoneticPr fontId="5"/>
  </si>
  <si>
    <t>再委託費(宇治市等)</t>
    <phoneticPr fontId="5"/>
  </si>
  <si>
    <t>再委託費</t>
    <phoneticPr fontId="5"/>
  </si>
  <si>
    <t>池田市</t>
    <phoneticPr fontId="5"/>
  </si>
  <si>
    <t>大阪府</t>
    <phoneticPr fontId="5"/>
  </si>
  <si>
    <t>大阪大学大学院、大阪大学・金沢大学・浜松医科大学・千葉大学・福井大学、連合小児発達学研究科</t>
    <phoneticPr fontId="5"/>
  </si>
  <si>
    <t>-</t>
    <phoneticPr fontId="5"/>
  </si>
  <si>
    <t>大分県</t>
    <phoneticPr fontId="5"/>
  </si>
  <si>
    <t>福岡県</t>
    <phoneticPr fontId="5"/>
  </si>
  <si>
    <t>埼玉県</t>
    <phoneticPr fontId="5"/>
  </si>
  <si>
    <t>京都市</t>
    <phoneticPr fontId="5"/>
  </si>
  <si>
    <t>国立大学法人東京学芸大学</t>
    <phoneticPr fontId="5"/>
  </si>
  <si>
    <t>岡山県</t>
    <phoneticPr fontId="5"/>
  </si>
  <si>
    <t>東京都(教育委員会)</t>
    <phoneticPr fontId="5"/>
  </si>
  <si>
    <t>愛知県(教育委員会)</t>
    <phoneticPr fontId="5"/>
  </si>
  <si>
    <t>補助金等交付</t>
  </si>
  <si>
    <t>-</t>
    <phoneticPr fontId="5"/>
  </si>
  <si>
    <t>-</t>
    <phoneticPr fontId="5"/>
  </si>
  <si>
    <t>-</t>
    <phoneticPr fontId="5"/>
  </si>
  <si>
    <t>-</t>
    <phoneticPr fontId="5"/>
  </si>
  <si>
    <t>いじめ対策・不登校支援等総合推進事業の実施に必要な経費を補助</t>
    <rPh sb="3" eb="5">
      <t>タイサク</t>
    </rPh>
    <rPh sb="6" eb="9">
      <t>フトウコウ</t>
    </rPh>
    <rPh sb="9" eb="11">
      <t>シエン</t>
    </rPh>
    <rPh sb="11" eb="12">
      <t>トウ</t>
    </rPh>
    <rPh sb="12" eb="14">
      <t>ソウゴウ</t>
    </rPh>
    <rPh sb="14" eb="16">
      <t>スイシン</t>
    </rPh>
    <rPh sb="16" eb="18">
      <t>ジギョウ</t>
    </rPh>
    <rPh sb="19" eb="21">
      <t>ジッシ</t>
    </rPh>
    <rPh sb="22" eb="24">
      <t>ヒツヨウ</t>
    </rPh>
    <rPh sb="25" eb="27">
      <t>ケイヒ</t>
    </rPh>
    <rPh sb="28" eb="30">
      <t>ホジョ</t>
    </rPh>
    <phoneticPr fontId="5"/>
  </si>
  <si>
    <t>名古屋市(教育委員会)</t>
    <phoneticPr fontId="5"/>
  </si>
  <si>
    <t>千葉県(教育委員会)</t>
    <phoneticPr fontId="5"/>
  </si>
  <si>
    <t>埼玉県(教育委員会)</t>
    <phoneticPr fontId="5"/>
  </si>
  <si>
    <t>兵庫県(教育委員会)</t>
    <phoneticPr fontId="5"/>
  </si>
  <si>
    <t>横浜市(教育委員会)</t>
    <phoneticPr fontId="5"/>
  </si>
  <si>
    <t>大阪府(教育委員会)</t>
    <phoneticPr fontId="5"/>
  </si>
  <si>
    <t>京都府(教育委員会)</t>
    <phoneticPr fontId="5"/>
  </si>
  <si>
    <t>熊本県(教育委員会)</t>
    <phoneticPr fontId="5"/>
  </si>
  <si>
    <t>178,732千円/29団体</t>
    <phoneticPr fontId="5"/>
  </si>
  <si>
    <t>成果実績は成果目標を上回っており、成果目標に見合ったものとなっている。</t>
    <rPh sb="0" eb="2">
      <t>セイカ</t>
    </rPh>
    <rPh sb="2" eb="4">
      <t>ジッセキ</t>
    </rPh>
    <rPh sb="5" eb="7">
      <t>セイカ</t>
    </rPh>
    <rPh sb="7" eb="9">
      <t>モクヒョウ</t>
    </rPh>
    <rPh sb="10" eb="12">
      <t>ウワマワ</t>
    </rPh>
    <rPh sb="17" eb="19">
      <t>セイカ</t>
    </rPh>
    <rPh sb="19" eb="21">
      <t>モクヒョウ</t>
    </rPh>
    <rPh sb="22" eb="24">
      <t>ミア</t>
    </rPh>
    <phoneticPr fontId="5"/>
  </si>
  <si>
    <t>各自治体において、いじめ対策・不登校支援等が実施されており、活動実績は見込みに見合ったものである。</t>
    <rPh sb="0" eb="1">
      <t>カク</t>
    </rPh>
    <rPh sb="1" eb="4">
      <t>ジチタイ</t>
    </rPh>
    <rPh sb="12" eb="14">
      <t>タイサク</t>
    </rPh>
    <rPh sb="15" eb="18">
      <t>フトウコウ</t>
    </rPh>
    <rPh sb="18" eb="20">
      <t>シエン</t>
    </rPh>
    <rPh sb="20" eb="21">
      <t>トウ</t>
    </rPh>
    <rPh sb="22" eb="24">
      <t>ジッシ</t>
    </rPh>
    <rPh sb="30" eb="32">
      <t>カツドウ</t>
    </rPh>
    <rPh sb="32" eb="34">
      <t>ジッセキ</t>
    </rPh>
    <rPh sb="35" eb="37">
      <t>ミコ</t>
    </rPh>
    <rPh sb="39" eb="41">
      <t>ミア</t>
    </rPh>
    <phoneticPr fontId="12"/>
  </si>
  <si>
    <t>外部有識者による点検対象外</t>
    <rPh sb="0" eb="2">
      <t>ガイブ</t>
    </rPh>
    <rPh sb="2" eb="5">
      <t>ユウシキシャ</t>
    </rPh>
    <rPh sb="8" eb="10">
      <t>テンケン</t>
    </rPh>
    <rPh sb="10" eb="12">
      <t>タイショウ</t>
    </rPh>
    <rPh sb="12" eb="13">
      <t>ガイ</t>
    </rPh>
    <phoneticPr fontId="5"/>
  </si>
  <si>
    <t>縮減</t>
  </si>
  <si>
    <t>本事業については、一部の取組における地域数の積算を見直し、更なる事業の効率化を行い、概算要求に▲3百万円反映した。</t>
    <rPh sb="12" eb="14">
      <t>トリクミ</t>
    </rPh>
    <phoneticPr fontId="5"/>
  </si>
  <si>
    <t>児童生徒課長
大濱　健志</t>
    <rPh sb="7" eb="9">
      <t>オオハマ</t>
    </rPh>
    <rPh sb="10" eb="11">
      <t>ケン</t>
    </rPh>
    <rPh sb="11" eb="12">
      <t>シ</t>
    </rPh>
    <phoneticPr fontId="5"/>
  </si>
  <si>
    <t>・ニッポン一億総活躍プラン（平成28年６月２日閣議決定）
・第3期教育振興基本計画（平成30年６月15日閣議決定）
・いじめの防止等のための基本的な方針
・義務教育の段階における普通教育に相当する教育の機会の確保等に関する基本指針</t>
    <phoneticPr fontId="5"/>
  </si>
  <si>
    <t>5,909,963千円/163団体</t>
    <phoneticPr fontId="5"/>
  </si>
  <si>
    <t>6,344,536千円/192団体</t>
    <phoneticPr fontId="5"/>
  </si>
  <si>
    <t>190,382千円/31団体</t>
    <phoneticPr fontId="5"/>
  </si>
  <si>
    <t>初等中等教育振興事業委託費</t>
    <phoneticPr fontId="5"/>
  </si>
  <si>
    <t>ニッポン一億総活躍プラン（平成28年６月２日閣議決定）等において、平成31年度までに、原則として、スクールカウンセラーを全公立小中学校に、スクールソーシャルワーカーを全中学校区に配置することとなっており、その目標に向けて配置拡充のための予算を要求したため。
　「新しい日本のための優先課題推進枠」150百万円</t>
    <rPh sb="131" eb="132">
      <t>アタラ</t>
    </rPh>
    <rPh sb="134" eb="136">
      <t>ニホン</t>
    </rPh>
    <rPh sb="140" eb="142">
      <t>ユウセン</t>
    </rPh>
    <rPh sb="142" eb="144">
      <t>カダイ</t>
    </rPh>
    <rPh sb="144" eb="146">
      <t>スイシン</t>
    </rPh>
    <rPh sb="146" eb="147">
      <t>ワク</t>
    </rPh>
    <rPh sb="151" eb="153">
      <t>ヒャクマン</t>
    </rPh>
    <rPh sb="153" eb="154">
      <t>エン</t>
    </rPh>
    <phoneticPr fontId="5"/>
  </si>
  <si>
    <t>１．事業評価の観点：この事業は、いじめが背景事情として認められる生徒の自殺事案など、子どもの生命・身体の安全が損なわれるような痛ましい事案に対して、社会全体が一丸となっていじめの問題に取り組んでいくとともに、不登校児童生徒に対する教育機会の確保が求められていることを踏まえ、いじめや不登校の未然防止、早期発見・早期対応、教育相談体制の整備等に総合的に取り組むことを目的とした事業であり、予算執行状況等の観点から検証を行った。
２．所見：当該事業は、概ね計画通りに予算執行されたものと考えられるが更なる事業の効率化を目指し、積算を再検証するなど、引き続きコスト削減に努めるべきである。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</si>
</sst>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138</xdr:row>
      <xdr:rowOff>0</xdr:rowOff>
    </xdr:from>
    <xdr:to>
      <xdr:col>34</xdr:col>
      <xdr:colOff>91141</xdr:colOff>
      <xdr:row>139</xdr:row>
      <xdr:rowOff>56029</xdr:rowOff>
    </xdr:to>
    <xdr:sp macro="" textlink="">
      <xdr:nvSpPr>
        <xdr:cNvPr id="2" name="正方形/長方形 1">
          <a:extLst>
            <a:ext uri="{FF2B5EF4-FFF2-40B4-BE49-F238E27FC236}">
              <a16:creationId xmlns:a16="http://schemas.microsoft.com/office/drawing/2014/main" id="{A9604A3D-0846-476A-8625-E1F054D01C12}"/>
            </a:ext>
          </a:extLst>
        </xdr:cNvPr>
        <xdr:cNvSpPr/>
      </xdr:nvSpPr>
      <xdr:spPr>
        <a:xfrm>
          <a:off x="6096000" y="23215600"/>
          <a:ext cx="903941" cy="5640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対前回調査値増</a:t>
          </a:r>
          <a:endParaRPr lang="ja-JP" altLang="ja-JP" sz="1100">
            <a:solidFill>
              <a:sysClr val="windowText" lastClr="000000"/>
            </a:solidFill>
            <a:effectLst/>
            <a:latin typeface="+mn-lt"/>
            <a:ea typeface="+mn-ea"/>
            <a:cs typeface="+mn-cs"/>
          </a:endParaRPr>
        </a:p>
      </xdr:txBody>
    </xdr:sp>
    <xdr:clientData/>
  </xdr:twoCellAnchor>
  <xdr:twoCellAnchor>
    <xdr:from>
      <xdr:col>34</xdr:col>
      <xdr:colOff>0</xdr:colOff>
      <xdr:row>138</xdr:row>
      <xdr:rowOff>0</xdr:rowOff>
    </xdr:from>
    <xdr:to>
      <xdr:col>38</xdr:col>
      <xdr:colOff>91141</xdr:colOff>
      <xdr:row>139</xdr:row>
      <xdr:rowOff>56029</xdr:rowOff>
    </xdr:to>
    <xdr:sp macro="" textlink="">
      <xdr:nvSpPr>
        <xdr:cNvPr id="3" name="正方形/長方形 2">
          <a:extLst>
            <a:ext uri="{FF2B5EF4-FFF2-40B4-BE49-F238E27FC236}">
              <a16:creationId xmlns:a16="http://schemas.microsoft.com/office/drawing/2014/main" id="{4AAC49EE-3AB7-4725-A645-BBD09DED4205}"/>
            </a:ext>
          </a:extLst>
        </xdr:cNvPr>
        <xdr:cNvSpPr/>
      </xdr:nvSpPr>
      <xdr:spPr>
        <a:xfrm>
          <a:off x="6908800" y="23215600"/>
          <a:ext cx="903941" cy="5640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対前回調査値増</a:t>
          </a:r>
          <a:endParaRPr lang="ja-JP" altLang="ja-JP" sz="1100">
            <a:solidFill>
              <a:sysClr val="windowText" lastClr="000000"/>
            </a:solidFill>
            <a:effectLst/>
            <a:latin typeface="+mn-lt"/>
            <a:ea typeface="+mn-ea"/>
            <a:cs typeface="+mn-cs"/>
          </a:endParaRPr>
        </a:p>
      </xdr:txBody>
    </xdr:sp>
    <xdr:clientData/>
  </xdr:twoCellAnchor>
  <xdr:twoCellAnchor>
    <xdr:from>
      <xdr:col>38</xdr:col>
      <xdr:colOff>0</xdr:colOff>
      <xdr:row>138</xdr:row>
      <xdr:rowOff>0</xdr:rowOff>
    </xdr:from>
    <xdr:to>
      <xdr:col>42</xdr:col>
      <xdr:colOff>91141</xdr:colOff>
      <xdr:row>139</xdr:row>
      <xdr:rowOff>56029</xdr:rowOff>
    </xdr:to>
    <xdr:sp macro="" textlink="">
      <xdr:nvSpPr>
        <xdr:cNvPr id="4" name="正方形/長方形 3">
          <a:extLst>
            <a:ext uri="{FF2B5EF4-FFF2-40B4-BE49-F238E27FC236}">
              <a16:creationId xmlns:a16="http://schemas.microsoft.com/office/drawing/2014/main" id="{0282C007-1C1C-4BF0-AA06-17D73DF5B60A}"/>
            </a:ext>
          </a:extLst>
        </xdr:cNvPr>
        <xdr:cNvSpPr/>
      </xdr:nvSpPr>
      <xdr:spPr>
        <a:xfrm>
          <a:off x="7721600" y="23215600"/>
          <a:ext cx="903941" cy="5640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対前回調査値増</a:t>
          </a:r>
          <a:endParaRPr lang="ja-JP" altLang="ja-JP" sz="1100">
            <a:solidFill>
              <a:sysClr val="windowText" lastClr="000000"/>
            </a:solidFill>
            <a:effectLst/>
            <a:latin typeface="+mn-lt"/>
            <a:ea typeface="+mn-ea"/>
            <a:cs typeface="+mn-cs"/>
          </a:endParaRPr>
        </a:p>
      </xdr:txBody>
    </xdr:sp>
    <xdr:clientData/>
  </xdr:twoCellAnchor>
  <xdr:twoCellAnchor>
    <xdr:from>
      <xdr:col>16</xdr:col>
      <xdr:colOff>140771</xdr:colOff>
      <xdr:row>742</xdr:row>
      <xdr:rowOff>288364</xdr:rowOff>
    </xdr:from>
    <xdr:to>
      <xdr:col>32</xdr:col>
      <xdr:colOff>102350</xdr:colOff>
      <xdr:row>744</xdr:row>
      <xdr:rowOff>306373</xdr:rowOff>
    </xdr:to>
    <xdr:sp macro="" textlink="">
      <xdr:nvSpPr>
        <xdr:cNvPr id="21" name="正方形/長方形 20">
          <a:extLst>
            <a:ext uri="{FF2B5EF4-FFF2-40B4-BE49-F238E27FC236}">
              <a16:creationId xmlns:a16="http://schemas.microsoft.com/office/drawing/2014/main" id="{8AD202F7-43A2-4269-87C1-5EEA5ED6DFA8}"/>
            </a:ext>
          </a:extLst>
        </xdr:cNvPr>
        <xdr:cNvSpPr/>
      </xdr:nvSpPr>
      <xdr:spPr>
        <a:xfrm>
          <a:off x="3391971" y="57971764"/>
          <a:ext cx="3212779" cy="7292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ctr"/>
          <a:r>
            <a:rPr kumimoji="1" lang="en-US" altLang="ja-JP" sz="1100">
              <a:solidFill>
                <a:sysClr val="windowText" lastClr="000000"/>
              </a:solidFill>
            </a:rPr>
            <a:t>6,086</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20</xdr:col>
      <xdr:colOff>153575</xdr:colOff>
      <xdr:row>748</xdr:row>
      <xdr:rowOff>288044</xdr:rowOff>
    </xdr:from>
    <xdr:to>
      <xdr:col>30</xdr:col>
      <xdr:colOff>142370</xdr:colOff>
      <xdr:row>750</xdr:row>
      <xdr:rowOff>306054</xdr:rowOff>
    </xdr:to>
    <xdr:sp macro="" textlink="">
      <xdr:nvSpPr>
        <xdr:cNvPr id="22" name="正方形/長方形 21">
          <a:extLst>
            <a:ext uri="{FF2B5EF4-FFF2-40B4-BE49-F238E27FC236}">
              <a16:creationId xmlns:a16="http://schemas.microsoft.com/office/drawing/2014/main" id="{322D7E32-57A1-487D-928E-F9BE92A0FE67}"/>
            </a:ext>
          </a:extLst>
        </xdr:cNvPr>
        <xdr:cNvSpPr/>
      </xdr:nvSpPr>
      <xdr:spPr>
        <a:xfrm>
          <a:off x="4217575" y="60105044"/>
          <a:ext cx="2020795" cy="7292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aseline="0">
              <a:solidFill>
                <a:sysClr val="windowText" lastClr="000000"/>
              </a:solidFill>
            </a:rPr>
            <a:t>B. </a:t>
          </a:r>
          <a:r>
            <a:rPr kumimoji="1" lang="ja-JP" altLang="en-US" sz="1100" baseline="0">
              <a:solidFill>
                <a:sysClr val="windowText" lastClr="000000"/>
              </a:solidFill>
            </a:rPr>
            <a:t>都道府県教育委員会等</a:t>
          </a:r>
          <a:endParaRPr kumimoji="1" lang="en-US" altLang="ja-JP" sz="1100" baseline="0">
            <a:solidFill>
              <a:sysClr val="windowText" lastClr="000000"/>
            </a:solidFill>
          </a:endParaRPr>
        </a:p>
        <a:p>
          <a:pPr algn="ctr"/>
          <a:r>
            <a:rPr kumimoji="1" lang="ja-JP" altLang="en-US" sz="1100" baseline="0">
              <a:solidFill>
                <a:sysClr val="windowText" lastClr="000000"/>
              </a:solidFill>
            </a:rPr>
            <a:t>（全</a:t>
          </a:r>
          <a:r>
            <a:rPr kumimoji="1" lang="en-US" altLang="ja-JP" sz="1100" baseline="0">
              <a:solidFill>
                <a:sysClr val="windowText" lastClr="000000"/>
              </a:solidFill>
            </a:rPr>
            <a:t>170</a:t>
          </a:r>
          <a:r>
            <a:rPr kumimoji="1" lang="ja-JP" altLang="en-US" sz="1100" baseline="0">
              <a:solidFill>
                <a:sysClr val="windowText" lastClr="000000"/>
              </a:solidFill>
            </a:rPr>
            <a:t>機関）</a:t>
          </a:r>
          <a:endParaRPr kumimoji="1" lang="en-US" altLang="ja-JP" sz="1100" baseline="0">
            <a:solidFill>
              <a:sysClr val="windowText" lastClr="000000"/>
            </a:solidFill>
          </a:endParaRPr>
        </a:p>
        <a:p>
          <a:pPr algn="ctr"/>
          <a:r>
            <a:rPr kumimoji="1" lang="en-US" altLang="ja-JP" sz="1100">
              <a:solidFill>
                <a:sysClr val="windowText" lastClr="000000"/>
              </a:solidFill>
            </a:rPr>
            <a:t>5,901</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33</xdr:col>
      <xdr:colOff>26415</xdr:colOff>
      <xdr:row>741</xdr:row>
      <xdr:rowOff>0</xdr:rowOff>
    </xdr:from>
    <xdr:to>
      <xdr:col>44</xdr:col>
      <xdr:colOff>62433</xdr:colOff>
      <xdr:row>745</xdr:row>
      <xdr:rowOff>126464</xdr:rowOff>
    </xdr:to>
    <xdr:sp macro="" textlink="">
      <xdr:nvSpPr>
        <xdr:cNvPr id="23" name="正方形/長方形 22">
          <a:extLst>
            <a:ext uri="{FF2B5EF4-FFF2-40B4-BE49-F238E27FC236}">
              <a16:creationId xmlns:a16="http://schemas.microsoft.com/office/drawing/2014/main" id="{0CF5044E-344B-4199-83FB-9D606BA76227}"/>
            </a:ext>
          </a:extLst>
        </xdr:cNvPr>
        <xdr:cNvSpPr/>
      </xdr:nvSpPr>
      <xdr:spPr>
        <a:xfrm>
          <a:off x="6732015" y="57327800"/>
          <a:ext cx="2271218" cy="15488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諸謝金　 　　　　２百万円</a:t>
          </a:r>
          <a:endParaRPr kumimoji="1" lang="en-US" altLang="ja-JP" sz="1100">
            <a:solidFill>
              <a:sysClr val="windowText" lastClr="000000"/>
            </a:solidFill>
          </a:endParaRPr>
        </a:p>
        <a:p>
          <a:pPr algn="l"/>
          <a:r>
            <a:rPr kumimoji="1" lang="ja-JP" altLang="en-US" sz="1100">
              <a:solidFill>
                <a:sysClr val="windowText" lastClr="000000"/>
              </a:solidFill>
            </a:rPr>
            <a:t>職員旅費　　　　１百万円</a:t>
          </a:r>
          <a:endParaRPr kumimoji="1" lang="en-US" altLang="ja-JP" sz="1100">
            <a:solidFill>
              <a:sysClr val="windowText" lastClr="000000"/>
            </a:solidFill>
          </a:endParaRPr>
        </a:p>
        <a:p>
          <a:pPr algn="l"/>
          <a:r>
            <a:rPr kumimoji="1" lang="ja-JP" altLang="en-US" sz="1100">
              <a:solidFill>
                <a:sysClr val="windowText" lastClr="000000"/>
              </a:solidFill>
            </a:rPr>
            <a:t>委員等旅費　　 ２百万円</a:t>
          </a:r>
          <a:endParaRPr kumimoji="1" lang="en-US" altLang="ja-JP" sz="1100">
            <a:solidFill>
              <a:sysClr val="windowText" lastClr="000000"/>
            </a:solidFill>
          </a:endParaRPr>
        </a:p>
        <a:p>
          <a:pPr algn="l"/>
          <a:r>
            <a:rPr kumimoji="1" lang="ja-JP" altLang="en-US" sz="1100">
              <a:solidFill>
                <a:sysClr val="windowText" lastClr="000000"/>
              </a:solidFill>
            </a:rPr>
            <a:t>教職員研修費 </a:t>
          </a:r>
          <a:r>
            <a:rPr kumimoji="1" lang="ja-JP" altLang="en-US" sz="1100" baseline="0">
              <a:solidFill>
                <a:sysClr val="windowText" lastClr="000000"/>
              </a:solidFill>
            </a:rPr>
            <a:t>  </a:t>
          </a:r>
          <a:r>
            <a:rPr kumimoji="1" lang="ja-JP" altLang="en-US" sz="1100">
              <a:solidFill>
                <a:sysClr val="windowText" lastClr="000000"/>
              </a:solidFill>
            </a:rPr>
            <a:t>１百万円</a:t>
          </a:r>
          <a:endParaRPr kumimoji="1" lang="en-US" altLang="ja-JP" sz="1100">
            <a:solidFill>
              <a:sysClr val="windowText" lastClr="000000"/>
            </a:solidFill>
          </a:endParaRPr>
        </a:p>
        <a:p>
          <a:pPr algn="l"/>
          <a:r>
            <a:rPr kumimoji="1" lang="ja-JP" altLang="en-US" sz="1000" baseline="0">
              <a:solidFill>
                <a:sysClr val="windowText" lastClr="000000"/>
              </a:solidFill>
            </a:rPr>
            <a:t>（２４時間子供ＳＯＳダイヤルの</a:t>
          </a:r>
          <a:endParaRPr kumimoji="1" lang="en-US" altLang="ja-JP" sz="1000" baseline="0">
            <a:solidFill>
              <a:sysClr val="windowText" lastClr="000000"/>
            </a:solidFill>
          </a:endParaRPr>
        </a:p>
        <a:p>
          <a:pPr algn="l"/>
          <a:r>
            <a:rPr kumimoji="1" lang="en-US" altLang="ja-JP" sz="1000" baseline="0">
              <a:solidFill>
                <a:sysClr val="windowText" lastClr="000000"/>
              </a:solidFill>
            </a:rPr>
            <a:t>  </a:t>
          </a:r>
          <a:r>
            <a:rPr kumimoji="1" lang="ja-JP" altLang="en-US" sz="1000" baseline="0">
              <a:solidFill>
                <a:sysClr val="windowText" lastClr="000000"/>
              </a:solidFill>
            </a:rPr>
            <a:t>通話料無料化等に係る経費</a:t>
          </a:r>
          <a:endParaRPr kumimoji="1" lang="en-US" altLang="ja-JP" sz="1000" baseline="0">
            <a:solidFill>
              <a:sysClr val="windowText" lastClr="000000"/>
            </a:solidFill>
          </a:endParaRPr>
        </a:p>
        <a:p>
          <a:pPr algn="l"/>
          <a:r>
            <a:rPr kumimoji="1" lang="ja-JP" altLang="en-US" sz="1000" baseline="0">
              <a:solidFill>
                <a:sysClr val="windowText" lastClr="000000"/>
              </a:solidFill>
            </a:rPr>
            <a:t>  を除く）</a:t>
          </a:r>
          <a:endParaRPr kumimoji="1" lang="en-US" altLang="ja-JP" sz="1000">
            <a:solidFill>
              <a:sysClr val="windowText" lastClr="000000"/>
            </a:solidFill>
          </a:endParaRPr>
        </a:p>
      </xdr:txBody>
    </xdr:sp>
    <xdr:clientData/>
  </xdr:twoCellAnchor>
  <xdr:twoCellAnchor>
    <xdr:from>
      <xdr:col>42</xdr:col>
      <xdr:colOff>194381</xdr:colOff>
      <xdr:row>742</xdr:row>
      <xdr:rowOff>256135</xdr:rowOff>
    </xdr:from>
    <xdr:to>
      <xdr:col>46</xdr:col>
      <xdr:colOff>48811</xdr:colOff>
      <xdr:row>744</xdr:row>
      <xdr:rowOff>91724</xdr:rowOff>
    </xdr:to>
    <xdr:sp macro="" textlink="">
      <xdr:nvSpPr>
        <xdr:cNvPr id="24" name="正方形/長方形 23">
          <a:extLst>
            <a:ext uri="{FF2B5EF4-FFF2-40B4-BE49-F238E27FC236}">
              <a16:creationId xmlns:a16="http://schemas.microsoft.com/office/drawing/2014/main" id="{C131459D-5225-4AF5-A9CC-6E8DAFBC82ED}"/>
            </a:ext>
          </a:extLst>
        </xdr:cNvPr>
        <xdr:cNvSpPr/>
      </xdr:nvSpPr>
      <xdr:spPr>
        <a:xfrm>
          <a:off x="8728781" y="57939535"/>
          <a:ext cx="667230" cy="5467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を含む（</a:t>
          </a:r>
          <a:r>
            <a:rPr kumimoji="1" lang="en-US" altLang="ja-JP" sz="1100">
              <a:solidFill>
                <a:sysClr val="windowText" lastClr="000000"/>
              </a:solidFill>
            </a:rPr>
            <a:t>※</a:t>
          </a:r>
          <a:r>
            <a:rPr kumimoji="1" lang="ja-JP" altLang="en-US" sz="1100">
              <a:solidFill>
                <a:sysClr val="windowText" lastClr="000000"/>
              </a:solidFill>
            </a:rPr>
            <a:t>）</a:t>
          </a:r>
        </a:p>
      </xdr:txBody>
    </xdr:sp>
    <xdr:clientData/>
  </xdr:twoCellAnchor>
  <xdr:twoCellAnchor>
    <xdr:from>
      <xdr:col>37</xdr:col>
      <xdr:colOff>84848</xdr:colOff>
      <xdr:row>744</xdr:row>
      <xdr:rowOff>218514</xdr:rowOff>
    </xdr:from>
    <xdr:to>
      <xdr:col>49</xdr:col>
      <xdr:colOff>345783</xdr:colOff>
      <xdr:row>747</xdr:row>
      <xdr:rowOff>11204</xdr:rowOff>
    </xdr:to>
    <xdr:sp macro="" textlink="">
      <xdr:nvSpPr>
        <xdr:cNvPr id="25" name="正方形/長方形 24">
          <a:extLst>
            <a:ext uri="{FF2B5EF4-FFF2-40B4-BE49-F238E27FC236}">
              <a16:creationId xmlns:a16="http://schemas.microsoft.com/office/drawing/2014/main" id="{37A4D746-F7EB-47B6-887D-CA1F17EB7129}"/>
            </a:ext>
          </a:extLst>
        </xdr:cNvPr>
        <xdr:cNvSpPr/>
      </xdr:nvSpPr>
      <xdr:spPr>
        <a:xfrm>
          <a:off x="7603248" y="58613114"/>
          <a:ext cx="2699335" cy="85949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）庁費は消耗品等の購入等であり、</a:t>
          </a:r>
          <a:r>
            <a:rPr kumimoji="1" lang="en-US" altLang="ja-JP" sz="1100">
              <a:solidFill>
                <a:sysClr val="windowText" lastClr="000000"/>
              </a:solidFill>
            </a:rPr>
            <a:t>1</a:t>
          </a:r>
          <a:r>
            <a:rPr kumimoji="1" lang="ja-JP" altLang="en-US" sz="1100">
              <a:solidFill>
                <a:sysClr val="windowText" lastClr="000000"/>
              </a:solidFill>
            </a:rPr>
            <a:t>件</a:t>
          </a:r>
          <a:r>
            <a:rPr kumimoji="1" lang="en-US" altLang="ja-JP" sz="1100">
              <a:solidFill>
                <a:sysClr val="windowText" lastClr="000000"/>
              </a:solidFill>
            </a:rPr>
            <a:t>100</a:t>
          </a:r>
          <a:r>
            <a:rPr kumimoji="1" lang="ja-JP" altLang="en-US" sz="1100">
              <a:solidFill>
                <a:sysClr val="windowText" lastClr="000000"/>
              </a:solidFill>
            </a:rPr>
            <a:t>万円以上の支出はない。</a:t>
          </a:r>
        </a:p>
      </xdr:txBody>
    </xdr:sp>
    <xdr:clientData/>
  </xdr:twoCellAnchor>
  <xdr:twoCellAnchor>
    <xdr:from>
      <xdr:col>10</xdr:col>
      <xdr:colOff>58335</xdr:colOff>
      <xdr:row>747</xdr:row>
      <xdr:rowOff>350635</xdr:rowOff>
    </xdr:from>
    <xdr:to>
      <xdr:col>22</xdr:col>
      <xdr:colOff>22638</xdr:colOff>
      <xdr:row>748</xdr:row>
      <xdr:rowOff>290765</xdr:rowOff>
    </xdr:to>
    <xdr:sp macro="" textlink="">
      <xdr:nvSpPr>
        <xdr:cNvPr id="26" name="正方形/長方形 25">
          <a:extLst>
            <a:ext uri="{FF2B5EF4-FFF2-40B4-BE49-F238E27FC236}">
              <a16:creationId xmlns:a16="http://schemas.microsoft.com/office/drawing/2014/main" id="{7DAB41ED-6FF5-4EC7-B0EF-D46EADDFEEE9}"/>
            </a:ext>
          </a:extLst>
        </xdr:cNvPr>
        <xdr:cNvSpPr/>
      </xdr:nvSpPr>
      <xdr:spPr>
        <a:xfrm>
          <a:off x="2058585" y="60424810"/>
          <a:ext cx="2364603" cy="2925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122918</xdr:colOff>
      <xdr:row>748</xdr:row>
      <xdr:rowOff>26334</xdr:rowOff>
    </xdr:from>
    <xdr:to>
      <xdr:col>28</xdr:col>
      <xdr:colOff>76200</xdr:colOff>
      <xdr:row>748</xdr:row>
      <xdr:rowOff>272863</xdr:rowOff>
    </xdr:to>
    <xdr:sp macro="" textlink="">
      <xdr:nvSpPr>
        <xdr:cNvPr id="27" name="正方形/長方形 26">
          <a:extLst>
            <a:ext uri="{FF2B5EF4-FFF2-40B4-BE49-F238E27FC236}">
              <a16:creationId xmlns:a16="http://schemas.microsoft.com/office/drawing/2014/main" id="{49EDDF16-1BBD-42C7-8E5E-E613081F3301}"/>
            </a:ext>
          </a:extLst>
        </xdr:cNvPr>
        <xdr:cNvSpPr/>
      </xdr:nvSpPr>
      <xdr:spPr>
        <a:xfrm>
          <a:off x="3923393" y="60452934"/>
          <a:ext cx="1753507" cy="2465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63500</xdr:colOff>
      <xdr:row>751</xdr:row>
      <xdr:rowOff>80041</xdr:rowOff>
    </xdr:from>
    <xdr:to>
      <xdr:col>17</xdr:col>
      <xdr:colOff>25081</xdr:colOff>
      <xdr:row>753</xdr:row>
      <xdr:rowOff>64433</xdr:rowOff>
    </xdr:to>
    <xdr:sp macro="" textlink="">
      <xdr:nvSpPr>
        <xdr:cNvPr id="28" name="大かっこ 27">
          <a:extLst>
            <a:ext uri="{FF2B5EF4-FFF2-40B4-BE49-F238E27FC236}">
              <a16:creationId xmlns:a16="http://schemas.microsoft.com/office/drawing/2014/main" id="{F3313EBC-877B-4485-A3B6-9B2A84602B21}"/>
            </a:ext>
          </a:extLst>
        </xdr:cNvPr>
        <xdr:cNvSpPr/>
      </xdr:nvSpPr>
      <xdr:spPr>
        <a:xfrm>
          <a:off x="1282700" y="61217841"/>
          <a:ext cx="2196781" cy="6955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84846</xdr:colOff>
      <xdr:row>746</xdr:row>
      <xdr:rowOff>288364</xdr:rowOff>
    </xdr:from>
    <xdr:to>
      <xdr:col>41</xdr:col>
      <xdr:colOff>97546</xdr:colOff>
      <xdr:row>746</xdr:row>
      <xdr:rowOff>288364</xdr:rowOff>
    </xdr:to>
    <xdr:cxnSp macro="">
      <xdr:nvCxnSpPr>
        <xdr:cNvPr id="29" name="直線コネクタ 28">
          <a:extLst>
            <a:ext uri="{FF2B5EF4-FFF2-40B4-BE49-F238E27FC236}">
              <a16:creationId xmlns:a16="http://schemas.microsoft.com/office/drawing/2014/main" id="{2C2735F2-6D46-42A1-93AB-B73BF9900B84}"/>
            </a:ext>
          </a:extLst>
        </xdr:cNvPr>
        <xdr:cNvCxnSpPr/>
      </xdr:nvCxnSpPr>
      <xdr:spPr>
        <a:xfrm>
          <a:off x="2116846" y="59394164"/>
          <a:ext cx="63119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121561</xdr:colOff>
      <xdr:row>744</xdr:row>
      <xdr:rowOff>306373</xdr:rowOff>
    </xdr:from>
    <xdr:to>
      <xdr:col>24</xdr:col>
      <xdr:colOff>124440</xdr:colOff>
      <xdr:row>746</xdr:row>
      <xdr:rowOff>297889</xdr:rowOff>
    </xdr:to>
    <xdr:cxnSp macro="">
      <xdr:nvCxnSpPr>
        <xdr:cNvPr id="30" name="直線コネクタ 29">
          <a:extLst>
            <a:ext uri="{FF2B5EF4-FFF2-40B4-BE49-F238E27FC236}">
              <a16:creationId xmlns:a16="http://schemas.microsoft.com/office/drawing/2014/main" id="{82A374C4-84E1-43A3-A15B-53B82205E15C}"/>
            </a:ext>
          </a:extLst>
        </xdr:cNvPr>
        <xdr:cNvCxnSpPr>
          <a:stCxn id="21" idx="2"/>
        </xdr:cNvCxnSpPr>
      </xdr:nvCxnSpPr>
      <xdr:spPr>
        <a:xfrm>
          <a:off x="4998361" y="58700973"/>
          <a:ext cx="2879" cy="70271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73639</xdr:colOff>
      <xdr:row>746</xdr:row>
      <xdr:rowOff>283882</xdr:rowOff>
    </xdr:from>
    <xdr:to>
      <xdr:col>10</xdr:col>
      <xdr:colOff>76518</xdr:colOff>
      <xdr:row>748</xdr:row>
      <xdr:rowOff>267181</xdr:rowOff>
    </xdr:to>
    <xdr:cxnSp macro="">
      <xdr:nvCxnSpPr>
        <xdr:cNvPr id="31" name="直線コネクタ 30">
          <a:extLst>
            <a:ext uri="{FF2B5EF4-FFF2-40B4-BE49-F238E27FC236}">
              <a16:creationId xmlns:a16="http://schemas.microsoft.com/office/drawing/2014/main" id="{C9B5719B-4667-46D1-B4CB-37C35BCD67EF}"/>
            </a:ext>
          </a:extLst>
        </xdr:cNvPr>
        <xdr:cNvCxnSpPr/>
      </xdr:nvCxnSpPr>
      <xdr:spPr>
        <a:xfrm>
          <a:off x="2105639" y="59389682"/>
          <a:ext cx="2879" cy="69449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95865</xdr:colOff>
      <xdr:row>746</xdr:row>
      <xdr:rowOff>299570</xdr:rowOff>
    </xdr:from>
    <xdr:to>
      <xdr:col>25</xdr:col>
      <xdr:colOff>98744</xdr:colOff>
      <xdr:row>748</xdr:row>
      <xdr:rowOff>296129</xdr:rowOff>
    </xdr:to>
    <xdr:cxnSp macro="">
      <xdr:nvCxnSpPr>
        <xdr:cNvPr id="32" name="直線コネクタ 31">
          <a:extLst>
            <a:ext uri="{FF2B5EF4-FFF2-40B4-BE49-F238E27FC236}">
              <a16:creationId xmlns:a16="http://schemas.microsoft.com/office/drawing/2014/main" id="{F8EA726F-EE30-4E95-AC47-153491C5791E}"/>
            </a:ext>
          </a:extLst>
        </xdr:cNvPr>
        <xdr:cNvCxnSpPr/>
      </xdr:nvCxnSpPr>
      <xdr:spPr>
        <a:xfrm>
          <a:off x="5175865" y="59405370"/>
          <a:ext cx="2879" cy="70775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17612</xdr:colOff>
      <xdr:row>748</xdr:row>
      <xdr:rowOff>299251</xdr:rowOff>
    </xdr:from>
    <xdr:to>
      <xdr:col>49</xdr:col>
      <xdr:colOff>73640</xdr:colOff>
      <xdr:row>750</xdr:row>
      <xdr:rowOff>317261</xdr:rowOff>
    </xdr:to>
    <xdr:sp macro="" textlink="">
      <xdr:nvSpPr>
        <xdr:cNvPr id="33" name="正方形/長方形 32">
          <a:extLst>
            <a:ext uri="{FF2B5EF4-FFF2-40B4-BE49-F238E27FC236}">
              <a16:creationId xmlns:a16="http://schemas.microsoft.com/office/drawing/2014/main" id="{84A6A575-E6A5-4F39-AAC1-473E0A6C7F92}"/>
            </a:ext>
          </a:extLst>
        </xdr:cNvPr>
        <xdr:cNvSpPr/>
      </xdr:nvSpPr>
      <xdr:spPr>
        <a:xfrm>
          <a:off x="6723212" y="60116251"/>
          <a:ext cx="3307228" cy="7292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aseline="0">
              <a:solidFill>
                <a:sysClr val="windowText" lastClr="000000"/>
              </a:solidFill>
            </a:rPr>
            <a:t>C.</a:t>
          </a:r>
          <a:r>
            <a:rPr kumimoji="1" lang="ja-JP" altLang="en-US" sz="1100" baseline="0">
              <a:solidFill>
                <a:sysClr val="windowText" lastClr="000000"/>
              </a:solidFill>
            </a:rPr>
            <a:t>エヌ・ティ・ティ・コミュニケーションズ株式会社</a:t>
          </a:r>
          <a:endParaRPr kumimoji="1" lang="en-US" altLang="ja-JP" sz="1100" baseline="0">
            <a:solidFill>
              <a:sysClr val="windowText" lastClr="000000"/>
            </a:solidFill>
          </a:endParaRPr>
        </a:p>
        <a:p>
          <a:pPr algn="ctr"/>
          <a:r>
            <a:rPr kumimoji="1" lang="en-US" altLang="ja-JP" sz="1100" baseline="0">
              <a:solidFill>
                <a:sysClr val="windowText" lastClr="000000"/>
              </a:solidFill>
            </a:rPr>
            <a:t> </a:t>
          </a:r>
          <a:r>
            <a:rPr kumimoji="1" lang="ja-JP" altLang="en-US" sz="1100" baseline="0">
              <a:solidFill>
                <a:sysClr val="windowText" lastClr="000000"/>
              </a:solidFill>
            </a:rPr>
            <a:t>（全</a:t>
          </a:r>
          <a:r>
            <a:rPr kumimoji="1" lang="en-US" altLang="ja-JP" sz="1100" baseline="0">
              <a:solidFill>
                <a:sysClr val="windowText" lastClr="000000"/>
              </a:solidFill>
            </a:rPr>
            <a:t>1</a:t>
          </a:r>
          <a:r>
            <a:rPr kumimoji="1" lang="ja-JP" altLang="en-US" sz="1100" baseline="0">
              <a:solidFill>
                <a:sysClr val="windowText" lastClr="000000"/>
              </a:solidFill>
            </a:rPr>
            <a:t>機関）</a:t>
          </a:r>
          <a:endParaRPr kumimoji="1" lang="en-US" altLang="ja-JP" sz="1100" baseline="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33</xdr:col>
      <xdr:colOff>108751</xdr:colOff>
      <xdr:row>747</xdr:row>
      <xdr:rowOff>134470</xdr:rowOff>
    </xdr:from>
    <xdr:to>
      <xdr:col>43</xdr:col>
      <xdr:colOff>51227</xdr:colOff>
      <xdr:row>748</xdr:row>
      <xdr:rowOff>310776</xdr:rowOff>
    </xdr:to>
    <xdr:sp macro="" textlink="">
      <xdr:nvSpPr>
        <xdr:cNvPr id="34" name="正方形/長方形 33">
          <a:extLst>
            <a:ext uri="{FF2B5EF4-FFF2-40B4-BE49-F238E27FC236}">
              <a16:creationId xmlns:a16="http://schemas.microsoft.com/office/drawing/2014/main" id="{AF349579-6E1B-4E2B-AB0C-989AA8B47F5E}"/>
            </a:ext>
          </a:extLst>
        </xdr:cNvPr>
        <xdr:cNvSpPr/>
      </xdr:nvSpPr>
      <xdr:spPr>
        <a:xfrm>
          <a:off x="6814351" y="59595870"/>
          <a:ext cx="1974476" cy="53190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一般競争契約</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108324</xdr:colOff>
      <xdr:row>750</xdr:row>
      <xdr:rowOff>317499</xdr:rowOff>
    </xdr:from>
    <xdr:to>
      <xdr:col>31</xdr:col>
      <xdr:colOff>130736</xdr:colOff>
      <xdr:row>753</xdr:row>
      <xdr:rowOff>123582</xdr:rowOff>
    </xdr:to>
    <xdr:sp macro="" textlink="">
      <xdr:nvSpPr>
        <xdr:cNvPr id="35" name="正方形/長方形 34">
          <a:extLst>
            <a:ext uri="{FF2B5EF4-FFF2-40B4-BE49-F238E27FC236}">
              <a16:creationId xmlns:a16="http://schemas.microsoft.com/office/drawing/2014/main" id="{EE87CF81-FC8C-42D3-B58B-184EB79F2CFE}"/>
            </a:ext>
          </a:extLst>
        </xdr:cNvPr>
        <xdr:cNvSpPr/>
      </xdr:nvSpPr>
      <xdr:spPr>
        <a:xfrm>
          <a:off x="4172324" y="61099699"/>
          <a:ext cx="2257612" cy="87288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スクールカウンセラー・スクールソーシャルワーカー等の配置等に係る経費の支出</a:t>
          </a:r>
        </a:p>
      </xdr:txBody>
    </xdr:sp>
    <xdr:clientData/>
  </xdr:twoCellAnchor>
  <xdr:twoCellAnchor>
    <xdr:from>
      <xdr:col>33</xdr:col>
      <xdr:colOff>41088</xdr:colOff>
      <xdr:row>751</xdr:row>
      <xdr:rowOff>68730</xdr:rowOff>
    </xdr:from>
    <xdr:to>
      <xdr:col>49</xdr:col>
      <xdr:colOff>29882</xdr:colOff>
      <xdr:row>753</xdr:row>
      <xdr:rowOff>53122</xdr:rowOff>
    </xdr:to>
    <xdr:sp macro="" textlink="">
      <xdr:nvSpPr>
        <xdr:cNvPr id="36" name="大かっこ 35">
          <a:extLst>
            <a:ext uri="{FF2B5EF4-FFF2-40B4-BE49-F238E27FC236}">
              <a16:creationId xmlns:a16="http://schemas.microsoft.com/office/drawing/2014/main" id="{A52F4364-274E-451F-B621-97F3543D562F}"/>
            </a:ext>
          </a:extLst>
        </xdr:cNvPr>
        <xdr:cNvSpPr/>
      </xdr:nvSpPr>
      <xdr:spPr>
        <a:xfrm>
          <a:off x="6746688" y="61206530"/>
          <a:ext cx="3239994" cy="6955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25400</xdr:colOff>
      <xdr:row>741</xdr:row>
      <xdr:rowOff>228600</xdr:rowOff>
    </xdr:from>
    <xdr:to>
      <xdr:col>42</xdr:col>
      <xdr:colOff>177355</xdr:colOff>
      <xdr:row>744</xdr:row>
      <xdr:rowOff>240203</xdr:rowOff>
    </xdr:to>
    <xdr:sp macro="" textlink="">
      <xdr:nvSpPr>
        <xdr:cNvPr id="37" name="左中かっこ 36">
          <a:extLst>
            <a:ext uri="{FF2B5EF4-FFF2-40B4-BE49-F238E27FC236}">
              <a16:creationId xmlns:a16="http://schemas.microsoft.com/office/drawing/2014/main" id="{B16BF4F6-7C38-4602-9264-D2E6929F943A}"/>
            </a:ext>
          </a:extLst>
        </xdr:cNvPr>
        <xdr:cNvSpPr/>
      </xdr:nvSpPr>
      <xdr:spPr>
        <a:xfrm rot="10800000" flipV="1">
          <a:off x="8559800" y="57556400"/>
          <a:ext cx="151955" cy="107840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101600</xdr:colOff>
      <xdr:row>748</xdr:row>
      <xdr:rowOff>266700</xdr:rowOff>
    </xdr:from>
    <xdr:to>
      <xdr:col>16</xdr:col>
      <xdr:colOff>112806</xdr:colOff>
      <xdr:row>750</xdr:row>
      <xdr:rowOff>320329</xdr:rowOff>
    </xdr:to>
    <xdr:sp macro="" textlink="">
      <xdr:nvSpPr>
        <xdr:cNvPr id="38" name="正方形/長方形 37">
          <a:extLst>
            <a:ext uri="{FF2B5EF4-FFF2-40B4-BE49-F238E27FC236}">
              <a16:creationId xmlns:a16="http://schemas.microsoft.com/office/drawing/2014/main" id="{E05731F2-E35A-42FD-AC63-28E6AF066300}"/>
            </a:ext>
          </a:extLst>
        </xdr:cNvPr>
        <xdr:cNvSpPr/>
      </xdr:nvSpPr>
      <xdr:spPr>
        <a:xfrm>
          <a:off x="1320800" y="60083700"/>
          <a:ext cx="2043206" cy="7648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baseline="0">
              <a:solidFill>
                <a:sysClr val="windowText" lastClr="000000"/>
              </a:solidFill>
            </a:rPr>
            <a:t>都道府県教育委員会等</a:t>
          </a:r>
          <a:endParaRPr kumimoji="1" lang="en-US" altLang="ja-JP" sz="1100" baseline="0">
            <a:solidFill>
              <a:sysClr val="windowText" lastClr="000000"/>
            </a:solidFill>
          </a:endParaRPr>
        </a:p>
        <a:p>
          <a:pPr algn="ctr"/>
          <a:r>
            <a:rPr kumimoji="1" lang="ja-JP" altLang="en-US" sz="1100" baseline="0">
              <a:solidFill>
                <a:sysClr val="windowText" lastClr="000000"/>
              </a:solidFill>
            </a:rPr>
            <a:t>（全</a:t>
          </a:r>
          <a:r>
            <a:rPr kumimoji="1" lang="en-US" altLang="ja-JP" sz="1100" baseline="0">
              <a:solidFill>
                <a:sysClr val="windowText" lastClr="000000"/>
              </a:solidFill>
            </a:rPr>
            <a:t>29</a:t>
          </a:r>
          <a:r>
            <a:rPr kumimoji="1" lang="ja-JP" altLang="en-US" sz="1100" baseline="0">
              <a:solidFill>
                <a:sysClr val="windowText" lastClr="000000"/>
              </a:solidFill>
            </a:rPr>
            <a:t>機関）</a:t>
          </a:r>
          <a:endParaRPr kumimoji="1" lang="en-US" altLang="ja-JP" sz="1100" baseline="0">
            <a:solidFill>
              <a:sysClr val="windowText" lastClr="000000"/>
            </a:solidFill>
          </a:endParaRPr>
        </a:p>
        <a:p>
          <a:pPr algn="ctr"/>
          <a:r>
            <a:rPr kumimoji="1" lang="en-US" altLang="ja-JP" sz="1100">
              <a:solidFill>
                <a:sysClr val="windowText" lastClr="000000"/>
              </a:solidFill>
            </a:rPr>
            <a:t>161</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6</xdr:col>
      <xdr:colOff>88900</xdr:colOff>
      <xdr:row>751</xdr:row>
      <xdr:rowOff>63500</xdr:rowOff>
    </xdr:from>
    <xdr:to>
      <xdr:col>17</xdr:col>
      <xdr:colOff>88900</xdr:colOff>
      <xdr:row>753</xdr:row>
      <xdr:rowOff>113046</xdr:rowOff>
    </xdr:to>
    <xdr:sp macro="" textlink="">
      <xdr:nvSpPr>
        <xdr:cNvPr id="39" name="正方形/長方形 38">
          <a:extLst>
            <a:ext uri="{FF2B5EF4-FFF2-40B4-BE49-F238E27FC236}">
              <a16:creationId xmlns:a16="http://schemas.microsoft.com/office/drawing/2014/main" id="{02716DB1-E868-494E-908A-9DAAEB0D9F19}"/>
            </a:ext>
          </a:extLst>
        </xdr:cNvPr>
        <xdr:cNvSpPr/>
      </xdr:nvSpPr>
      <xdr:spPr>
        <a:xfrm>
          <a:off x="1308100" y="61201300"/>
          <a:ext cx="2235200" cy="76074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いじめ問題への対応・不登校支援など生徒指導上の諸問題への取組に関する調査研究</a:t>
          </a:r>
        </a:p>
      </xdr:txBody>
    </xdr:sp>
    <xdr:clientData/>
  </xdr:twoCellAnchor>
  <xdr:twoCellAnchor>
    <xdr:from>
      <xdr:col>20</xdr:col>
      <xdr:colOff>0</xdr:colOff>
      <xdr:row>751</xdr:row>
      <xdr:rowOff>25400</xdr:rowOff>
    </xdr:from>
    <xdr:to>
      <xdr:col>31</xdr:col>
      <xdr:colOff>102348</xdr:colOff>
      <xdr:row>753</xdr:row>
      <xdr:rowOff>9792</xdr:rowOff>
    </xdr:to>
    <xdr:sp macro="" textlink="">
      <xdr:nvSpPr>
        <xdr:cNvPr id="40" name="大かっこ 39">
          <a:extLst>
            <a:ext uri="{FF2B5EF4-FFF2-40B4-BE49-F238E27FC236}">
              <a16:creationId xmlns:a16="http://schemas.microsoft.com/office/drawing/2014/main" id="{A1C59964-8DE2-4FD8-B694-1838A114FDCD}"/>
            </a:ext>
          </a:extLst>
        </xdr:cNvPr>
        <xdr:cNvSpPr/>
      </xdr:nvSpPr>
      <xdr:spPr>
        <a:xfrm>
          <a:off x="4064000" y="61163200"/>
          <a:ext cx="2337548" cy="6955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88900</xdr:colOff>
      <xdr:row>751</xdr:row>
      <xdr:rowOff>88900</xdr:rowOff>
    </xdr:from>
    <xdr:to>
      <xdr:col>49</xdr:col>
      <xdr:colOff>21664</xdr:colOff>
      <xdr:row>753</xdr:row>
      <xdr:rowOff>31269</xdr:rowOff>
    </xdr:to>
    <xdr:sp macro="" textlink="">
      <xdr:nvSpPr>
        <xdr:cNvPr id="41" name="正方形/長方形 40">
          <a:extLst>
            <a:ext uri="{FF2B5EF4-FFF2-40B4-BE49-F238E27FC236}">
              <a16:creationId xmlns:a16="http://schemas.microsoft.com/office/drawing/2014/main" id="{97AE7F4C-7AC2-496C-9B7A-0179B1FA558A}"/>
            </a:ext>
          </a:extLst>
        </xdr:cNvPr>
        <xdr:cNvSpPr/>
      </xdr:nvSpPr>
      <xdr:spPr>
        <a:xfrm>
          <a:off x="6794500" y="61226700"/>
          <a:ext cx="3183964" cy="65356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２４時間子供ＳＯＳダイヤルの通話料無料化等に係る経費の支出</a:t>
          </a:r>
        </a:p>
      </xdr:txBody>
    </xdr:sp>
    <xdr:clientData/>
  </xdr:twoCellAnchor>
  <xdr:twoCellAnchor>
    <xdr:from>
      <xdr:col>41</xdr:col>
      <xdr:colOff>101600</xdr:colOff>
      <xdr:row>746</xdr:row>
      <xdr:rowOff>304800</xdr:rowOff>
    </xdr:from>
    <xdr:to>
      <xdr:col>41</xdr:col>
      <xdr:colOff>104479</xdr:colOff>
      <xdr:row>748</xdr:row>
      <xdr:rowOff>301359</xdr:rowOff>
    </xdr:to>
    <xdr:cxnSp macro="">
      <xdr:nvCxnSpPr>
        <xdr:cNvPr id="42" name="直線コネクタ 41">
          <a:extLst>
            <a:ext uri="{FF2B5EF4-FFF2-40B4-BE49-F238E27FC236}">
              <a16:creationId xmlns:a16="http://schemas.microsoft.com/office/drawing/2014/main" id="{0A6D0FEE-EAA4-4DC5-A638-EEF044CD69D4}"/>
            </a:ext>
          </a:extLst>
        </xdr:cNvPr>
        <xdr:cNvCxnSpPr/>
      </xdr:nvCxnSpPr>
      <xdr:spPr>
        <a:xfrm>
          <a:off x="8432800" y="59410600"/>
          <a:ext cx="2879" cy="70775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BJ731" sqref="BJ7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68</v>
      </c>
      <c r="AT2" s="218"/>
      <c r="AU2" s="218"/>
      <c r="AV2" s="52" t="str">
        <f>IF(AW2="", "", "-")</f>
        <v/>
      </c>
      <c r="AW2" s="395"/>
      <c r="AX2" s="395"/>
    </row>
    <row r="3" spans="1:50" ht="21" customHeight="1" thickBot="1">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672</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28.25" customHeight="1">
      <c r="A7" s="829" t="s">
        <v>22</v>
      </c>
      <c r="B7" s="830"/>
      <c r="C7" s="830"/>
      <c r="D7" s="830"/>
      <c r="E7" s="830"/>
      <c r="F7" s="831"/>
      <c r="G7" s="832" t="s">
        <v>602</v>
      </c>
      <c r="H7" s="833"/>
      <c r="I7" s="833"/>
      <c r="J7" s="833"/>
      <c r="K7" s="833"/>
      <c r="L7" s="833"/>
      <c r="M7" s="833"/>
      <c r="N7" s="833"/>
      <c r="O7" s="833"/>
      <c r="P7" s="833"/>
      <c r="Q7" s="833"/>
      <c r="R7" s="833"/>
      <c r="S7" s="833"/>
      <c r="T7" s="833"/>
      <c r="U7" s="833"/>
      <c r="V7" s="833"/>
      <c r="W7" s="833"/>
      <c r="X7" s="834"/>
      <c r="Y7" s="393" t="s">
        <v>545</v>
      </c>
      <c r="Z7" s="294"/>
      <c r="AA7" s="294"/>
      <c r="AB7" s="294"/>
      <c r="AC7" s="294"/>
      <c r="AD7" s="394"/>
      <c r="AE7" s="381" t="s">
        <v>673</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591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560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4948</v>
      </c>
      <c r="Q13" s="98"/>
      <c r="R13" s="98"/>
      <c r="S13" s="98"/>
      <c r="T13" s="98"/>
      <c r="U13" s="98"/>
      <c r="V13" s="99"/>
      <c r="W13" s="97">
        <v>5711</v>
      </c>
      <c r="X13" s="98"/>
      <c r="Y13" s="98"/>
      <c r="Z13" s="98"/>
      <c r="AA13" s="98"/>
      <c r="AB13" s="98"/>
      <c r="AC13" s="99"/>
      <c r="AD13" s="97">
        <v>6114</v>
      </c>
      <c r="AE13" s="98"/>
      <c r="AF13" s="98"/>
      <c r="AG13" s="98"/>
      <c r="AH13" s="98"/>
      <c r="AI13" s="98"/>
      <c r="AJ13" s="99"/>
      <c r="AK13" s="97">
        <v>6360</v>
      </c>
      <c r="AL13" s="98"/>
      <c r="AM13" s="98"/>
      <c r="AN13" s="98"/>
      <c r="AO13" s="98"/>
      <c r="AP13" s="98"/>
      <c r="AQ13" s="99"/>
      <c r="AR13" s="94">
        <v>7458</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v>200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v>200</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v>-200</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4948</v>
      </c>
      <c r="Q18" s="104"/>
      <c r="R18" s="104"/>
      <c r="S18" s="104"/>
      <c r="T18" s="104"/>
      <c r="U18" s="104"/>
      <c r="V18" s="105"/>
      <c r="W18" s="103">
        <f>SUM(W13:AC17)</f>
        <v>5711</v>
      </c>
      <c r="X18" s="104"/>
      <c r="Y18" s="104"/>
      <c r="Z18" s="104"/>
      <c r="AA18" s="104"/>
      <c r="AB18" s="104"/>
      <c r="AC18" s="105"/>
      <c r="AD18" s="103">
        <f>SUM(AD13:AJ17)</f>
        <v>6114</v>
      </c>
      <c r="AE18" s="104"/>
      <c r="AF18" s="104"/>
      <c r="AG18" s="104"/>
      <c r="AH18" s="104"/>
      <c r="AI18" s="104"/>
      <c r="AJ18" s="105"/>
      <c r="AK18" s="103">
        <f>SUM(AK13:AQ17)</f>
        <v>6560</v>
      </c>
      <c r="AL18" s="104"/>
      <c r="AM18" s="104"/>
      <c r="AN18" s="104"/>
      <c r="AO18" s="104"/>
      <c r="AP18" s="104"/>
      <c r="AQ18" s="105"/>
      <c r="AR18" s="103">
        <f>SUM(AR13:AX17)</f>
        <v>7458</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4934</v>
      </c>
      <c r="Q19" s="98"/>
      <c r="R19" s="98"/>
      <c r="S19" s="98"/>
      <c r="T19" s="98"/>
      <c r="U19" s="98"/>
      <c r="V19" s="99"/>
      <c r="W19" s="97">
        <v>5703</v>
      </c>
      <c r="X19" s="98"/>
      <c r="Y19" s="98"/>
      <c r="Z19" s="98"/>
      <c r="AA19" s="98"/>
      <c r="AB19" s="98"/>
      <c r="AC19" s="99"/>
      <c r="AD19" s="97">
        <v>6086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0.99717057396928055</v>
      </c>
      <c r="Q20" s="539"/>
      <c r="R20" s="539"/>
      <c r="S20" s="539"/>
      <c r="T20" s="539"/>
      <c r="U20" s="539"/>
      <c r="V20" s="539"/>
      <c r="W20" s="539">
        <f t="shared" ref="W20" si="0">IF(W18=0, "-", SUM(W19)/W18)</f>
        <v>0.99859919453685875</v>
      </c>
      <c r="X20" s="539"/>
      <c r="Y20" s="539"/>
      <c r="Z20" s="539"/>
      <c r="AA20" s="539"/>
      <c r="AB20" s="539"/>
      <c r="AC20" s="539"/>
      <c r="AD20" s="539">
        <f t="shared" ref="AD20" si="1">IF(AD18=0, "-", SUM(AD19)/AD18)</f>
        <v>0.99542034674517499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496</v>
      </c>
      <c r="H21" s="930"/>
      <c r="I21" s="930"/>
      <c r="J21" s="930"/>
      <c r="K21" s="930"/>
      <c r="L21" s="930"/>
      <c r="M21" s="930"/>
      <c r="N21" s="930"/>
      <c r="O21" s="930"/>
      <c r="P21" s="539">
        <f>IF(P19=0, "-", SUM(P19)/SUM(P13,P14))</f>
        <v>0.99717057396928055</v>
      </c>
      <c r="Q21" s="539"/>
      <c r="R21" s="539"/>
      <c r="S21" s="539"/>
      <c r="T21" s="539"/>
      <c r="U21" s="539"/>
      <c r="V21" s="539"/>
      <c r="W21" s="539">
        <f t="shared" ref="W21" si="2">IF(W19=0, "-", SUM(W19)/SUM(W13,W14))</f>
        <v>0.99859919453685875</v>
      </c>
      <c r="X21" s="539"/>
      <c r="Y21" s="539"/>
      <c r="Z21" s="539"/>
      <c r="AA21" s="539"/>
      <c r="AB21" s="539"/>
      <c r="AC21" s="539"/>
      <c r="AD21" s="539">
        <f t="shared" ref="AD21" si="3">IF(AD19=0, "-", SUM(AD19)/SUM(AD13,AD14))</f>
        <v>0.96388976876781751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 customHeight="1">
      <c r="A23" s="198"/>
      <c r="B23" s="199"/>
      <c r="C23" s="199"/>
      <c r="D23" s="199"/>
      <c r="E23" s="199"/>
      <c r="F23" s="200"/>
      <c r="G23" s="183" t="s">
        <v>562</v>
      </c>
      <c r="H23" s="184"/>
      <c r="I23" s="184"/>
      <c r="J23" s="184"/>
      <c r="K23" s="184"/>
      <c r="L23" s="184"/>
      <c r="M23" s="184"/>
      <c r="N23" s="184"/>
      <c r="O23" s="185"/>
      <c r="P23" s="94">
        <v>6144</v>
      </c>
      <c r="Q23" s="95"/>
      <c r="R23" s="95"/>
      <c r="S23" s="95"/>
      <c r="T23" s="95"/>
      <c r="U23" s="95"/>
      <c r="V23" s="96"/>
      <c r="W23" s="94">
        <v>7240</v>
      </c>
      <c r="X23" s="95"/>
      <c r="Y23" s="95"/>
      <c r="Z23" s="95"/>
      <c r="AA23" s="95"/>
      <c r="AB23" s="95"/>
      <c r="AC23" s="96"/>
      <c r="AD23" s="206" t="s">
        <v>678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0" customHeight="1">
      <c r="A24" s="198"/>
      <c r="B24" s="199"/>
      <c r="C24" s="199"/>
      <c r="D24" s="199"/>
      <c r="E24" s="199"/>
      <c r="F24" s="200"/>
      <c r="G24" s="186" t="s">
        <v>677</v>
      </c>
      <c r="H24" s="187"/>
      <c r="I24" s="187"/>
      <c r="J24" s="187"/>
      <c r="K24" s="187"/>
      <c r="L24" s="187"/>
      <c r="M24" s="187"/>
      <c r="N24" s="187"/>
      <c r="O24" s="188"/>
      <c r="P24" s="97">
        <v>190</v>
      </c>
      <c r="Q24" s="98"/>
      <c r="R24" s="98"/>
      <c r="S24" s="98"/>
      <c r="T24" s="98"/>
      <c r="U24" s="98"/>
      <c r="V24" s="99"/>
      <c r="W24" s="97">
        <v>190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563</v>
      </c>
      <c r="H25" s="187"/>
      <c r="I25" s="187"/>
      <c r="J25" s="187"/>
      <c r="K25" s="187"/>
      <c r="L25" s="187"/>
      <c r="M25" s="187"/>
      <c r="N25" s="187"/>
      <c r="O25" s="188"/>
      <c r="P25" s="97">
        <v>20</v>
      </c>
      <c r="Q25" s="98"/>
      <c r="R25" s="98"/>
      <c r="S25" s="98"/>
      <c r="T25" s="98"/>
      <c r="U25" s="98"/>
      <c r="V25" s="99"/>
      <c r="W25" s="97">
        <v>22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564</v>
      </c>
      <c r="H26" s="187"/>
      <c r="I26" s="187"/>
      <c r="J26" s="187"/>
      <c r="K26" s="187"/>
      <c r="L26" s="187"/>
      <c r="M26" s="187"/>
      <c r="N26" s="187"/>
      <c r="O26" s="188"/>
      <c r="P26" s="97">
        <v>2</v>
      </c>
      <c r="Q26" s="98"/>
      <c r="R26" s="98"/>
      <c r="S26" s="98"/>
      <c r="T26" s="98"/>
      <c r="U26" s="98"/>
      <c r="V26" s="99"/>
      <c r="W26" s="97">
        <v>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565</v>
      </c>
      <c r="H27" s="187"/>
      <c r="I27" s="187"/>
      <c r="J27" s="187"/>
      <c r="K27" s="187"/>
      <c r="L27" s="187"/>
      <c r="M27" s="187"/>
      <c r="N27" s="187"/>
      <c r="O27" s="188"/>
      <c r="P27" s="97">
        <v>2</v>
      </c>
      <c r="Q27" s="98"/>
      <c r="R27" s="98"/>
      <c r="S27" s="98"/>
      <c r="T27" s="98"/>
      <c r="U27" s="98"/>
      <c r="V27" s="99"/>
      <c r="W27" s="97">
        <v>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477</v>
      </c>
      <c r="H28" s="190"/>
      <c r="I28" s="190"/>
      <c r="J28" s="190"/>
      <c r="K28" s="190"/>
      <c r="L28" s="190"/>
      <c r="M28" s="190"/>
      <c r="N28" s="190"/>
      <c r="O28" s="191"/>
      <c r="P28" s="103">
        <f>P29-SUM(P23:P27)</f>
        <v>2</v>
      </c>
      <c r="Q28" s="104"/>
      <c r="R28" s="104"/>
      <c r="S28" s="104"/>
      <c r="T28" s="104"/>
      <c r="U28" s="104"/>
      <c r="V28" s="105"/>
      <c r="W28" s="103">
        <f>W29-SUM(W23:W27)</f>
        <v>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474</v>
      </c>
      <c r="H29" s="193"/>
      <c r="I29" s="193"/>
      <c r="J29" s="193"/>
      <c r="K29" s="193"/>
      <c r="L29" s="193"/>
      <c r="M29" s="193"/>
      <c r="N29" s="193"/>
      <c r="O29" s="194"/>
      <c r="P29" s="225">
        <f>AK13</f>
        <v>6360</v>
      </c>
      <c r="Q29" s="226"/>
      <c r="R29" s="226"/>
      <c r="S29" s="226"/>
      <c r="T29" s="226"/>
      <c r="U29" s="226"/>
      <c r="V29" s="227"/>
      <c r="W29" s="225">
        <f>AR13</f>
        <v>7458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567</v>
      </c>
      <c r="AR31" s="133"/>
      <c r="AS31" s="134" t="s">
        <v>356</v>
      </c>
      <c r="AT31" s="169"/>
      <c r="AU31" s="269" t="s">
        <v>561</v>
      </c>
      <c r="AV31" s="269"/>
      <c r="AW31" s="377" t="s">
        <v>300</v>
      </c>
      <c r="AX31" s="378"/>
    </row>
    <row r="32" spans="1:50" ht="73.5" customHeight="1">
      <c r="A32" s="515"/>
      <c r="B32" s="513"/>
      <c r="C32" s="513"/>
      <c r="D32" s="513"/>
      <c r="E32" s="513"/>
      <c r="F32" s="514"/>
      <c r="G32" s="540" t="s">
        <v>566</v>
      </c>
      <c r="H32" s="541"/>
      <c r="I32" s="541"/>
      <c r="J32" s="541"/>
      <c r="K32" s="541"/>
      <c r="L32" s="541"/>
      <c r="M32" s="541"/>
      <c r="N32" s="541"/>
      <c r="O32" s="542"/>
      <c r="P32" s="158" t="s">
        <v>631</v>
      </c>
      <c r="Q32" s="158"/>
      <c r="R32" s="158"/>
      <c r="S32" s="158"/>
      <c r="T32" s="158"/>
      <c r="U32" s="158"/>
      <c r="V32" s="158"/>
      <c r="W32" s="158"/>
      <c r="X32" s="229"/>
      <c r="Y32" s="336" t="s">
        <v>12</v>
      </c>
      <c r="Z32" s="549"/>
      <c r="AA32" s="550"/>
      <c r="AB32" s="551" t="s">
        <v>516</v>
      </c>
      <c r="AC32" s="551"/>
      <c r="AD32" s="551"/>
      <c r="AE32" s="362">
        <v>88.7</v>
      </c>
      <c r="AF32" s="363"/>
      <c r="AG32" s="363"/>
      <c r="AH32" s="363"/>
      <c r="AI32" s="362">
        <v>90.5</v>
      </c>
      <c r="AJ32" s="363"/>
      <c r="AK32" s="363"/>
      <c r="AL32" s="363"/>
      <c r="AM32" s="362" t="s">
        <v>567</v>
      </c>
      <c r="AN32" s="363"/>
      <c r="AO32" s="363"/>
      <c r="AP32" s="363"/>
      <c r="AQ32" s="100"/>
      <c r="AR32" s="101"/>
      <c r="AS32" s="101"/>
      <c r="AT32" s="102"/>
      <c r="AU32" s="363"/>
      <c r="AV32" s="363"/>
      <c r="AW32" s="363"/>
      <c r="AX32" s="365"/>
    </row>
    <row r="33" spans="1:50" ht="73.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516</v>
      </c>
      <c r="AC33" s="522"/>
      <c r="AD33" s="522"/>
      <c r="AE33" s="362">
        <v>70</v>
      </c>
      <c r="AF33" s="363"/>
      <c r="AG33" s="363"/>
      <c r="AH33" s="363"/>
      <c r="AI33" s="362">
        <v>70</v>
      </c>
      <c r="AJ33" s="363"/>
      <c r="AK33" s="363"/>
      <c r="AL33" s="363"/>
      <c r="AM33" s="362">
        <v>70</v>
      </c>
      <c r="AN33" s="363"/>
      <c r="AO33" s="363"/>
      <c r="AP33" s="363"/>
      <c r="AQ33" s="100">
        <v>70</v>
      </c>
      <c r="AR33" s="101"/>
      <c r="AS33" s="101"/>
      <c r="AT33" s="102"/>
      <c r="AU33" s="363">
        <v>70</v>
      </c>
      <c r="AV33" s="363"/>
      <c r="AW33" s="363"/>
      <c r="AX33" s="365"/>
    </row>
    <row r="34" spans="1:50" ht="73.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126.7</v>
      </c>
      <c r="AF34" s="363"/>
      <c r="AG34" s="363"/>
      <c r="AH34" s="363"/>
      <c r="AI34" s="362">
        <v>129.30000000000001</v>
      </c>
      <c r="AJ34" s="363"/>
      <c r="AK34" s="363"/>
      <c r="AL34" s="363"/>
      <c r="AM34" s="362" t="s">
        <v>567</v>
      </c>
      <c r="AN34" s="363"/>
      <c r="AO34" s="363"/>
      <c r="AP34" s="363"/>
      <c r="AQ34" s="100"/>
      <c r="AR34" s="101"/>
      <c r="AS34" s="101"/>
      <c r="AT34" s="102"/>
      <c r="AU34" s="363"/>
      <c r="AV34" s="363"/>
      <c r="AW34" s="363"/>
      <c r="AX34" s="365"/>
    </row>
    <row r="35" spans="1:50" ht="23.25" customHeight="1">
      <c r="A35" s="900" t="s">
        <v>525</v>
      </c>
      <c r="B35" s="901"/>
      <c r="C35" s="901"/>
      <c r="D35" s="901"/>
      <c r="E35" s="901"/>
      <c r="F35" s="902"/>
      <c r="G35" s="906" t="s">
        <v>568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528</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538</v>
      </c>
      <c r="AV100" s="932"/>
      <c r="AW100" s="932"/>
      <c r="AX100" s="934"/>
    </row>
    <row r="101" spans="1:60" ht="23.25" customHeight="1">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570</v>
      </c>
      <c r="AC101" s="551"/>
      <c r="AD101" s="551"/>
      <c r="AE101" s="362">
        <v>190</v>
      </c>
      <c r="AF101" s="363"/>
      <c r="AG101" s="363"/>
      <c r="AH101" s="364"/>
      <c r="AI101" s="362">
        <v>155</v>
      </c>
      <c r="AJ101" s="363"/>
      <c r="AK101" s="363"/>
      <c r="AL101" s="364"/>
      <c r="AM101" s="362">
        <v>192</v>
      </c>
      <c r="AN101" s="363"/>
      <c r="AO101" s="363"/>
      <c r="AP101" s="364"/>
      <c r="AQ101" s="362" t="s">
        <v>553</v>
      </c>
      <c r="AR101" s="363"/>
      <c r="AS101" s="363"/>
      <c r="AT101" s="364"/>
      <c r="AU101" s="362" t="s">
        <v>553</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570</v>
      </c>
      <c r="AC102" s="551"/>
      <c r="AD102" s="551"/>
      <c r="AE102" s="356">
        <v>212</v>
      </c>
      <c r="AF102" s="356"/>
      <c r="AG102" s="356"/>
      <c r="AH102" s="356"/>
      <c r="AI102" s="356">
        <v>146</v>
      </c>
      <c r="AJ102" s="356"/>
      <c r="AK102" s="356"/>
      <c r="AL102" s="356"/>
      <c r="AM102" s="356">
        <v>188</v>
      </c>
      <c r="AN102" s="356"/>
      <c r="AO102" s="356"/>
      <c r="AP102" s="356"/>
      <c r="AQ102" s="817">
        <v>223</v>
      </c>
      <c r="AR102" s="818"/>
      <c r="AS102" s="818"/>
      <c r="AT102" s="819"/>
      <c r="AU102" s="817">
        <v>194</v>
      </c>
      <c r="AV102" s="818"/>
      <c r="AW102" s="818"/>
      <c r="AX102" s="819"/>
    </row>
    <row r="103" spans="1:60" ht="31.5" hidden="1" customHeight="1">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538</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538</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538</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538</v>
      </c>
      <c r="AV112" s="359"/>
      <c r="AW112" s="359"/>
      <c r="AX112" s="361"/>
    </row>
    <row r="113" spans="1:52"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2"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2"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539</v>
      </c>
      <c r="AR115" s="334"/>
      <c r="AS115" s="334"/>
      <c r="AT115" s="334"/>
      <c r="AU115" s="334"/>
      <c r="AV115" s="334"/>
      <c r="AW115" s="334"/>
      <c r="AX115" s="335"/>
    </row>
    <row r="116" spans="1:52" ht="23.25" customHeight="1">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2176</v>
      </c>
      <c r="AF116" s="356"/>
      <c r="AG116" s="356"/>
      <c r="AH116" s="356"/>
      <c r="AI116" s="356">
        <v>3634</v>
      </c>
      <c r="AJ116" s="356"/>
      <c r="AK116" s="356"/>
      <c r="AL116" s="356"/>
      <c r="AM116" s="356">
        <v>6163</v>
      </c>
      <c r="AN116" s="356"/>
      <c r="AO116" s="356"/>
      <c r="AP116" s="356"/>
      <c r="AQ116" s="362">
        <v>6141</v>
      </c>
      <c r="AR116" s="363"/>
      <c r="AS116" s="363"/>
      <c r="AT116" s="363"/>
      <c r="AU116" s="363"/>
      <c r="AV116" s="363"/>
      <c r="AW116" s="363"/>
      <c r="AX116" s="365"/>
    </row>
    <row r="117" spans="1:52" ht="46.5"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574</v>
      </c>
      <c r="AF117" s="304"/>
      <c r="AG117" s="304"/>
      <c r="AH117" s="304"/>
      <c r="AI117" s="304" t="s">
        <v>575</v>
      </c>
      <c r="AJ117" s="304"/>
      <c r="AK117" s="304"/>
      <c r="AL117" s="304"/>
      <c r="AM117" s="304" t="s">
        <v>666</v>
      </c>
      <c r="AN117" s="304"/>
      <c r="AO117" s="304"/>
      <c r="AP117" s="304"/>
      <c r="AQ117" s="304" t="s">
        <v>676</v>
      </c>
      <c r="AR117" s="304"/>
      <c r="AS117" s="304"/>
      <c r="AT117" s="304"/>
      <c r="AU117" s="304"/>
      <c r="AV117" s="304"/>
      <c r="AW117" s="304"/>
      <c r="AX117" s="305"/>
    </row>
    <row r="118" spans="1:52"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539</v>
      </c>
      <c r="AR118" s="334"/>
      <c r="AS118" s="334"/>
      <c r="AT118" s="334"/>
      <c r="AU118" s="334"/>
      <c r="AV118" s="334"/>
      <c r="AW118" s="334"/>
      <c r="AX118" s="335"/>
    </row>
    <row r="119" spans="1:52" ht="23.25" customHeight="1">
      <c r="A119" s="290"/>
      <c r="B119" s="291"/>
      <c r="C119" s="291"/>
      <c r="D119" s="291"/>
      <c r="E119" s="291"/>
      <c r="F119" s="292"/>
      <c r="G119" s="349" t="s">
        <v>577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572</v>
      </c>
      <c r="AC119" s="299"/>
      <c r="AD119" s="300"/>
      <c r="AE119" s="356">
        <v>31920</v>
      </c>
      <c r="AF119" s="356"/>
      <c r="AG119" s="356"/>
      <c r="AH119" s="356"/>
      <c r="AI119" s="356">
        <v>37863</v>
      </c>
      <c r="AJ119" s="356"/>
      <c r="AK119" s="356"/>
      <c r="AL119" s="356"/>
      <c r="AM119" s="356">
        <v>36257</v>
      </c>
      <c r="AN119" s="356"/>
      <c r="AO119" s="356"/>
      <c r="AP119" s="356"/>
      <c r="AQ119" s="356">
        <v>33044</v>
      </c>
      <c r="AR119" s="356"/>
      <c r="AS119" s="356"/>
      <c r="AT119" s="356"/>
      <c r="AU119" s="356"/>
      <c r="AV119" s="356"/>
      <c r="AW119" s="356"/>
      <c r="AX119" s="357"/>
    </row>
    <row r="120" spans="1:52" ht="46.5" customHeight="1" thickBo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576</v>
      </c>
      <c r="AC120" s="340"/>
      <c r="AD120" s="341"/>
      <c r="AE120" s="304" t="s">
        <v>578</v>
      </c>
      <c r="AF120" s="304"/>
      <c r="AG120" s="304"/>
      <c r="AH120" s="304"/>
      <c r="AI120" s="304" t="s">
        <v>579</v>
      </c>
      <c r="AJ120" s="304"/>
      <c r="AK120" s="304"/>
      <c r="AL120" s="304"/>
      <c r="AM120" s="304" t="s">
        <v>674</v>
      </c>
      <c r="AN120" s="304"/>
      <c r="AO120" s="304"/>
      <c r="AP120" s="304"/>
      <c r="AQ120" s="304" t="s">
        <v>675</v>
      </c>
      <c r="AR120" s="304"/>
      <c r="AS120" s="304"/>
      <c r="AT120" s="304"/>
      <c r="AU120" s="304"/>
      <c r="AV120" s="304"/>
      <c r="AW120" s="304"/>
      <c r="AX120" s="305"/>
    </row>
    <row r="121" spans="1:52"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539</v>
      </c>
      <c r="AR121" s="334"/>
      <c r="AS121" s="334"/>
      <c r="AT121" s="334"/>
      <c r="AU121" s="334"/>
      <c r="AV121" s="334"/>
      <c r="AW121" s="334"/>
      <c r="AX121" s="335"/>
    </row>
    <row r="122" spans="1:52" ht="23.25" hidden="1" customHeight="1">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2"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2"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539</v>
      </c>
      <c r="AR124" s="334"/>
      <c r="AS124" s="334"/>
      <c r="AT124" s="334"/>
      <c r="AU124" s="334"/>
      <c r="AV124" s="334"/>
      <c r="AW124" s="334"/>
      <c r="AX124" s="335"/>
    </row>
    <row r="125" spans="1:52" ht="23.25" hidden="1" customHeight="1">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2"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2"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539</v>
      </c>
      <c r="AR127" s="334"/>
      <c r="AS127" s="334"/>
      <c r="AT127" s="334"/>
      <c r="AU127" s="334"/>
      <c r="AV127" s="334"/>
      <c r="AW127" s="334"/>
      <c r="AX127" s="335"/>
    </row>
    <row r="128" spans="1:52" ht="23.25" hidden="1" customHeight="1">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567</v>
      </c>
      <c r="AR133" s="269"/>
      <c r="AS133" s="134" t="s">
        <v>356</v>
      </c>
      <c r="AT133" s="169"/>
      <c r="AU133" s="133" t="s">
        <v>587</v>
      </c>
      <c r="AV133" s="133"/>
      <c r="AW133" s="134" t="s">
        <v>300</v>
      </c>
      <c r="AX133" s="135"/>
    </row>
    <row r="134" spans="1:50" ht="39.75" customHeight="1">
      <c r="A134" s="997"/>
      <c r="B134" s="250"/>
      <c r="C134" s="249"/>
      <c r="D134" s="250"/>
      <c r="E134" s="249"/>
      <c r="F134" s="312"/>
      <c r="G134" s="228" t="s">
        <v>632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585</v>
      </c>
      <c r="AC134" s="219"/>
      <c r="AD134" s="219"/>
      <c r="AE134" s="264">
        <v>95.7</v>
      </c>
      <c r="AF134" s="101"/>
      <c r="AG134" s="101"/>
      <c r="AH134" s="101"/>
      <c r="AI134" s="264">
        <v>76</v>
      </c>
      <c r="AJ134" s="101"/>
      <c r="AK134" s="101"/>
      <c r="AL134" s="101"/>
      <c r="AM134" s="264" t="s">
        <v>586</v>
      </c>
      <c r="AN134" s="101"/>
      <c r="AO134" s="101"/>
      <c r="AP134" s="101"/>
      <c r="AQ134" s="264" t="s">
        <v>567</v>
      </c>
      <c r="AR134" s="101"/>
      <c r="AS134" s="101"/>
      <c r="AT134" s="101"/>
      <c r="AU134" s="264" t="s">
        <v>588</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585</v>
      </c>
      <c r="AC135" s="130"/>
      <c r="AD135" s="130"/>
      <c r="AE135" s="264">
        <v>90</v>
      </c>
      <c r="AF135" s="101"/>
      <c r="AG135" s="101"/>
      <c r="AH135" s="101"/>
      <c r="AI135" s="264">
        <v>90</v>
      </c>
      <c r="AJ135" s="101"/>
      <c r="AK135" s="101"/>
      <c r="AL135" s="101"/>
      <c r="AM135" s="264">
        <v>90</v>
      </c>
      <c r="AN135" s="101"/>
      <c r="AO135" s="101"/>
      <c r="AP135" s="101"/>
      <c r="AQ135" s="264" t="s">
        <v>567</v>
      </c>
      <c r="AR135" s="101"/>
      <c r="AS135" s="101"/>
      <c r="AT135" s="101"/>
      <c r="AU135" s="264" t="s">
        <v>567</v>
      </c>
      <c r="AV135" s="101"/>
      <c r="AW135" s="101"/>
      <c r="AX135" s="220"/>
    </row>
    <row r="136" spans="1:50" ht="18.75"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567</v>
      </c>
      <c r="AR137" s="269"/>
      <c r="AS137" s="134" t="s">
        <v>356</v>
      </c>
      <c r="AT137" s="169"/>
      <c r="AU137" s="133" t="s">
        <v>567</v>
      </c>
      <c r="AV137" s="133"/>
      <c r="AW137" s="134" t="s">
        <v>300</v>
      </c>
      <c r="AX137" s="135"/>
    </row>
    <row r="138" spans="1:50" ht="39.75" customHeight="1">
      <c r="A138" s="997"/>
      <c r="B138" s="250"/>
      <c r="C138" s="249"/>
      <c r="D138" s="250"/>
      <c r="E138" s="249"/>
      <c r="F138" s="312"/>
      <c r="G138" s="228" t="s">
        <v>582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585</v>
      </c>
      <c r="AC138" s="219"/>
      <c r="AD138" s="219"/>
      <c r="AE138" s="264">
        <v>27.4</v>
      </c>
      <c r="AF138" s="101"/>
      <c r="AG138" s="101"/>
      <c r="AH138" s="101"/>
      <c r="AI138" s="264">
        <v>28.8</v>
      </c>
      <c r="AJ138" s="101"/>
      <c r="AK138" s="101"/>
      <c r="AL138" s="101"/>
      <c r="AM138" s="264" t="s">
        <v>567</v>
      </c>
      <c r="AN138" s="101"/>
      <c r="AO138" s="101"/>
      <c r="AP138" s="101"/>
      <c r="AQ138" s="264" t="s">
        <v>589</v>
      </c>
      <c r="AR138" s="101"/>
      <c r="AS138" s="101"/>
      <c r="AT138" s="101"/>
      <c r="AU138" s="264" t="s">
        <v>567</v>
      </c>
      <c r="AV138" s="101"/>
      <c r="AW138" s="101"/>
      <c r="AX138" s="220"/>
    </row>
    <row r="139" spans="1:50" ht="39.75"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585</v>
      </c>
      <c r="AC139" s="130"/>
      <c r="AD139" s="130"/>
      <c r="AE139" s="264"/>
      <c r="AF139" s="101"/>
      <c r="AG139" s="101"/>
      <c r="AH139" s="101"/>
      <c r="AI139" s="264"/>
      <c r="AJ139" s="101"/>
      <c r="AK139" s="101"/>
      <c r="AL139" s="101"/>
      <c r="AM139" s="264"/>
      <c r="AN139" s="101"/>
      <c r="AO139" s="101"/>
      <c r="AP139" s="101"/>
      <c r="AQ139" s="264" t="s">
        <v>561</v>
      </c>
      <c r="AR139" s="101"/>
      <c r="AS139" s="101"/>
      <c r="AT139" s="101"/>
      <c r="AU139" s="264" t="s">
        <v>567</v>
      </c>
      <c r="AV139" s="101"/>
      <c r="AW139" s="101"/>
      <c r="AX139" s="220"/>
    </row>
    <row r="140" spans="1:50" ht="18.75"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567</v>
      </c>
      <c r="AR141" s="269"/>
      <c r="AS141" s="134" t="s">
        <v>356</v>
      </c>
      <c r="AT141" s="169"/>
      <c r="AU141" s="133" t="s">
        <v>567</v>
      </c>
      <c r="AV141" s="133"/>
      <c r="AW141" s="134" t="s">
        <v>300</v>
      </c>
      <c r="AX141" s="135"/>
    </row>
    <row r="142" spans="1:50" ht="39.75" customHeight="1">
      <c r="A142" s="997"/>
      <c r="B142" s="250"/>
      <c r="C142" s="249"/>
      <c r="D142" s="250"/>
      <c r="E142" s="249"/>
      <c r="F142" s="312"/>
      <c r="G142" s="228" t="s">
        <v>583</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585</v>
      </c>
      <c r="AC142" s="219"/>
      <c r="AD142" s="219"/>
      <c r="AE142" s="264">
        <v>73.099999999999994</v>
      </c>
      <c r="AF142" s="101"/>
      <c r="AG142" s="101"/>
      <c r="AH142" s="101"/>
      <c r="AI142" s="264">
        <v>75</v>
      </c>
      <c r="AJ142" s="101"/>
      <c r="AK142" s="101"/>
      <c r="AL142" s="101"/>
      <c r="AM142" s="264" t="s">
        <v>567</v>
      </c>
      <c r="AN142" s="101"/>
      <c r="AO142" s="101"/>
      <c r="AP142" s="101"/>
      <c r="AQ142" s="264" t="s">
        <v>567</v>
      </c>
      <c r="AR142" s="101"/>
      <c r="AS142" s="101"/>
      <c r="AT142" s="101"/>
      <c r="AU142" s="264" t="s">
        <v>567</v>
      </c>
      <c r="AV142" s="101"/>
      <c r="AW142" s="101"/>
      <c r="AX142" s="220"/>
    </row>
    <row r="143" spans="1:50" ht="39.75"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585</v>
      </c>
      <c r="AC143" s="130"/>
      <c r="AD143" s="130"/>
      <c r="AE143" s="264">
        <v>75</v>
      </c>
      <c r="AF143" s="101"/>
      <c r="AG143" s="101"/>
      <c r="AH143" s="101"/>
      <c r="AI143" s="264">
        <v>75</v>
      </c>
      <c r="AJ143" s="101"/>
      <c r="AK143" s="101"/>
      <c r="AL143" s="101"/>
      <c r="AM143" s="264">
        <v>80</v>
      </c>
      <c r="AN143" s="101"/>
      <c r="AO143" s="101"/>
      <c r="AP143" s="101"/>
      <c r="AQ143" s="264" t="s">
        <v>561</v>
      </c>
      <c r="AR143" s="101"/>
      <c r="AS143" s="101"/>
      <c r="AT143" s="101"/>
      <c r="AU143" s="264" t="s">
        <v>567</v>
      </c>
      <c r="AV143" s="101"/>
      <c r="AW143" s="101"/>
      <c r="AX143" s="220"/>
    </row>
    <row r="144" spans="1:50" ht="18.75"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567</v>
      </c>
      <c r="AR145" s="269"/>
      <c r="AS145" s="134" t="s">
        <v>356</v>
      </c>
      <c r="AT145" s="169"/>
      <c r="AU145" s="133" t="s">
        <v>567</v>
      </c>
      <c r="AV145" s="133"/>
      <c r="AW145" s="134" t="s">
        <v>300</v>
      </c>
      <c r="AX145" s="135"/>
    </row>
    <row r="146" spans="1:50" ht="39.75" customHeight="1">
      <c r="A146" s="997"/>
      <c r="B146" s="250"/>
      <c r="C146" s="249"/>
      <c r="D146" s="250"/>
      <c r="E146" s="249"/>
      <c r="F146" s="312"/>
      <c r="G146" s="228" t="s">
        <v>584</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585</v>
      </c>
      <c r="AC146" s="219"/>
      <c r="AD146" s="219"/>
      <c r="AE146" s="264">
        <v>88.7</v>
      </c>
      <c r="AF146" s="101"/>
      <c r="AG146" s="101"/>
      <c r="AH146" s="101"/>
      <c r="AI146" s="264">
        <v>90.5</v>
      </c>
      <c r="AJ146" s="101"/>
      <c r="AK146" s="101"/>
      <c r="AL146" s="101"/>
      <c r="AM146" s="264" t="s">
        <v>567</v>
      </c>
      <c r="AN146" s="101"/>
      <c r="AO146" s="101"/>
      <c r="AP146" s="101"/>
      <c r="AQ146" s="264" t="s">
        <v>567</v>
      </c>
      <c r="AR146" s="101"/>
      <c r="AS146" s="101"/>
      <c r="AT146" s="101"/>
      <c r="AU146" s="264" t="s">
        <v>567</v>
      </c>
      <c r="AV146" s="101"/>
      <c r="AW146" s="101"/>
      <c r="AX146" s="220"/>
    </row>
    <row r="147" spans="1:50" ht="39.75"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585</v>
      </c>
      <c r="AC147" s="130"/>
      <c r="AD147" s="130"/>
      <c r="AE147" s="264">
        <v>70</v>
      </c>
      <c r="AF147" s="101"/>
      <c r="AG147" s="101"/>
      <c r="AH147" s="101"/>
      <c r="AI147" s="264">
        <v>70</v>
      </c>
      <c r="AJ147" s="101"/>
      <c r="AK147" s="101"/>
      <c r="AL147" s="101"/>
      <c r="AM147" s="264">
        <v>70</v>
      </c>
      <c r="AN147" s="101"/>
      <c r="AO147" s="101"/>
      <c r="AP147" s="101"/>
      <c r="AQ147" s="264">
        <v>70</v>
      </c>
      <c r="AR147" s="101"/>
      <c r="AS147" s="101"/>
      <c r="AT147" s="101"/>
      <c r="AU147" s="264">
        <v>70</v>
      </c>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590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592</v>
      </c>
      <c r="K430" s="240"/>
      <c r="L430" s="240"/>
      <c r="M430" s="240"/>
      <c r="N430" s="240"/>
      <c r="O430" s="240"/>
      <c r="P430" s="240"/>
      <c r="Q430" s="240"/>
      <c r="R430" s="240"/>
      <c r="S430" s="240"/>
      <c r="T430" s="241"/>
      <c r="U430" s="242" t="s">
        <v>593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587</v>
      </c>
      <c r="AR432" s="133"/>
      <c r="AS432" s="134" t="s">
        <v>356</v>
      </c>
      <c r="AT432" s="169"/>
      <c r="AU432" s="133" t="s">
        <v>567</v>
      </c>
      <c r="AV432" s="133"/>
      <c r="AW432" s="134" t="s">
        <v>300</v>
      </c>
      <c r="AX432" s="135"/>
    </row>
    <row r="433" spans="1:50" ht="23.25" customHeight="1">
      <c r="A433" s="997"/>
      <c r="B433" s="250"/>
      <c r="C433" s="249"/>
      <c r="D433" s="250"/>
      <c r="E433" s="163"/>
      <c r="F433" s="164"/>
      <c r="G433" s="228" t="s">
        <v>594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595</v>
      </c>
      <c r="AC433" s="130"/>
      <c r="AD433" s="130"/>
      <c r="AE433" s="100" t="s">
        <v>553</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595</v>
      </c>
      <c r="AC434" s="219"/>
      <c r="AD434" s="219"/>
      <c r="AE434" s="100" t="s">
        <v>553</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v>25</v>
      </c>
      <c r="AF457" s="133"/>
      <c r="AG457" s="134" t="s">
        <v>356</v>
      </c>
      <c r="AH457" s="169"/>
      <c r="AI457" s="179"/>
      <c r="AJ457" s="179"/>
      <c r="AK457" s="179"/>
      <c r="AL457" s="174"/>
      <c r="AM457" s="179"/>
      <c r="AN457" s="179"/>
      <c r="AO457" s="179"/>
      <c r="AP457" s="174"/>
      <c r="AQ457" s="215" t="s">
        <v>567</v>
      </c>
      <c r="AR457" s="133"/>
      <c r="AS457" s="134" t="s">
        <v>356</v>
      </c>
      <c r="AT457" s="169"/>
      <c r="AU457" s="133">
        <v>29</v>
      </c>
      <c r="AV457" s="133"/>
      <c r="AW457" s="134" t="s">
        <v>300</v>
      </c>
      <c r="AX457" s="135"/>
    </row>
    <row r="458" spans="1:50" ht="23.25" customHeight="1">
      <c r="A458" s="997"/>
      <c r="B458" s="250"/>
      <c r="C458" s="249"/>
      <c r="D458" s="250"/>
      <c r="E458" s="163"/>
      <c r="F458" s="164"/>
      <c r="G458" s="228" t="s">
        <v>596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598</v>
      </c>
      <c r="AC458" s="130"/>
      <c r="AD458" s="130"/>
      <c r="AE458" s="100">
        <v>53.9</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598</v>
      </c>
      <c r="AC459" s="219"/>
      <c r="AD459" s="219"/>
      <c r="AE459" s="100" t="s">
        <v>553</v>
      </c>
      <c r="AF459" s="101"/>
      <c r="AG459" s="101"/>
      <c r="AH459" s="102"/>
      <c r="AI459" s="100">
        <v>53.8</v>
      </c>
      <c r="AJ459" s="101"/>
      <c r="AK459" s="101"/>
      <c r="AL459" s="101"/>
      <c r="AM459" s="100" t="s">
        <v>600</v>
      </c>
      <c r="AN459" s="101"/>
      <c r="AO459" s="101"/>
      <c r="AP459" s="102"/>
      <c r="AQ459" s="100" t="s">
        <v>553</v>
      </c>
      <c r="AR459" s="101"/>
      <c r="AS459" s="101"/>
      <c r="AT459" s="102"/>
      <c r="AU459" s="101">
        <v>53.8</v>
      </c>
      <c r="AV459" s="101"/>
      <c r="AW459" s="101"/>
      <c r="AX459" s="220"/>
    </row>
    <row r="460" spans="1:50" ht="23.25"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v>25</v>
      </c>
      <c r="AF462" s="133"/>
      <c r="AG462" s="134" t="s">
        <v>356</v>
      </c>
      <c r="AH462" s="169"/>
      <c r="AI462" s="179"/>
      <c r="AJ462" s="179"/>
      <c r="AK462" s="179"/>
      <c r="AL462" s="174"/>
      <c r="AM462" s="179"/>
      <c r="AN462" s="179"/>
      <c r="AO462" s="179"/>
      <c r="AP462" s="174"/>
      <c r="AQ462" s="215" t="s">
        <v>599</v>
      </c>
      <c r="AR462" s="133"/>
      <c r="AS462" s="134" t="s">
        <v>356</v>
      </c>
      <c r="AT462" s="169"/>
      <c r="AU462" s="133">
        <v>29</v>
      </c>
      <c r="AV462" s="133"/>
      <c r="AW462" s="134" t="s">
        <v>300</v>
      </c>
      <c r="AX462" s="135"/>
    </row>
    <row r="463" spans="1:50" ht="23.25" customHeight="1">
      <c r="A463" s="997"/>
      <c r="B463" s="250"/>
      <c r="C463" s="249"/>
      <c r="D463" s="250"/>
      <c r="E463" s="163"/>
      <c r="F463" s="164"/>
      <c r="G463" s="228" t="s">
        <v>597</v>
      </c>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t="s">
        <v>598</v>
      </c>
      <c r="AC463" s="130"/>
      <c r="AD463" s="130"/>
      <c r="AE463" s="100">
        <v>5.5</v>
      </c>
      <c r="AF463" s="101"/>
      <c r="AG463" s="101"/>
      <c r="AH463" s="101"/>
      <c r="AI463" s="100" t="s">
        <v>553</v>
      </c>
      <c r="AJ463" s="101"/>
      <c r="AK463" s="101"/>
      <c r="AL463" s="101"/>
      <c r="AM463" s="100" t="s">
        <v>553</v>
      </c>
      <c r="AN463" s="101"/>
      <c r="AO463" s="101"/>
      <c r="AP463" s="102"/>
      <c r="AQ463" s="100" t="s">
        <v>553</v>
      </c>
      <c r="AR463" s="101"/>
      <c r="AS463" s="101"/>
      <c r="AT463" s="102"/>
      <c r="AU463" s="101" t="s">
        <v>553</v>
      </c>
      <c r="AV463" s="101"/>
      <c r="AW463" s="101"/>
      <c r="AX463" s="220"/>
    </row>
    <row r="464" spans="1:50" ht="23.25"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t="s">
        <v>598</v>
      </c>
      <c r="AC464" s="219"/>
      <c r="AD464" s="219"/>
      <c r="AE464" s="100" t="s">
        <v>553</v>
      </c>
      <c r="AF464" s="101"/>
      <c r="AG464" s="101"/>
      <c r="AH464" s="102"/>
      <c r="AI464" s="100">
        <v>5.4</v>
      </c>
      <c r="AJ464" s="101"/>
      <c r="AK464" s="101"/>
      <c r="AL464" s="101"/>
      <c r="AM464" s="100" t="s">
        <v>567</v>
      </c>
      <c r="AN464" s="101"/>
      <c r="AO464" s="101"/>
      <c r="AP464" s="102"/>
      <c r="AQ464" s="100" t="s">
        <v>553</v>
      </c>
      <c r="AR464" s="101"/>
      <c r="AS464" s="101"/>
      <c r="AT464" s="102"/>
      <c r="AU464" s="101">
        <v>5.4</v>
      </c>
      <c r="AV464" s="101"/>
      <c r="AW464" s="101"/>
      <c r="AX464" s="220"/>
    </row>
    <row r="465" spans="1:50" ht="23.25"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t="s">
        <v>553</v>
      </c>
      <c r="AF465" s="101"/>
      <c r="AG465" s="101"/>
      <c r="AH465" s="102"/>
      <c r="AI465" s="100" t="s">
        <v>553</v>
      </c>
      <c r="AJ465" s="101"/>
      <c r="AK465" s="101"/>
      <c r="AL465" s="101"/>
      <c r="AM465" s="100" t="s">
        <v>553</v>
      </c>
      <c r="AN465" s="101"/>
      <c r="AO465" s="101"/>
      <c r="AP465" s="102"/>
      <c r="AQ465" s="100" t="s">
        <v>553</v>
      </c>
      <c r="AR465" s="101"/>
      <c r="AS465" s="101"/>
      <c r="AT465" s="102"/>
      <c r="AU465" s="101" t="s">
        <v>553</v>
      </c>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7"/>
      <c r="B482" s="250"/>
      <c r="C482" s="249"/>
      <c r="D482" s="250"/>
      <c r="E482" s="157" t="s">
        <v>601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6"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548</v>
      </c>
      <c r="AE702" s="899"/>
      <c r="AF702" s="899"/>
      <c r="AG702" s="888" t="s">
        <v>603</v>
      </c>
      <c r="AH702" s="889"/>
      <c r="AI702" s="889"/>
      <c r="AJ702" s="889"/>
      <c r="AK702" s="889"/>
      <c r="AL702" s="889"/>
      <c r="AM702" s="889"/>
      <c r="AN702" s="889"/>
      <c r="AO702" s="889"/>
      <c r="AP702" s="889"/>
      <c r="AQ702" s="889"/>
      <c r="AR702" s="889"/>
      <c r="AS702" s="889"/>
      <c r="AT702" s="889"/>
      <c r="AU702" s="889"/>
      <c r="AV702" s="889"/>
      <c r="AW702" s="889"/>
      <c r="AX702" s="890"/>
    </row>
    <row r="703" spans="1:50" ht="121.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664" t="s">
        <v>604</v>
      </c>
      <c r="AH703" s="665"/>
      <c r="AI703" s="665"/>
      <c r="AJ703" s="665"/>
      <c r="AK703" s="665"/>
      <c r="AL703" s="665"/>
      <c r="AM703" s="665"/>
      <c r="AN703" s="665"/>
      <c r="AO703" s="665"/>
      <c r="AP703" s="665"/>
      <c r="AQ703" s="665"/>
      <c r="AR703" s="665"/>
      <c r="AS703" s="665"/>
      <c r="AT703" s="665"/>
      <c r="AU703" s="665"/>
      <c r="AV703" s="665"/>
      <c r="AW703" s="665"/>
      <c r="AX703" s="666"/>
    </row>
    <row r="704" spans="1:50" ht="108"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429" t="s">
        <v>605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548</v>
      </c>
      <c r="AE705" s="733"/>
      <c r="AF705" s="733"/>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1.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548</v>
      </c>
      <c r="AE708" s="668"/>
      <c r="AF708" s="668"/>
      <c r="AG708" s="526" t="s">
        <v>610</v>
      </c>
      <c r="AH708" s="527"/>
      <c r="AI708" s="527"/>
      <c r="AJ708" s="527"/>
      <c r="AK708" s="527"/>
      <c r="AL708" s="527"/>
      <c r="AM708" s="527"/>
      <c r="AN708" s="527"/>
      <c r="AO708" s="527"/>
      <c r="AP708" s="527"/>
      <c r="AQ708" s="527"/>
      <c r="AR708" s="527"/>
      <c r="AS708" s="527"/>
      <c r="AT708" s="527"/>
      <c r="AU708" s="527"/>
      <c r="AV708" s="527"/>
      <c r="AW708" s="527"/>
      <c r="AX708" s="528"/>
    </row>
    <row r="709" spans="1:50" ht="41.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664" t="s">
        <v>611</v>
      </c>
      <c r="AH709" s="665"/>
      <c r="AI709" s="665"/>
      <c r="AJ709" s="665"/>
      <c r="AK709" s="665"/>
      <c r="AL709" s="665"/>
      <c r="AM709" s="665"/>
      <c r="AN709" s="665"/>
      <c r="AO709" s="665"/>
      <c r="AP709" s="665"/>
      <c r="AQ709" s="665"/>
      <c r="AR709" s="665"/>
      <c r="AS709" s="665"/>
      <c r="AT709" s="665"/>
      <c r="AU709" s="665"/>
      <c r="AV709" s="665"/>
      <c r="AW709" s="665"/>
      <c r="AX709" s="666"/>
    </row>
    <row r="710" spans="1:50" ht="36"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548</v>
      </c>
      <c r="AE710" s="152"/>
      <c r="AF710" s="152"/>
      <c r="AG710" s="664" t="s">
        <v>612</v>
      </c>
      <c r="AH710" s="665"/>
      <c r="AI710" s="665"/>
      <c r="AJ710" s="665"/>
      <c r="AK710" s="665"/>
      <c r="AL710" s="665"/>
      <c r="AM710" s="665"/>
      <c r="AN710" s="665"/>
      <c r="AO710" s="665"/>
      <c r="AP710" s="665"/>
      <c r="AQ710" s="665"/>
      <c r="AR710" s="665"/>
      <c r="AS710" s="665"/>
      <c r="AT710" s="665"/>
      <c r="AU710" s="665"/>
      <c r="AV710" s="665"/>
      <c r="AW710" s="665"/>
      <c r="AX710" s="666"/>
    </row>
    <row r="711" spans="1:50" ht="33.7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4" t="s">
        <v>613</v>
      </c>
      <c r="AH711" s="665"/>
      <c r="AI711" s="665"/>
      <c r="AJ711" s="665"/>
      <c r="AK711" s="665"/>
      <c r="AL711" s="665"/>
      <c r="AM711" s="665"/>
      <c r="AN711" s="665"/>
      <c r="AO711" s="665"/>
      <c r="AP711" s="665"/>
      <c r="AQ711" s="665"/>
      <c r="AR711" s="665"/>
      <c r="AS711" s="665"/>
      <c r="AT711" s="665"/>
      <c r="AU711" s="665"/>
      <c r="AV711" s="665"/>
      <c r="AW711" s="665"/>
      <c r="AX711" s="666"/>
    </row>
    <row r="712" spans="1:50" ht="22.5" customHeight="1">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609</v>
      </c>
      <c r="AE712" s="586"/>
      <c r="AF712" s="586"/>
      <c r="AG712" s="594" t="s">
        <v>553</v>
      </c>
      <c r="AH712" s="595"/>
      <c r="AI712" s="595"/>
      <c r="AJ712" s="595"/>
      <c r="AK712" s="595"/>
      <c r="AL712" s="595"/>
      <c r="AM712" s="595"/>
      <c r="AN712" s="595"/>
      <c r="AO712" s="595"/>
      <c r="AP712" s="595"/>
      <c r="AQ712" s="595"/>
      <c r="AR712" s="595"/>
      <c r="AS712" s="595"/>
      <c r="AT712" s="595"/>
      <c r="AU712" s="595"/>
      <c r="AV712" s="595"/>
      <c r="AW712" s="595"/>
      <c r="AX712" s="596"/>
    </row>
    <row r="713" spans="1:50" ht="22.5" customHeight="1">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609</v>
      </c>
      <c r="AE713" s="152"/>
      <c r="AF713" s="153"/>
      <c r="AG713" s="664" t="s">
        <v>553</v>
      </c>
      <c r="AH713" s="665"/>
      <c r="AI713" s="665"/>
      <c r="AJ713" s="665"/>
      <c r="AK713" s="665"/>
      <c r="AL713" s="665"/>
      <c r="AM713" s="665"/>
      <c r="AN713" s="665"/>
      <c r="AO713" s="665"/>
      <c r="AP713" s="665"/>
      <c r="AQ713" s="665"/>
      <c r="AR713" s="665"/>
      <c r="AS713" s="665"/>
      <c r="AT713" s="665"/>
      <c r="AU713" s="665"/>
      <c r="AV713" s="665"/>
      <c r="AW713" s="665"/>
      <c r="AX713" s="666"/>
    </row>
    <row r="714" spans="1:50" ht="48" customHeight="1">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548</v>
      </c>
      <c r="AE714" s="592"/>
      <c r="AF714" s="593"/>
      <c r="AG714" s="689" t="s">
        <v>614</v>
      </c>
      <c r="AH714" s="690"/>
      <c r="AI714" s="690"/>
      <c r="AJ714" s="690"/>
      <c r="AK714" s="690"/>
      <c r="AL714" s="690"/>
      <c r="AM714" s="690"/>
      <c r="AN714" s="690"/>
      <c r="AO714" s="690"/>
      <c r="AP714" s="690"/>
      <c r="AQ714" s="690"/>
      <c r="AR714" s="690"/>
      <c r="AS714" s="690"/>
      <c r="AT714" s="690"/>
      <c r="AU714" s="690"/>
      <c r="AV714" s="690"/>
      <c r="AW714" s="690"/>
      <c r="AX714" s="691"/>
    </row>
    <row r="715" spans="1:50" ht="48" customHeight="1">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548</v>
      </c>
      <c r="AE715" s="668"/>
      <c r="AF715" s="777"/>
      <c r="AG715" s="526" t="s">
        <v>667</v>
      </c>
      <c r="AH715" s="527"/>
      <c r="AI715" s="527"/>
      <c r="AJ715" s="527"/>
      <c r="AK715" s="527"/>
      <c r="AL715" s="527"/>
      <c r="AM715" s="527"/>
      <c r="AN715" s="527"/>
      <c r="AO715" s="527"/>
      <c r="AP715" s="527"/>
      <c r="AQ715" s="527"/>
      <c r="AR715" s="527"/>
      <c r="AS715" s="527"/>
      <c r="AT715" s="527"/>
      <c r="AU715" s="527"/>
      <c r="AV715" s="527"/>
      <c r="AW715" s="527"/>
      <c r="AX715" s="528"/>
    </row>
    <row r="716" spans="1:50" ht="48"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548</v>
      </c>
      <c r="AE716" s="759"/>
      <c r="AF716" s="759"/>
      <c r="AG716" s="664" t="s">
        <v>615</v>
      </c>
      <c r="AH716" s="665"/>
      <c r="AI716" s="665"/>
      <c r="AJ716" s="665"/>
      <c r="AK716" s="665"/>
      <c r="AL716" s="665"/>
      <c r="AM716" s="665"/>
      <c r="AN716" s="665"/>
      <c r="AO716" s="665"/>
      <c r="AP716" s="665"/>
      <c r="AQ716" s="665"/>
      <c r="AR716" s="665"/>
      <c r="AS716" s="665"/>
      <c r="AT716" s="665"/>
      <c r="AU716" s="665"/>
      <c r="AV716" s="665"/>
      <c r="AW716" s="665"/>
      <c r="AX716" s="666"/>
    </row>
    <row r="717" spans="1:50" ht="40.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548</v>
      </c>
      <c r="AE717" s="152"/>
      <c r="AF717" s="152"/>
      <c r="AG717" s="664" t="s">
        <v>668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609</v>
      </c>
      <c r="AE718" s="152"/>
      <c r="AF718" s="152"/>
      <c r="AG718" s="160" t="s">
        <v>553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609</v>
      </c>
      <c r="AE719" s="668"/>
      <c r="AF719" s="668"/>
      <c r="AG719" s="157" t="s">
        <v>616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02.75" customHeight="1">
      <c r="A726" s="621" t="s">
        <v>48</v>
      </c>
      <c r="B726" s="622"/>
      <c r="C726" s="444" t="s">
        <v>53</v>
      </c>
      <c r="D726" s="581"/>
      <c r="E726" s="581"/>
      <c r="F726" s="582"/>
      <c r="G726" s="797" t="s">
        <v>618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617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669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29.75" customHeight="1" thickBot="1">
      <c r="A731" s="618" t="s">
        <v>256</v>
      </c>
      <c r="B731" s="619"/>
      <c r="C731" s="619"/>
      <c r="D731" s="619"/>
      <c r="E731" s="620"/>
      <c r="F731" s="680" t="s">
        <v>679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670</v>
      </c>
      <c r="B733" s="750"/>
      <c r="C733" s="750"/>
      <c r="D733" s="750"/>
      <c r="E733" s="751"/>
      <c r="F733" s="766" t="s">
        <v>671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554</v>
      </c>
      <c r="F737" s="111"/>
      <c r="G737" s="111"/>
      <c r="H737" s="111"/>
      <c r="I737" s="111"/>
      <c r="J737" s="111"/>
      <c r="K737" s="111"/>
      <c r="L737" s="111"/>
      <c r="M737" s="111"/>
      <c r="N737" s="112" t="s">
        <v>358</v>
      </c>
      <c r="O737" s="112"/>
      <c r="P737" s="112"/>
      <c r="Q737" s="112"/>
      <c r="R737" s="111" t="s">
        <v>554</v>
      </c>
      <c r="S737" s="111"/>
      <c r="T737" s="111"/>
      <c r="U737" s="111"/>
      <c r="V737" s="111"/>
      <c r="W737" s="111"/>
      <c r="X737" s="111"/>
      <c r="Y737" s="111"/>
      <c r="Z737" s="111"/>
      <c r="AA737" s="112" t="s">
        <v>359</v>
      </c>
      <c r="AB737" s="112"/>
      <c r="AC737" s="112"/>
      <c r="AD737" s="112"/>
      <c r="AE737" s="111" t="s">
        <v>555</v>
      </c>
      <c r="AF737" s="111"/>
      <c r="AG737" s="111"/>
      <c r="AH737" s="111"/>
      <c r="AI737" s="111"/>
      <c r="AJ737" s="111"/>
      <c r="AK737" s="111"/>
      <c r="AL737" s="111"/>
      <c r="AM737" s="111"/>
      <c r="AN737" s="112" t="s">
        <v>360</v>
      </c>
      <c r="AO737" s="112"/>
      <c r="AP737" s="112"/>
      <c r="AQ737" s="112"/>
      <c r="AR737" s="113" t="s">
        <v>556</v>
      </c>
      <c r="AS737" s="114"/>
      <c r="AT737" s="114"/>
      <c r="AU737" s="114"/>
      <c r="AV737" s="114"/>
      <c r="AW737" s="114"/>
      <c r="AX737" s="115"/>
      <c r="AY737" s="89"/>
      <c r="AZ737" s="89"/>
    </row>
    <row r="738" spans="1:52" ht="24.75" customHeight="1">
      <c r="A738" s="116" t="s">
        <v>361</v>
      </c>
      <c r="B738" s="117"/>
      <c r="C738" s="117"/>
      <c r="D738" s="118"/>
      <c r="E738" s="111" t="s">
        <v>557</v>
      </c>
      <c r="F738" s="111"/>
      <c r="G738" s="111"/>
      <c r="H738" s="111"/>
      <c r="I738" s="111"/>
      <c r="J738" s="111"/>
      <c r="K738" s="111"/>
      <c r="L738" s="111"/>
      <c r="M738" s="111"/>
      <c r="N738" s="112" t="s">
        <v>362</v>
      </c>
      <c r="O738" s="112"/>
      <c r="P738" s="112"/>
      <c r="Q738" s="112"/>
      <c r="R738" s="111" t="s">
        <v>558</v>
      </c>
      <c r="S738" s="111"/>
      <c r="T738" s="111"/>
      <c r="U738" s="111"/>
      <c r="V738" s="111"/>
      <c r="W738" s="111"/>
      <c r="X738" s="111"/>
      <c r="Y738" s="111"/>
      <c r="Z738" s="111"/>
      <c r="AA738" s="112" t="s">
        <v>481</v>
      </c>
      <c r="AB738" s="112"/>
      <c r="AC738" s="112"/>
      <c r="AD738" s="112"/>
      <c r="AE738" s="111" t="s">
        <v>559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540</v>
      </c>
      <c r="B739" s="123"/>
      <c r="C739" s="123"/>
      <c r="D739" s="124"/>
      <c r="E739" s="125" t="s">
        <v>547</v>
      </c>
      <c r="F739" s="126"/>
      <c r="G739" s="126"/>
      <c r="H739" s="91" t="str">
        <f>IF(E739="", "", "(")</f>
        <v>(</v>
      </c>
      <c r="I739" s="106"/>
      <c r="J739" s="106"/>
      <c r="K739" s="91" t="str">
        <f>IF(OR(I739="　", I739=""), "", "-")</f>
        <v/>
      </c>
      <c r="L739" s="107">
        <v>66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531</v>
      </c>
      <c r="B779" s="761"/>
      <c r="C779" s="761"/>
      <c r="D779" s="761"/>
      <c r="E779" s="761"/>
      <c r="F779" s="762"/>
      <c r="G779" s="440" t="s">
        <v>633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639</v>
      </c>
      <c r="H781" s="450"/>
      <c r="I781" s="450"/>
      <c r="J781" s="450"/>
      <c r="K781" s="451"/>
      <c r="L781" s="452" t="s">
        <v>638</v>
      </c>
      <c r="M781" s="453"/>
      <c r="N781" s="453"/>
      <c r="O781" s="453"/>
      <c r="P781" s="453"/>
      <c r="Q781" s="453"/>
      <c r="R781" s="453"/>
      <c r="S781" s="453"/>
      <c r="T781" s="453"/>
      <c r="U781" s="453"/>
      <c r="V781" s="453"/>
      <c r="W781" s="453"/>
      <c r="X781" s="454"/>
      <c r="Y781" s="455">
        <v>23</v>
      </c>
      <c r="Z781" s="456"/>
      <c r="AA781" s="456"/>
      <c r="AB781" s="557"/>
      <c r="AC781" s="449" t="s">
        <v>620</v>
      </c>
      <c r="AD781" s="450"/>
      <c r="AE781" s="450"/>
      <c r="AF781" s="450"/>
      <c r="AG781" s="451"/>
      <c r="AH781" s="452" t="s">
        <v>622</v>
      </c>
      <c r="AI781" s="453"/>
      <c r="AJ781" s="453"/>
      <c r="AK781" s="453"/>
      <c r="AL781" s="453"/>
      <c r="AM781" s="453"/>
      <c r="AN781" s="453"/>
      <c r="AO781" s="453"/>
      <c r="AP781" s="453"/>
      <c r="AQ781" s="453"/>
      <c r="AR781" s="453"/>
      <c r="AS781" s="453"/>
      <c r="AT781" s="454"/>
      <c r="AU781" s="455">
        <v>585</v>
      </c>
      <c r="AV781" s="456"/>
      <c r="AW781" s="456"/>
      <c r="AX781" s="457"/>
    </row>
    <row r="782" spans="1:50" ht="51" customHeight="1">
      <c r="A782" s="556"/>
      <c r="B782" s="763"/>
      <c r="C782" s="763"/>
      <c r="D782" s="763"/>
      <c r="E782" s="763"/>
      <c r="F782" s="764"/>
      <c r="G782" s="346" t="s">
        <v>634</v>
      </c>
      <c r="H782" s="347"/>
      <c r="I782" s="347"/>
      <c r="J782" s="347"/>
      <c r="K782" s="348"/>
      <c r="L782" s="399" t="s">
        <v>635</v>
      </c>
      <c r="M782" s="400"/>
      <c r="N782" s="400"/>
      <c r="O782" s="400"/>
      <c r="P782" s="400"/>
      <c r="Q782" s="400"/>
      <c r="R782" s="400"/>
      <c r="S782" s="400"/>
      <c r="T782" s="400"/>
      <c r="U782" s="400"/>
      <c r="V782" s="400"/>
      <c r="W782" s="400"/>
      <c r="X782" s="401"/>
      <c r="Y782" s="396">
        <v>1</v>
      </c>
      <c r="Z782" s="397"/>
      <c r="AA782" s="397"/>
      <c r="AB782" s="403"/>
      <c r="AC782" s="346" t="s">
        <v>621</v>
      </c>
      <c r="AD782" s="347"/>
      <c r="AE782" s="347"/>
      <c r="AF782" s="347"/>
      <c r="AG782" s="348"/>
      <c r="AH782" s="399" t="s">
        <v>623</v>
      </c>
      <c r="AI782" s="400"/>
      <c r="AJ782" s="400"/>
      <c r="AK782" s="400"/>
      <c r="AL782" s="400"/>
      <c r="AM782" s="400"/>
      <c r="AN782" s="400"/>
      <c r="AO782" s="400"/>
      <c r="AP782" s="400"/>
      <c r="AQ782" s="400"/>
      <c r="AR782" s="400"/>
      <c r="AS782" s="400"/>
      <c r="AT782" s="401"/>
      <c r="AU782" s="396">
        <v>199</v>
      </c>
      <c r="AV782" s="397"/>
      <c r="AW782" s="397"/>
      <c r="AX782" s="398"/>
    </row>
    <row r="783" spans="1:50" ht="24.75" hidden="1"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784</v>
      </c>
      <c r="AV791" s="413"/>
      <c r="AW791" s="413"/>
      <c r="AX791" s="415"/>
    </row>
    <row r="792" spans="1:50" ht="24.75" customHeight="1">
      <c r="A792" s="556"/>
      <c r="B792" s="763"/>
      <c r="C792" s="763"/>
      <c r="D792" s="763"/>
      <c r="E792" s="763"/>
      <c r="F792" s="764"/>
      <c r="G792" s="440" t="s">
        <v>624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3"/>
      <c r="C794" s="763"/>
      <c r="D794" s="763"/>
      <c r="E794" s="763"/>
      <c r="F794" s="764"/>
      <c r="G794" s="449" t="s">
        <v>625</v>
      </c>
      <c r="H794" s="450"/>
      <c r="I794" s="450"/>
      <c r="J794" s="450"/>
      <c r="K794" s="451"/>
      <c r="L794" s="452" t="s">
        <v>626</v>
      </c>
      <c r="M794" s="453"/>
      <c r="N794" s="453"/>
      <c r="O794" s="453"/>
      <c r="P794" s="453"/>
      <c r="Q794" s="453"/>
      <c r="R794" s="453"/>
      <c r="S794" s="453"/>
      <c r="T794" s="453"/>
      <c r="U794" s="453"/>
      <c r="V794" s="453"/>
      <c r="W794" s="453"/>
      <c r="X794" s="454"/>
      <c r="Y794" s="455">
        <v>18</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18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45" customHeight="1">
      <c r="A837" s="402">
        <v>1</v>
      </c>
      <c r="B837" s="402">
        <v>1</v>
      </c>
      <c r="C837" s="425" t="s">
        <v>636</v>
      </c>
      <c r="D837" s="416"/>
      <c r="E837" s="416"/>
      <c r="F837" s="416"/>
      <c r="G837" s="416"/>
      <c r="H837" s="416"/>
      <c r="I837" s="416"/>
      <c r="J837" s="417">
        <v>2000020260002</v>
      </c>
      <c r="K837" s="418"/>
      <c r="L837" s="418"/>
      <c r="M837" s="418"/>
      <c r="N837" s="418"/>
      <c r="O837" s="418"/>
      <c r="P837" s="426" t="s">
        <v>637</v>
      </c>
      <c r="Q837" s="315"/>
      <c r="R837" s="315"/>
      <c r="S837" s="315"/>
      <c r="T837" s="315"/>
      <c r="U837" s="315"/>
      <c r="V837" s="315"/>
      <c r="W837" s="315"/>
      <c r="X837" s="315"/>
      <c r="Y837" s="316">
        <v>24</v>
      </c>
      <c r="Z837" s="317"/>
      <c r="AA837" s="317"/>
      <c r="AB837" s="318"/>
      <c r="AC837" s="326" t="s">
        <v>521</v>
      </c>
      <c r="AD837" s="424"/>
      <c r="AE837" s="424"/>
      <c r="AF837" s="424"/>
      <c r="AG837" s="424"/>
      <c r="AH837" s="419">
        <v>44</v>
      </c>
      <c r="AI837" s="420"/>
      <c r="AJ837" s="420"/>
      <c r="AK837" s="420"/>
      <c r="AL837" s="323">
        <v>100</v>
      </c>
      <c r="AM837" s="324"/>
      <c r="AN837" s="324"/>
      <c r="AO837" s="325"/>
      <c r="AP837" s="319" t="s">
        <v>655</v>
      </c>
      <c r="AQ837" s="319"/>
      <c r="AR837" s="319"/>
      <c r="AS837" s="319"/>
      <c r="AT837" s="319"/>
      <c r="AU837" s="319"/>
      <c r="AV837" s="319"/>
      <c r="AW837" s="319"/>
      <c r="AX837" s="319"/>
    </row>
    <row r="838" spans="1:50" ht="45" customHeight="1">
      <c r="A838" s="402">
        <v>2</v>
      </c>
      <c r="B838" s="402">
        <v>1</v>
      </c>
      <c r="C838" s="425" t="s">
        <v>640</v>
      </c>
      <c r="D838" s="416"/>
      <c r="E838" s="416"/>
      <c r="F838" s="416"/>
      <c r="G838" s="416"/>
      <c r="H838" s="416"/>
      <c r="I838" s="416"/>
      <c r="J838" s="417">
        <v>6000020272043</v>
      </c>
      <c r="K838" s="418"/>
      <c r="L838" s="418"/>
      <c r="M838" s="418"/>
      <c r="N838" s="418"/>
      <c r="O838" s="418"/>
      <c r="P838" s="315" t="s">
        <v>637</v>
      </c>
      <c r="Q838" s="315"/>
      <c r="R838" s="315"/>
      <c r="S838" s="315"/>
      <c r="T838" s="315"/>
      <c r="U838" s="315"/>
      <c r="V838" s="315"/>
      <c r="W838" s="315"/>
      <c r="X838" s="315"/>
      <c r="Y838" s="316">
        <v>23</v>
      </c>
      <c r="Z838" s="317"/>
      <c r="AA838" s="317"/>
      <c r="AB838" s="318"/>
      <c r="AC838" s="326" t="s">
        <v>521</v>
      </c>
      <c r="AD838" s="326"/>
      <c r="AE838" s="326"/>
      <c r="AF838" s="326"/>
      <c r="AG838" s="326"/>
      <c r="AH838" s="419">
        <v>44</v>
      </c>
      <c r="AI838" s="420"/>
      <c r="AJ838" s="420"/>
      <c r="AK838" s="420"/>
      <c r="AL838" s="323">
        <v>100</v>
      </c>
      <c r="AM838" s="324"/>
      <c r="AN838" s="324"/>
      <c r="AO838" s="325"/>
      <c r="AP838" s="319" t="s">
        <v>643</v>
      </c>
      <c r="AQ838" s="319"/>
      <c r="AR838" s="319"/>
      <c r="AS838" s="319"/>
      <c r="AT838" s="319"/>
      <c r="AU838" s="319"/>
      <c r="AV838" s="319"/>
      <c r="AW838" s="319"/>
      <c r="AX838" s="319"/>
    </row>
    <row r="839" spans="1:50" ht="45" customHeight="1">
      <c r="A839" s="402">
        <v>3</v>
      </c>
      <c r="B839" s="402">
        <v>1</v>
      </c>
      <c r="C839" s="425" t="s">
        <v>641</v>
      </c>
      <c r="D839" s="416"/>
      <c r="E839" s="416"/>
      <c r="F839" s="416"/>
      <c r="G839" s="416"/>
      <c r="H839" s="416"/>
      <c r="I839" s="416"/>
      <c r="J839" s="417">
        <v>4000020270008</v>
      </c>
      <c r="K839" s="418"/>
      <c r="L839" s="418"/>
      <c r="M839" s="418"/>
      <c r="N839" s="418"/>
      <c r="O839" s="418"/>
      <c r="P839" s="426" t="s">
        <v>637</v>
      </c>
      <c r="Q839" s="315"/>
      <c r="R839" s="315"/>
      <c r="S839" s="315"/>
      <c r="T839" s="315"/>
      <c r="U839" s="315"/>
      <c r="V839" s="315"/>
      <c r="W839" s="315"/>
      <c r="X839" s="315"/>
      <c r="Y839" s="316">
        <v>14</v>
      </c>
      <c r="Z839" s="317"/>
      <c r="AA839" s="317"/>
      <c r="AB839" s="318"/>
      <c r="AC839" s="326" t="s">
        <v>521</v>
      </c>
      <c r="AD839" s="326"/>
      <c r="AE839" s="326"/>
      <c r="AF839" s="326"/>
      <c r="AG839" s="326"/>
      <c r="AH839" s="321">
        <v>44</v>
      </c>
      <c r="AI839" s="322"/>
      <c r="AJ839" s="322"/>
      <c r="AK839" s="322"/>
      <c r="AL839" s="323">
        <v>100</v>
      </c>
      <c r="AM839" s="324"/>
      <c r="AN839" s="324"/>
      <c r="AO839" s="325"/>
      <c r="AP839" s="319" t="s">
        <v>655</v>
      </c>
      <c r="AQ839" s="319"/>
      <c r="AR839" s="319"/>
      <c r="AS839" s="319"/>
      <c r="AT839" s="319"/>
      <c r="AU839" s="319"/>
      <c r="AV839" s="319"/>
      <c r="AW839" s="319"/>
      <c r="AX839" s="319"/>
    </row>
    <row r="840" spans="1:50" ht="87.75" customHeight="1">
      <c r="A840" s="402">
        <v>4</v>
      </c>
      <c r="B840" s="402">
        <v>1</v>
      </c>
      <c r="C840" s="425" t="s">
        <v>642</v>
      </c>
      <c r="D840" s="416"/>
      <c r="E840" s="416"/>
      <c r="F840" s="416"/>
      <c r="G840" s="416"/>
      <c r="H840" s="416"/>
      <c r="I840" s="416"/>
      <c r="J840" s="417" t="s">
        <v>643</v>
      </c>
      <c r="K840" s="418"/>
      <c r="L840" s="418"/>
      <c r="M840" s="418"/>
      <c r="N840" s="418"/>
      <c r="O840" s="418"/>
      <c r="P840" s="426" t="s">
        <v>637</v>
      </c>
      <c r="Q840" s="315"/>
      <c r="R840" s="315"/>
      <c r="S840" s="315"/>
      <c r="T840" s="315"/>
      <c r="U840" s="315"/>
      <c r="V840" s="315"/>
      <c r="W840" s="315"/>
      <c r="X840" s="315"/>
      <c r="Y840" s="316">
        <v>11</v>
      </c>
      <c r="Z840" s="317"/>
      <c r="AA840" s="317"/>
      <c r="AB840" s="318"/>
      <c r="AC840" s="326" t="s">
        <v>521</v>
      </c>
      <c r="AD840" s="326"/>
      <c r="AE840" s="326"/>
      <c r="AF840" s="326"/>
      <c r="AG840" s="326"/>
      <c r="AH840" s="321">
        <v>44</v>
      </c>
      <c r="AI840" s="322"/>
      <c r="AJ840" s="322"/>
      <c r="AK840" s="322"/>
      <c r="AL840" s="323">
        <v>100</v>
      </c>
      <c r="AM840" s="324"/>
      <c r="AN840" s="324"/>
      <c r="AO840" s="325"/>
      <c r="AP840" s="319" t="s">
        <v>655</v>
      </c>
      <c r="AQ840" s="319"/>
      <c r="AR840" s="319"/>
      <c r="AS840" s="319"/>
      <c r="AT840" s="319"/>
      <c r="AU840" s="319"/>
      <c r="AV840" s="319"/>
      <c r="AW840" s="319"/>
      <c r="AX840" s="319"/>
    </row>
    <row r="841" spans="1:50" ht="45" customHeight="1">
      <c r="A841" s="402">
        <v>5</v>
      </c>
      <c r="B841" s="402">
        <v>1</v>
      </c>
      <c r="C841" s="425" t="s">
        <v>644</v>
      </c>
      <c r="D841" s="416"/>
      <c r="E841" s="416"/>
      <c r="F841" s="416"/>
      <c r="G841" s="416"/>
      <c r="H841" s="416"/>
      <c r="I841" s="416"/>
      <c r="J841" s="417">
        <v>1000020440001</v>
      </c>
      <c r="K841" s="418"/>
      <c r="L841" s="418"/>
      <c r="M841" s="418"/>
      <c r="N841" s="418"/>
      <c r="O841" s="418"/>
      <c r="P841" s="315" t="s">
        <v>637</v>
      </c>
      <c r="Q841" s="315"/>
      <c r="R841" s="315"/>
      <c r="S841" s="315"/>
      <c r="T841" s="315"/>
      <c r="U841" s="315"/>
      <c r="V841" s="315"/>
      <c r="W841" s="315"/>
      <c r="X841" s="315"/>
      <c r="Y841" s="316">
        <v>9</v>
      </c>
      <c r="Z841" s="317"/>
      <c r="AA841" s="317"/>
      <c r="AB841" s="318"/>
      <c r="AC841" s="320" t="s">
        <v>521</v>
      </c>
      <c r="AD841" s="320"/>
      <c r="AE841" s="320"/>
      <c r="AF841" s="320"/>
      <c r="AG841" s="320"/>
      <c r="AH841" s="321">
        <v>44</v>
      </c>
      <c r="AI841" s="322"/>
      <c r="AJ841" s="322"/>
      <c r="AK841" s="322"/>
      <c r="AL841" s="323">
        <v>100</v>
      </c>
      <c r="AM841" s="324"/>
      <c r="AN841" s="324"/>
      <c r="AO841" s="325"/>
      <c r="AP841" s="319" t="s">
        <v>643</v>
      </c>
      <c r="AQ841" s="319"/>
      <c r="AR841" s="319"/>
      <c r="AS841" s="319"/>
      <c r="AT841" s="319"/>
      <c r="AU841" s="319"/>
      <c r="AV841" s="319"/>
      <c r="AW841" s="319"/>
      <c r="AX841" s="319"/>
    </row>
    <row r="842" spans="1:50" ht="45" customHeight="1">
      <c r="A842" s="402">
        <v>6</v>
      </c>
      <c r="B842" s="402">
        <v>1</v>
      </c>
      <c r="C842" s="425" t="s">
        <v>645</v>
      </c>
      <c r="D842" s="416"/>
      <c r="E842" s="416"/>
      <c r="F842" s="416"/>
      <c r="G842" s="416"/>
      <c r="H842" s="416"/>
      <c r="I842" s="416"/>
      <c r="J842" s="417">
        <v>6000020400009</v>
      </c>
      <c r="K842" s="418"/>
      <c r="L842" s="418"/>
      <c r="M842" s="418"/>
      <c r="N842" s="418"/>
      <c r="O842" s="418"/>
      <c r="P842" s="315" t="s">
        <v>637</v>
      </c>
      <c r="Q842" s="315"/>
      <c r="R842" s="315"/>
      <c r="S842" s="315"/>
      <c r="T842" s="315"/>
      <c r="U842" s="315"/>
      <c r="V842" s="315"/>
      <c r="W842" s="315"/>
      <c r="X842" s="315"/>
      <c r="Y842" s="316">
        <v>9</v>
      </c>
      <c r="Z842" s="317"/>
      <c r="AA842" s="317"/>
      <c r="AB842" s="318"/>
      <c r="AC842" s="320" t="s">
        <v>521</v>
      </c>
      <c r="AD842" s="320"/>
      <c r="AE842" s="320"/>
      <c r="AF842" s="320"/>
      <c r="AG842" s="320"/>
      <c r="AH842" s="321">
        <v>44</v>
      </c>
      <c r="AI842" s="322"/>
      <c r="AJ842" s="322"/>
      <c r="AK842" s="322"/>
      <c r="AL842" s="323">
        <v>100</v>
      </c>
      <c r="AM842" s="324"/>
      <c r="AN842" s="324"/>
      <c r="AO842" s="325"/>
      <c r="AP842" s="319" t="s">
        <v>655</v>
      </c>
      <c r="AQ842" s="319"/>
      <c r="AR842" s="319"/>
      <c r="AS842" s="319"/>
      <c r="AT842" s="319"/>
      <c r="AU842" s="319"/>
      <c r="AV842" s="319"/>
      <c r="AW842" s="319"/>
      <c r="AX842" s="319"/>
    </row>
    <row r="843" spans="1:50" ht="45" customHeight="1">
      <c r="A843" s="402">
        <v>7</v>
      </c>
      <c r="B843" s="402">
        <v>1</v>
      </c>
      <c r="C843" s="425" t="s">
        <v>646</v>
      </c>
      <c r="D843" s="416"/>
      <c r="E843" s="416"/>
      <c r="F843" s="416"/>
      <c r="G843" s="416"/>
      <c r="H843" s="416"/>
      <c r="I843" s="416"/>
      <c r="J843" s="417">
        <v>1000020110001</v>
      </c>
      <c r="K843" s="418"/>
      <c r="L843" s="418"/>
      <c r="M843" s="418"/>
      <c r="N843" s="418"/>
      <c r="O843" s="418"/>
      <c r="P843" s="315" t="s">
        <v>637</v>
      </c>
      <c r="Q843" s="315"/>
      <c r="R843" s="315"/>
      <c r="S843" s="315"/>
      <c r="T843" s="315"/>
      <c r="U843" s="315"/>
      <c r="V843" s="315"/>
      <c r="W843" s="315"/>
      <c r="X843" s="315"/>
      <c r="Y843" s="316">
        <v>8</v>
      </c>
      <c r="Z843" s="317"/>
      <c r="AA843" s="317"/>
      <c r="AB843" s="318"/>
      <c r="AC843" s="320" t="s">
        <v>521</v>
      </c>
      <c r="AD843" s="320"/>
      <c r="AE843" s="320"/>
      <c r="AF843" s="320"/>
      <c r="AG843" s="320"/>
      <c r="AH843" s="321">
        <v>44</v>
      </c>
      <c r="AI843" s="322"/>
      <c r="AJ843" s="322"/>
      <c r="AK843" s="322"/>
      <c r="AL843" s="323">
        <v>100</v>
      </c>
      <c r="AM843" s="324"/>
      <c r="AN843" s="324"/>
      <c r="AO843" s="325"/>
      <c r="AP843" s="319" t="s">
        <v>643</v>
      </c>
      <c r="AQ843" s="319"/>
      <c r="AR843" s="319"/>
      <c r="AS843" s="319"/>
      <c r="AT843" s="319"/>
      <c r="AU843" s="319"/>
      <c r="AV843" s="319"/>
      <c r="AW843" s="319"/>
      <c r="AX843" s="319"/>
    </row>
    <row r="844" spans="1:50" ht="45" customHeight="1">
      <c r="A844" s="402">
        <v>8</v>
      </c>
      <c r="B844" s="402">
        <v>1</v>
      </c>
      <c r="C844" s="425" t="s">
        <v>647</v>
      </c>
      <c r="D844" s="416"/>
      <c r="E844" s="416"/>
      <c r="F844" s="416"/>
      <c r="G844" s="416"/>
      <c r="H844" s="416"/>
      <c r="I844" s="416"/>
      <c r="J844" s="417">
        <v>2000020261009</v>
      </c>
      <c r="K844" s="418"/>
      <c r="L844" s="418"/>
      <c r="M844" s="418"/>
      <c r="N844" s="418"/>
      <c r="O844" s="418"/>
      <c r="P844" s="315" t="s">
        <v>637</v>
      </c>
      <c r="Q844" s="315"/>
      <c r="R844" s="315"/>
      <c r="S844" s="315"/>
      <c r="T844" s="315"/>
      <c r="U844" s="315"/>
      <c r="V844" s="315"/>
      <c r="W844" s="315"/>
      <c r="X844" s="315"/>
      <c r="Y844" s="316">
        <v>7</v>
      </c>
      <c r="Z844" s="317"/>
      <c r="AA844" s="317"/>
      <c r="AB844" s="318"/>
      <c r="AC844" s="320" t="s">
        <v>521</v>
      </c>
      <c r="AD844" s="320"/>
      <c r="AE844" s="320"/>
      <c r="AF844" s="320"/>
      <c r="AG844" s="320"/>
      <c r="AH844" s="321">
        <v>44</v>
      </c>
      <c r="AI844" s="322"/>
      <c r="AJ844" s="322"/>
      <c r="AK844" s="322"/>
      <c r="AL844" s="323">
        <v>100</v>
      </c>
      <c r="AM844" s="324"/>
      <c r="AN844" s="324"/>
      <c r="AO844" s="325"/>
      <c r="AP844" s="319" t="s">
        <v>655</v>
      </c>
      <c r="AQ844" s="319"/>
      <c r="AR844" s="319"/>
      <c r="AS844" s="319"/>
      <c r="AT844" s="319"/>
      <c r="AU844" s="319"/>
      <c r="AV844" s="319"/>
      <c r="AW844" s="319"/>
      <c r="AX844" s="319"/>
    </row>
    <row r="845" spans="1:50" ht="45" customHeight="1">
      <c r="A845" s="402">
        <v>9</v>
      </c>
      <c r="B845" s="402">
        <v>1</v>
      </c>
      <c r="C845" s="425" t="s">
        <v>648</v>
      </c>
      <c r="D845" s="416"/>
      <c r="E845" s="416"/>
      <c r="F845" s="416"/>
      <c r="G845" s="416"/>
      <c r="H845" s="416"/>
      <c r="I845" s="416"/>
      <c r="J845" s="417">
        <v>8012405001283</v>
      </c>
      <c r="K845" s="418"/>
      <c r="L845" s="418"/>
      <c r="M845" s="418"/>
      <c r="N845" s="418"/>
      <c r="O845" s="418"/>
      <c r="P845" s="315" t="s">
        <v>637</v>
      </c>
      <c r="Q845" s="315"/>
      <c r="R845" s="315"/>
      <c r="S845" s="315"/>
      <c r="T845" s="315"/>
      <c r="U845" s="315"/>
      <c r="V845" s="315"/>
      <c r="W845" s="315"/>
      <c r="X845" s="315"/>
      <c r="Y845" s="316">
        <v>6</v>
      </c>
      <c r="Z845" s="317"/>
      <c r="AA845" s="317"/>
      <c r="AB845" s="318"/>
      <c r="AC845" s="320" t="s">
        <v>521</v>
      </c>
      <c r="AD845" s="320"/>
      <c r="AE845" s="320"/>
      <c r="AF845" s="320"/>
      <c r="AG845" s="320"/>
      <c r="AH845" s="321">
        <v>44</v>
      </c>
      <c r="AI845" s="322"/>
      <c r="AJ845" s="322"/>
      <c r="AK845" s="322"/>
      <c r="AL845" s="323">
        <v>100</v>
      </c>
      <c r="AM845" s="324"/>
      <c r="AN845" s="324"/>
      <c r="AO845" s="325"/>
      <c r="AP845" s="319" t="s">
        <v>656</v>
      </c>
      <c r="AQ845" s="319"/>
      <c r="AR845" s="319"/>
      <c r="AS845" s="319"/>
      <c r="AT845" s="319"/>
      <c r="AU845" s="319"/>
      <c r="AV845" s="319"/>
      <c r="AW845" s="319"/>
      <c r="AX845" s="319"/>
    </row>
    <row r="846" spans="1:50" ht="45" customHeight="1">
      <c r="A846" s="402">
        <v>10</v>
      </c>
      <c r="B846" s="402">
        <v>1</v>
      </c>
      <c r="C846" s="425" t="s">
        <v>649</v>
      </c>
      <c r="D846" s="416"/>
      <c r="E846" s="416"/>
      <c r="F846" s="416"/>
      <c r="G846" s="416"/>
      <c r="H846" s="416"/>
      <c r="I846" s="416"/>
      <c r="J846" s="417">
        <v>4000020330001</v>
      </c>
      <c r="K846" s="418"/>
      <c r="L846" s="418"/>
      <c r="M846" s="418"/>
      <c r="N846" s="418"/>
      <c r="O846" s="418"/>
      <c r="P846" s="315" t="s">
        <v>637</v>
      </c>
      <c r="Q846" s="315"/>
      <c r="R846" s="315"/>
      <c r="S846" s="315"/>
      <c r="T846" s="315"/>
      <c r="U846" s="315"/>
      <c r="V846" s="315"/>
      <c r="W846" s="315"/>
      <c r="X846" s="315"/>
      <c r="Y846" s="316">
        <v>5</v>
      </c>
      <c r="Z846" s="317"/>
      <c r="AA846" s="317"/>
      <c r="AB846" s="318"/>
      <c r="AC846" s="320" t="s">
        <v>521</v>
      </c>
      <c r="AD846" s="320"/>
      <c r="AE846" s="320"/>
      <c r="AF846" s="320"/>
      <c r="AG846" s="320"/>
      <c r="AH846" s="321">
        <v>44</v>
      </c>
      <c r="AI846" s="322"/>
      <c r="AJ846" s="322"/>
      <c r="AK846" s="322"/>
      <c r="AL846" s="323">
        <v>100</v>
      </c>
      <c r="AM846" s="324"/>
      <c r="AN846" s="324"/>
      <c r="AO846" s="325"/>
      <c r="AP846" s="319" t="s">
        <v>643</v>
      </c>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54" customHeight="1">
      <c r="A870" s="402">
        <v>1</v>
      </c>
      <c r="B870" s="402">
        <v>1</v>
      </c>
      <c r="C870" s="425" t="s">
        <v>650</v>
      </c>
      <c r="D870" s="416"/>
      <c r="E870" s="416"/>
      <c r="F870" s="416"/>
      <c r="G870" s="416"/>
      <c r="H870" s="416"/>
      <c r="I870" s="416"/>
      <c r="J870" s="417">
        <v>8000020130001</v>
      </c>
      <c r="K870" s="418"/>
      <c r="L870" s="418"/>
      <c r="M870" s="418"/>
      <c r="N870" s="418"/>
      <c r="O870" s="418"/>
      <c r="P870" s="426" t="s">
        <v>657</v>
      </c>
      <c r="Q870" s="315"/>
      <c r="R870" s="315"/>
      <c r="S870" s="315"/>
      <c r="T870" s="315"/>
      <c r="U870" s="315"/>
      <c r="V870" s="315"/>
      <c r="W870" s="315"/>
      <c r="X870" s="315"/>
      <c r="Y870" s="316">
        <v>784</v>
      </c>
      <c r="Z870" s="317"/>
      <c r="AA870" s="317"/>
      <c r="AB870" s="318"/>
      <c r="AC870" s="326" t="s">
        <v>652</v>
      </c>
      <c r="AD870" s="424"/>
      <c r="AE870" s="424"/>
      <c r="AF870" s="424"/>
      <c r="AG870" s="424"/>
      <c r="AH870" s="419" t="s">
        <v>653</v>
      </c>
      <c r="AI870" s="420"/>
      <c r="AJ870" s="420"/>
      <c r="AK870" s="420"/>
      <c r="AL870" s="323" t="s">
        <v>654</v>
      </c>
      <c r="AM870" s="324"/>
      <c r="AN870" s="324"/>
      <c r="AO870" s="325"/>
      <c r="AP870" s="319" t="s">
        <v>553</v>
      </c>
      <c r="AQ870" s="319"/>
      <c r="AR870" s="319"/>
      <c r="AS870" s="319"/>
      <c r="AT870" s="319"/>
      <c r="AU870" s="319"/>
      <c r="AV870" s="319"/>
      <c r="AW870" s="319"/>
      <c r="AX870" s="319"/>
    </row>
    <row r="871" spans="1:50" ht="54" customHeight="1">
      <c r="A871" s="402">
        <v>2</v>
      </c>
      <c r="B871" s="402">
        <v>1</v>
      </c>
      <c r="C871" s="425" t="s">
        <v>651</v>
      </c>
      <c r="D871" s="416"/>
      <c r="E871" s="416"/>
      <c r="F871" s="416"/>
      <c r="G871" s="416"/>
      <c r="H871" s="416"/>
      <c r="I871" s="416"/>
      <c r="J871" s="417">
        <v>1000020230006</v>
      </c>
      <c r="K871" s="418"/>
      <c r="L871" s="418"/>
      <c r="M871" s="418"/>
      <c r="N871" s="418"/>
      <c r="O871" s="418"/>
      <c r="P871" s="315" t="s">
        <v>657</v>
      </c>
      <c r="Q871" s="315"/>
      <c r="R871" s="315"/>
      <c r="S871" s="315"/>
      <c r="T871" s="315"/>
      <c r="U871" s="315"/>
      <c r="V871" s="315"/>
      <c r="W871" s="315"/>
      <c r="X871" s="315"/>
      <c r="Y871" s="316">
        <v>234</v>
      </c>
      <c r="Z871" s="317"/>
      <c r="AA871" s="317"/>
      <c r="AB871" s="318"/>
      <c r="AC871" s="326" t="s">
        <v>652</v>
      </c>
      <c r="AD871" s="326"/>
      <c r="AE871" s="326"/>
      <c r="AF871" s="326"/>
      <c r="AG871" s="326"/>
      <c r="AH871" s="419" t="s">
        <v>553</v>
      </c>
      <c r="AI871" s="420"/>
      <c r="AJ871" s="420"/>
      <c r="AK871" s="420"/>
      <c r="AL871" s="323" t="s">
        <v>465</v>
      </c>
      <c r="AM871" s="324"/>
      <c r="AN871" s="324"/>
      <c r="AO871" s="325"/>
      <c r="AP871" s="319" t="s">
        <v>553</v>
      </c>
      <c r="AQ871" s="319"/>
      <c r="AR871" s="319"/>
      <c r="AS871" s="319"/>
      <c r="AT871" s="319"/>
      <c r="AU871" s="319"/>
      <c r="AV871" s="319"/>
      <c r="AW871" s="319"/>
      <c r="AX871" s="319"/>
    </row>
    <row r="872" spans="1:50" ht="54" customHeight="1">
      <c r="A872" s="402">
        <v>3</v>
      </c>
      <c r="B872" s="402">
        <v>1</v>
      </c>
      <c r="C872" s="425" t="s">
        <v>658</v>
      </c>
      <c r="D872" s="416"/>
      <c r="E872" s="416"/>
      <c r="F872" s="416"/>
      <c r="G872" s="416"/>
      <c r="H872" s="416"/>
      <c r="I872" s="416"/>
      <c r="J872" s="417">
        <v>3000020231002</v>
      </c>
      <c r="K872" s="418"/>
      <c r="L872" s="418"/>
      <c r="M872" s="418"/>
      <c r="N872" s="418"/>
      <c r="O872" s="418"/>
      <c r="P872" s="426" t="s">
        <v>657</v>
      </c>
      <c r="Q872" s="315"/>
      <c r="R872" s="315"/>
      <c r="S872" s="315"/>
      <c r="T872" s="315"/>
      <c r="U872" s="315"/>
      <c r="V872" s="315"/>
      <c r="W872" s="315"/>
      <c r="X872" s="315"/>
      <c r="Y872" s="316">
        <v>221</v>
      </c>
      <c r="Z872" s="317"/>
      <c r="AA872" s="317"/>
      <c r="AB872" s="318"/>
      <c r="AC872" s="326" t="s">
        <v>652</v>
      </c>
      <c r="AD872" s="326"/>
      <c r="AE872" s="326"/>
      <c r="AF872" s="326"/>
      <c r="AG872" s="326"/>
      <c r="AH872" s="321" t="s">
        <v>553</v>
      </c>
      <c r="AI872" s="322"/>
      <c r="AJ872" s="322"/>
      <c r="AK872" s="322"/>
      <c r="AL872" s="323" t="s">
        <v>553</v>
      </c>
      <c r="AM872" s="324"/>
      <c r="AN872" s="324"/>
      <c r="AO872" s="325"/>
      <c r="AP872" s="319" t="s">
        <v>553</v>
      </c>
      <c r="AQ872" s="319"/>
      <c r="AR872" s="319"/>
      <c r="AS872" s="319"/>
      <c r="AT872" s="319"/>
      <c r="AU872" s="319"/>
      <c r="AV872" s="319"/>
      <c r="AW872" s="319"/>
      <c r="AX872" s="319"/>
    </row>
    <row r="873" spans="1:50" ht="54" customHeight="1">
      <c r="A873" s="402">
        <v>4</v>
      </c>
      <c r="B873" s="402">
        <v>1</v>
      </c>
      <c r="C873" s="425" t="s">
        <v>659</v>
      </c>
      <c r="D873" s="416"/>
      <c r="E873" s="416"/>
      <c r="F873" s="416"/>
      <c r="G873" s="416"/>
      <c r="H873" s="416"/>
      <c r="I873" s="416"/>
      <c r="J873" s="417">
        <v>4000020120006</v>
      </c>
      <c r="K873" s="418"/>
      <c r="L873" s="418"/>
      <c r="M873" s="418"/>
      <c r="N873" s="418"/>
      <c r="O873" s="418"/>
      <c r="P873" s="426" t="s">
        <v>657</v>
      </c>
      <c r="Q873" s="315"/>
      <c r="R873" s="315"/>
      <c r="S873" s="315"/>
      <c r="T873" s="315"/>
      <c r="U873" s="315"/>
      <c r="V873" s="315"/>
      <c r="W873" s="315"/>
      <c r="X873" s="315"/>
      <c r="Y873" s="316">
        <v>205</v>
      </c>
      <c r="Z873" s="317"/>
      <c r="AA873" s="317"/>
      <c r="AB873" s="318"/>
      <c r="AC873" s="326" t="s">
        <v>652</v>
      </c>
      <c r="AD873" s="326"/>
      <c r="AE873" s="326"/>
      <c r="AF873" s="326"/>
      <c r="AG873" s="326"/>
      <c r="AH873" s="321" t="s">
        <v>553</v>
      </c>
      <c r="AI873" s="322"/>
      <c r="AJ873" s="322"/>
      <c r="AK873" s="322"/>
      <c r="AL873" s="323" t="s">
        <v>553</v>
      </c>
      <c r="AM873" s="324"/>
      <c r="AN873" s="324"/>
      <c r="AO873" s="325"/>
      <c r="AP873" s="319" t="s">
        <v>553</v>
      </c>
      <c r="AQ873" s="319"/>
      <c r="AR873" s="319"/>
      <c r="AS873" s="319"/>
      <c r="AT873" s="319"/>
      <c r="AU873" s="319"/>
      <c r="AV873" s="319"/>
      <c r="AW873" s="319"/>
      <c r="AX873" s="319"/>
    </row>
    <row r="874" spans="1:50" ht="54" customHeight="1">
      <c r="A874" s="402">
        <v>5</v>
      </c>
      <c r="B874" s="402">
        <v>1</v>
      </c>
      <c r="C874" s="425" t="s">
        <v>660</v>
      </c>
      <c r="D874" s="416"/>
      <c r="E874" s="416"/>
      <c r="F874" s="416"/>
      <c r="G874" s="416"/>
      <c r="H874" s="416"/>
      <c r="I874" s="416"/>
      <c r="J874" s="417">
        <v>1000020110001</v>
      </c>
      <c r="K874" s="418"/>
      <c r="L874" s="418"/>
      <c r="M874" s="418"/>
      <c r="N874" s="418"/>
      <c r="O874" s="418"/>
      <c r="P874" s="315" t="s">
        <v>657</v>
      </c>
      <c r="Q874" s="315"/>
      <c r="R874" s="315"/>
      <c r="S874" s="315"/>
      <c r="T874" s="315"/>
      <c r="U874" s="315"/>
      <c r="V874" s="315"/>
      <c r="W874" s="315"/>
      <c r="X874" s="315"/>
      <c r="Y874" s="316">
        <v>181</v>
      </c>
      <c r="Z874" s="317"/>
      <c r="AA874" s="317"/>
      <c r="AB874" s="318"/>
      <c r="AC874" s="320" t="s">
        <v>652</v>
      </c>
      <c r="AD874" s="320"/>
      <c r="AE874" s="320"/>
      <c r="AF874" s="320"/>
      <c r="AG874" s="320"/>
      <c r="AH874" s="321" t="s">
        <v>553</v>
      </c>
      <c r="AI874" s="322"/>
      <c r="AJ874" s="322"/>
      <c r="AK874" s="322"/>
      <c r="AL874" s="323" t="s">
        <v>553</v>
      </c>
      <c r="AM874" s="324"/>
      <c r="AN874" s="324"/>
      <c r="AO874" s="325"/>
      <c r="AP874" s="319" t="s">
        <v>553</v>
      </c>
      <c r="AQ874" s="319"/>
      <c r="AR874" s="319"/>
      <c r="AS874" s="319"/>
      <c r="AT874" s="319"/>
      <c r="AU874" s="319"/>
      <c r="AV874" s="319"/>
      <c r="AW874" s="319"/>
      <c r="AX874" s="319"/>
    </row>
    <row r="875" spans="1:50" ht="54" customHeight="1">
      <c r="A875" s="402">
        <v>6</v>
      </c>
      <c r="B875" s="402">
        <v>1</v>
      </c>
      <c r="C875" s="425" t="s">
        <v>661</v>
      </c>
      <c r="D875" s="416"/>
      <c r="E875" s="416"/>
      <c r="F875" s="416"/>
      <c r="G875" s="416"/>
      <c r="H875" s="416"/>
      <c r="I875" s="416"/>
      <c r="J875" s="417">
        <v>8000020280003</v>
      </c>
      <c r="K875" s="418"/>
      <c r="L875" s="418"/>
      <c r="M875" s="418"/>
      <c r="N875" s="418"/>
      <c r="O875" s="418"/>
      <c r="P875" s="315" t="s">
        <v>657</v>
      </c>
      <c r="Q875" s="315"/>
      <c r="R875" s="315"/>
      <c r="S875" s="315"/>
      <c r="T875" s="315"/>
      <c r="U875" s="315"/>
      <c r="V875" s="315"/>
      <c r="W875" s="315"/>
      <c r="X875" s="315"/>
      <c r="Y875" s="316">
        <v>177</v>
      </c>
      <c r="Z875" s="317"/>
      <c r="AA875" s="317"/>
      <c r="AB875" s="318"/>
      <c r="AC875" s="320" t="s">
        <v>652</v>
      </c>
      <c r="AD875" s="320"/>
      <c r="AE875" s="320"/>
      <c r="AF875" s="320"/>
      <c r="AG875" s="320"/>
      <c r="AH875" s="321" t="s">
        <v>553</v>
      </c>
      <c r="AI875" s="322"/>
      <c r="AJ875" s="322"/>
      <c r="AK875" s="322"/>
      <c r="AL875" s="323" t="s">
        <v>553</v>
      </c>
      <c r="AM875" s="324"/>
      <c r="AN875" s="324"/>
      <c r="AO875" s="325"/>
      <c r="AP875" s="319" t="s">
        <v>553</v>
      </c>
      <c r="AQ875" s="319"/>
      <c r="AR875" s="319"/>
      <c r="AS875" s="319"/>
      <c r="AT875" s="319"/>
      <c r="AU875" s="319"/>
      <c r="AV875" s="319"/>
      <c r="AW875" s="319"/>
      <c r="AX875" s="319"/>
    </row>
    <row r="876" spans="1:50" ht="54" customHeight="1">
      <c r="A876" s="402">
        <v>7</v>
      </c>
      <c r="B876" s="402">
        <v>1</v>
      </c>
      <c r="C876" s="425" t="s">
        <v>662</v>
      </c>
      <c r="D876" s="416"/>
      <c r="E876" s="416"/>
      <c r="F876" s="416"/>
      <c r="G876" s="416"/>
      <c r="H876" s="416"/>
      <c r="I876" s="416"/>
      <c r="J876" s="417">
        <v>3000020141003</v>
      </c>
      <c r="K876" s="418"/>
      <c r="L876" s="418"/>
      <c r="M876" s="418"/>
      <c r="N876" s="418"/>
      <c r="O876" s="418"/>
      <c r="P876" s="315" t="s">
        <v>657</v>
      </c>
      <c r="Q876" s="315"/>
      <c r="R876" s="315"/>
      <c r="S876" s="315"/>
      <c r="T876" s="315"/>
      <c r="U876" s="315"/>
      <c r="V876" s="315"/>
      <c r="W876" s="315"/>
      <c r="X876" s="315"/>
      <c r="Y876" s="316">
        <v>173</v>
      </c>
      <c r="Z876" s="317"/>
      <c r="AA876" s="317"/>
      <c r="AB876" s="318"/>
      <c r="AC876" s="320" t="s">
        <v>652</v>
      </c>
      <c r="AD876" s="320"/>
      <c r="AE876" s="320"/>
      <c r="AF876" s="320"/>
      <c r="AG876" s="320"/>
      <c r="AH876" s="321" t="s">
        <v>553</v>
      </c>
      <c r="AI876" s="322"/>
      <c r="AJ876" s="322"/>
      <c r="AK876" s="322"/>
      <c r="AL876" s="323" t="s">
        <v>553</v>
      </c>
      <c r="AM876" s="324"/>
      <c r="AN876" s="324"/>
      <c r="AO876" s="325"/>
      <c r="AP876" s="319" t="s">
        <v>553</v>
      </c>
      <c r="AQ876" s="319"/>
      <c r="AR876" s="319"/>
      <c r="AS876" s="319"/>
      <c r="AT876" s="319"/>
      <c r="AU876" s="319"/>
      <c r="AV876" s="319"/>
      <c r="AW876" s="319"/>
      <c r="AX876" s="319"/>
    </row>
    <row r="877" spans="1:50" ht="54" customHeight="1">
      <c r="A877" s="402">
        <v>8</v>
      </c>
      <c r="B877" s="402">
        <v>1</v>
      </c>
      <c r="C877" s="425" t="s">
        <v>663</v>
      </c>
      <c r="D877" s="416"/>
      <c r="E877" s="416"/>
      <c r="F877" s="416"/>
      <c r="G877" s="416"/>
      <c r="H877" s="416"/>
      <c r="I877" s="416"/>
      <c r="J877" s="417">
        <v>4000020270008</v>
      </c>
      <c r="K877" s="418"/>
      <c r="L877" s="418"/>
      <c r="M877" s="418"/>
      <c r="N877" s="418"/>
      <c r="O877" s="418"/>
      <c r="P877" s="315" t="s">
        <v>657</v>
      </c>
      <c r="Q877" s="315"/>
      <c r="R877" s="315"/>
      <c r="S877" s="315"/>
      <c r="T877" s="315"/>
      <c r="U877" s="315"/>
      <c r="V877" s="315"/>
      <c r="W877" s="315"/>
      <c r="X877" s="315"/>
      <c r="Y877" s="316">
        <v>153</v>
      </c>
      <c r="Z877" s="317"/>
      <c r="AA877" s="317"/>
      <c r="AB877" s="318"/>
      <c r="AC877" s="320" t="s">
        <v>652</v>
      </c>
      <c r="AD877" s="320"/>
      <c r="AE877" s="320"/>
      <c r="AF877" s="320"/>
      <c r="AG877" s="320"/>
      <c r="AH877" s="321" t="s">
        <v>553</v>
      </c>
      <c r="AI877" s="322"/>
      <c r="AJ877" s="322"/>
      <c r="AK877" s="322"/>
      <c r="AL877" s="323" t="s">
        <v>553</v>
      </c>
      <c r="AM877" s="324"/>
      <c r="AN877" s="324"/>
      <c r="AO877" s="325"/>
      <c r="AP877" s="319" t="s">
        <v>553</v>
      </c>
      <c r="AQ877" s="319"/>
      <c r="AR877" s="319"/>
      <c r="AS877" s="319"/>
      <c r="AT877" s="319"/>
      <c r="AU877" s="319"/>
      <c r="AV877" s="319"/>
      <c r="AW877" s="319"/>
      <c r="AX877" s="319"/>
    </row>
    <row r="878" spans="1:50" ht="54" customHeight="1">
      <c r="A878" s="402">
        <v>9</v>
      </c>
      <c r="B878" s="402">
        <v>1</v>
      </c>
      <c r="C878" s="425" t="s">
        <v>664</v>
      </c>
      <c r="D878" s="416"/>
      <c r="E878" s="416"/>
      <c r="F878" s="416"/>
      <c r="G878" s="416"/>
      <c r="H878" s="416"/>
      <c r="I878" s="416"/>
      <c r="J878" s="417">
        <v>2000020260002</v>
      </c>
      <c r="K878" s="418"/>
      <c r="L878" s="418"/>
      <c r="M878" s="418"/>
      <c r="N878" s="418"/>
      <c r="O878" s="418"/>
      <c r="P878" s="315" t="s">
        <v>657</v>
      </c>
      <c r="Q878" s="315"/>
      <c r="R878" s="315"/>
      <c r="S878" s="315"/>
      <c r="T878" s="315"/>
      <c r="U878" s="315"/>
      <c r="V878" s="315"/>
      <c r="W878" s="315"/>
      <c r="X878" s="315"/>
      <c r="Y878" s="316">
        <v>127</v>
      </c>
      <c r="Z878" s="317"/>
      <c r="AA878" s="317"/>
      <c r="AB878" s="318"/>
      <c r="AC878" s="320" t="s">
        <v>652</v>
      </c>
      <c r="AD878" s="320"/>
      <c r="AE878" s="320"/>
      <c r="AF878" s="320"/>
      <c r="AG878" s="320"/>
      <c r="AH878" s="321" t="s">
        <v>553</v>
      </c>
      <c r="AI878" s="322"/>
      <c r="AJ878" s="322"/>
      <c r="AK878" s="322"/>
      <c r="AL878" s="323" t="s">
        <v>553</v>
      </c>
      <c r="AM878" s="324"/>
      <c r="AN878" s="324"/>
      <c r="AO878" s="325"/>
      <c r="AP878" s="319" t="s">
        <v>553</v>
      </c>
      <c r="AQ878" s="319"/>
      <c r="AR878" s="319"/>
      <c r="AS878" s="319"/>
      <c r="AT878" s="319"/>
      <c r="AU878" s="319"/>
      <c r="AV878" s="319"/>
      <c r="AW878" s="319"/>
      <c r="AX878" s="319"/>
    </row>
    <row r="879" spans="1:50" ht="54" customHeight="1">
      <c r="A879" s="402">
        <v>10</v>
      </c>
      <c r="B879" s="402">
        <v>1</v>
      </c>
      <c r="C879" s="425" t="s">
        <v>665</v>
      </c>
      <c r="D879" s="416"/>
      <c r="E879" s="416"/>
      <c r="F879" s="416"/>
      <c r="G879" s="416"/>
      <c r="H879" s="416"/>
      <c r="I879" s="416"/>
      <c r="J879" s="417">
        <v>7000020430005</v>
      </c>
      <c r="K879" s="418"/>
      <c r="L879" s="418"/>
      <c r="M879" s="418"/>
      <c r="N879" s="418"/>
      <c r="O879" s="418"/>
      <c r="P879" s="315" t="s">
        <v>657</v>
      </c>
      <c r="Q879" s="315"/>
      <c r="R879" s="315"/>
      <c r="S879" s="315"/>
      <c r="T879" s="315"/>
      <c r="U879" s="315"/>
      <c r="V879" s="315"/>
      <c r="W879" s="315"/>
      <c r="X879" s="315"/>
      <c r="Y879" s="316">
        <v>126</v>
      </c>
      <c r="Z879" s="317"/>
      <c r="AA879" s="317"/>
      <c r="AB879" s="318"/>
      <c r="AC879" s="320" t="s">
        <v>652</v>
      </c>
      <c r="AD879" s="320"/>
      <c r="AE879" s="320"/>
      <c r="AF879" s="320"/>
      <c r="AG879" s="320"/>
      <c r="AH879" s="321" t="s">
        <v>553</v>
      </c>
      <c r="AI879" s="322"/>
      <c r="AJ879" s="322"/>
      <c r="AK879" s="322"/>
      <c r="AL879" s="323" t="s">
        <v>553</v>
      </c>
      <c r="AM879" s="324"/>
      <c r="AN879" s="324"/>
      <c r="AO879" s="325"/>
      <c r="AP879" s="319" t="s">
        <v>553</v>
      </c>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63" customHeight="1">
      <c r="A903" s="402">
        <v>1</v>
      </c>
      <c r="B903" s="402">
        <v>1</v>
      </c>
      <c r="C903" s="425" t="s">
        <v>629</v>
      </c>
      <c r="D903" s="416"/>
      <c r="E903" s="416"/>
      <c r="F903" s="416"/>
      <c r="G903" s="416"/>
      <c r="H903" s="416"/>
      <c r="I903" s="416"/>
      <c r="J903" s="417">
        <v>7010001064648</v>
      </c>
      <c r="K903" s="418"/>
      <c r="L903" s="418"/>
      <c r="M903" s="418"/>
      <c r="N903" s="418"/>
      <c r="O903" s="418"/>
      <c r="P903" s="426" t="s">
        <v>630</v>
      </c>
      <c r="Q903" s="315"/>
      <c r="R903" s="315"/>
      <c r="S903" s="315"/>
      <c r="T903" s="315"/>
      <c r="U903" s="315"/>
      <c r="V903" s="315"/>
      <c r="W903" s="315"/>
      <c r="X903" s="315"/>
      <c r="Y903" s="316">
        <v>18</v>
      </c>
      <c r="Z903" s="317"/>
      <c r="AA903" s="317"/>
      <c r="AB903" s="318"/>
      <c r="AC903" s="326" t="s">
        <v>517</v>
      </c>
      <c r="AD903" s="424"/>
      <c r="AE903" s="424"/>
      <c r="AF903" s="424"/>
      <c r="AG903" s="424"/>
      <c r="AH903" s="419">
        <v>1</v>
      </c>
      <c r="AI903" s="420"/>
      <c r="AJ903" s="420"/>
      <c r="AK903" s="420"/>
      <c r="AL903" s="323">
        <v>99.8</v>
      </c>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17.25" customHeight="1">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c r="A1102" s="402">
        <v>1</v>
      </c>
      <c r="B1102" s="402">
        <v>1</v>
      </c>
      <c r="C1102" s="896"/>
      <c r="D1102" s="896"/>
      <c r="E1102" s="259" t="s">
        <v>567</v>
      </c>
      <c r="F1102" s="895"/>
      <c r="G1102" s="895"/>
      <c r="H1102" s="895"/>
      <c r="I1102" s="895"/>
      <c r="J1102" s="417" t="s">
        <v>567</v>
      </c>
      <c r="K1102" s="418"/>
      <c r="L1102" s="418"/>
      <c r="M1102" s="418"/>
      <c r="N1102" s="418"/>
      <c r="O1102" s="418"/>
      <c r="P1102" s="426" t="s">
        <v>616</v>
      </c>
      <c r="Q1102" s="315"/>
      <c r="R1102" s="315"/>
      <c r="S1102" s="315"/>
      <c r="T1102" s="315"/>
      <c r="U1102" s="315"/>
      <c r="V1102" s="315"/>
      <c r="W1102" s="315"/>
      <c r="X1102" s="315"/>
      <c r="Y1102" s="316" t="s">
        <v>567</v>
      </c>
      <c r="Z1102" s="317"/>
      <c r="AA1102" s="317"/>
      <c r="AB1102" s="318"/>
      <c r="AC1102" s="320"/>
      <c r="AD1102" s="320"/>
      <c r="AE1102" s="320"/>
      <c r="AF1102" s="320"/>
      <c r="AG1102" s="320"/>
      <c r="AH1102" s="321" t="s">
        <v>627</v>
      </c>
      <c r="AI1102" s="322"/>
      <c r="AJ1102" s="322"/>
      <c r="AK1102" s="322"/>
      <c r="AL1102" s="323" t="s">
        <v>628</v>
      </c>
      <c r="AM1102" s="324"/>
      <c r="AN1102" s="324"/>
      <c r="AO1102" s="325"/>
      <c r="AP1102" s="319" t="s">
        <v>616</v>
      </c>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4:AO904">
    <cfRule type="expression" dxfId="1945" priority="2051">
      <formula>IF(AND(AL904&gt;=0, RIGHT(TEXT(AL904,"0.#"),1)&lt;&gt;"."),TRUE,FALSE)</formula>
    </cfRule>
    <cfRule type="expression" dxfId="1944" priority="2052">
      <formula>IF(AND(AL904&gt;=0, RIGHT(TEXT(AL904,"0.#"),1)="."),TRUE,FALSE)</formula>
    </cfRule>
    <cfRule type="expression" dxfId="1943" priority="2053">
      <formula>IF(AND(AL904&lt;0, RIGHT(TEXT(AL904,"0.#"),1)&lt;&gt;"."),TRUE,FALSE)</formula>
    </cfRule>
    <cfRule type="expression" dxfId="1942" priority="2054">
      <formula>IF(AND(AL904&lt;0, RIGHT(TEXT(AL904,"0.#"),1)="."),TRUE,FALSE)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27" max="49" man="1"/>
    <brk id="739" max="49" man="1"/>
    <brk id="833" max="49" man="1"/>
    <brk id="867"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548</v>
      </c>
      <c r="R4" s="13" t="str">
        <f t="shared" si="3"/>
        <v>補助</v>
      </c>
      <c r="S4" s="13" t="str">
        <f t="shared" si="4"/>
        <v>直接実施、委託・請負、補助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直接実施、委託・請負、補助</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直接実施、委託・請負、補助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2018-09-04T11:11:32Z</cp:lastPrinted>
  <dcterms:created xsi:type="dcterms:W3CDTF">2012-03-13T00:50:25Z</dcterms:created>
  <dcterms:modified xsi:type="dcterms:W3CDTF">2020-11-30T09:43:09Z</dcterms:modified>
</cp:coreProperties>
</file>