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t-tsukamoto\Desktop\行政事業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<sst xmlns="http://schemas.openxmlformats.org/spreadsheetml/2006/main" count="2971" uniqueCount="692">
  <si>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</si>
  <si>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</si>
  <si>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</si>
  <si>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</si>
  <si>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</si>
  <si>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</si>
  <si>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</si>
  <si>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</si>
  <si>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</si>
  <si>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</si>
  <si>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</si>
  <si>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</si>
  <si>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</si>
  <si>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</si>
  <si>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</si>
  <si>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</si>
  <si>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</si>
  <si>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</si>
  <si>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</si>
  <si>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</si>
  <si>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</si>
  <si>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</si>
  <si>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</si>
  <si>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</si>
  <si>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</si>
  <si>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</si>
  <si>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</si>
  <si>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</si>
  <si>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</si>
  <si>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</si>
  <si>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</si>
  <si>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</si>
  <si>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</si>
  <si>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</si>
  <si>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</si>
  <si>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</si>
  <si>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</si>
  <si>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</si>
  <si>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</si>
  <si>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</si>
  <si>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</si>
  <si>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</si>
  <si>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</si>
  <si>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</si>
  <si>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</si>
  <si>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</si>
  <si>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</si>
  <si>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</si>
  <si>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</si>
  <si>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</si>
  <si>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</si>
  <si>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</si>
  <si>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</si>
  <si>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</si>
  <si>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</si>
  <si>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</si>
  <si>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</si>
  <si>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</si>
  <si>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</si>
  <si>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</si>
  <si>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</si>
  <si>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</si>
  <si>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</si>
  <si>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</si>
  <si>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</si>
  <si>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</si>
  <si>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</si>
  <si>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</si>
  <si>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</si>
  <si>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</si>
  <si>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</si>
  <si>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</si>
  <si>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</si>
  <si>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</si>
  <si>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</si>
  <si>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</si>
  <si>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</si>
  <si>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</si>
  <si>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</si>
  <si>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</si>
  <si>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</si>
  <si>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</si>
  <si>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</si>
  <si>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</si>
  <si>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</si>
  <si>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</si>
  <si>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</si>
  <si>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</si>
  <si>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</si>
  <si>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</si>
  <si>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</si>
  <si>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</si>
  <si>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</si>
  <si>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</si>
  <si>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</si>
  <si>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</si>
  <si>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</si>
  <si>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</si>
  <si>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</si>
  <si>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</si>
  <si>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</si>
  <si>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</si>
  <si>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</si>
  <si>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</si>
  <si>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</si>
  <si>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</si>
  <si>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</si>
  <si>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</si>
  <si>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</si>
  <si>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</si>
  <si>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</si>
  <si>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</si>
  <si>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</si>
  <si>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</si>
  <si>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</si>
  <si>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</si>
  <si>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</si>
  <si>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</si>
  <si>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</si>
  <si>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</si>
  <si>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</si>
  <si>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</si>
  <si>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</si>
  <si>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</si>
  <si>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</si>
  <si>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</si>
  <si>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</si>
  <si>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</si>
  <si>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</si>
  <si>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</si>
  <si>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</si>
  <si>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</si>
  <si>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</si>
  <si>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</si>
  <si>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</si>
  <si>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</si>
  <si>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</si>
  <si>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</si>
  <si>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</si>
  <si>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</si>
  <si>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</si>
  <si>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</si>
  <si>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</si>
  <si>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</si>
  <si>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</si>
  <si>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</si>
  <si>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</si>
  <si>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</si>
  <si>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</si>
  <si>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</si>
  <si>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</si>
  <si>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</si>
  <si>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</si>
  <si>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</si>
  <si>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</si>
  <si>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</si>
  <si>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</si>
  <si>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</si>
  <si>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</si>
  <si>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</si>
  <si>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</si>
  <si>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</si>
  <si>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</si>
  <si>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</si>
  <si>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</si>
  <si>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</si>
  <si>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</si>
  <si>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</si>
  <si>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</si>
  <si>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</si>
  <si>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</si>
  <si>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</si>
  <si>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</si>
  <si>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</si>
  <si>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</si>
  <si>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</si>
  <si>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</si>
  <si>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</si>
  <si>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</si>
  <si>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</si>
  <si>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</si>
  <si>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</si>
  <si>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</si>
  <si>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</si>
  <si>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</si>
  <si>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</si>
  <si>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</si>
  <si>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</si>
  <si>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</si>
  <si>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</si>
  <si>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</si>
  <si>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</si>
  <si>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</si>
  <si>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</si>
  <si>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</si>
  <si>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</si>
  <si>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</si>
  <si>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</si>
  <si>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</si>
  <si>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</si>
  <si>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</si>
  <si>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</si>
  <si>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</si>
  <si>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</si>
  <si>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</si>
  <si>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</si>
  <si>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</si>
  <si>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</si>
  <si>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</si>
  <si>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</si>
  <si>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</si>
  <si>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</si>
  <si>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</si>
  <si>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</si>
  <si>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</si>
  <si>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</si>
  <si>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</si>
  <si>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</si>
  <si>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</si>
  <si>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</si>
  <si>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</si>
  <si>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</si>
  <si>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</si>
  <si>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</si>
  <si>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</si>
  <si>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</si>
  <si>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</si>
  <si>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</si>
  <si>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</si>
  <si>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</si>
  <si>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</si>
  <si>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</si>
  <si>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</si>
  <si>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</si>
  <si>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</si>
  <si>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</si>
  <si>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</si>
  <si>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</si>
  <si>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</si>
  <si>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</si>
  <si>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</si>
  <si>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</si>
  <si>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</si>
  <si>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</si>
  <si>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</si>
  <si>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</si>
  <si>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</si>
  <si>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</si>
  <si>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</si>
  <si>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</si>
  <si>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</si>
  <si>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</si>
  <si>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</si>
  <si>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</si>
  <si>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</si>
  <si>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</si>
  <si>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</si>
  <si>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</si>
  <si>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</si>
  <si>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</si>
  <si>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</si>
  <si>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</si>
  <si>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</si>
  <si>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</si>
  <si>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</si>
  <si>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</si>
  <si>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</si>
  <si>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</si>
  <si>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</si>
  <si>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</si>
  <si>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</si>
  <si>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</si>
  <si>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</si>
  <si>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</si>
  <si>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</si>
  <si>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</si>
  <si>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</si>
  <si>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</si>
  <si>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</si>
  <si>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</si>
  <si>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</si>
  <si>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</si>
  <si>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</si>
  <si>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</si>
  <si>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</si>
  <si>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</si>
  <si>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</si>
  <si>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</si>
  <si>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</si>
  <si>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</si>
  <si>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</si>
  <si>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</si>
  <si>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</si>
  <si>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</si>
  <si>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</si>
  <si>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</si>
  <si>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</si>
  <si>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</si>
  <si>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</si>
  <si>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</si>
  <si>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</si>
  <si>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</si>
  <si>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</si>
  <si>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</si>
  <si>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</si>
  <si>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</si>
  <si>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</si>
  <si>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</si>
  <si>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</si>
  <si>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</si>
  <si>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</si>
  <si>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</si>
  <si>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</si>
  <si>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</si>
  <si>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</si>
  <si>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</si>
  <si>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</si>
  <si>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</si>
  <si>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</si>
  <si>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</si>
  <si>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</si>
  <si>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</si>
  <si>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</si>
  <si>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</si>
  <si>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</si>
  <si>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</si>
  <si>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</si>
  <si>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</si>
  <si>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</si>
  <si>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</si>
  <si>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</si>
  <si>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</si>
  <si>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</si>
  <si>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</si>
  <si>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</si>
  <si>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</si>
  <si>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</si>
  <si>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</si>
  <si>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</si>
  <si>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</si>
  <si>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</si>
  <si>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</si>
  <si>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</si>
  <si>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</si>
  <si>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</si>
  <si>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</si>
  <si>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</si>
  <si>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</si>
  <si>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</si>
  <si>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</si>
  <si>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</si>
  <si>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</si>
  <si>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</si>
  <si>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</si>
  <si>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</si>
  <si>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</si>
  <si>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</si>
  <si>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</si>
  <si>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</si>
  <si>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</si>
  <si>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</si>
  <si>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</si>
  <si>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</si>
  <si>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</si>
  <si>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</si>
  <si>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</si>
  <si>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</si>
  <si>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</si>
  <si>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</si>
  <si>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</si>
  <si>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</si>
  <si>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</si>
  <si>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</si>
  <si>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</si>
  <si>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</si>
  <si>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</si>
  <si>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</si>
  <si>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</si>
  <si>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</si>
  <si>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</si>
  <si>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</si>
  <si>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</si>
  <si>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</si>
  <si>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</si>
  <si>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</si>
  <si>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</si>
  <si>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</si>
  <si>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</si>
  <si>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</si>
  <si>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</si>
  <si>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</si>
  <si>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</si>
  <si>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</si>
  <si>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</si>
  <si>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</si>
  <si>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</si>
  <si>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</si>
  <si>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</si>
  <si>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</si>
  <si>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</si>
  <si>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</si>
  <si>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</si>
  <si>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</si>
  <si>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</si>
  <si>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</si>
  <si>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</si>
  <si>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</si>
  <si>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</si>
  <si>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</si>
  <si>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</si>
  <si>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</si>
  <si>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</si>
  <si>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</si>
  <si>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</si>
  <si>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</si>
  <si>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</si>
  <si>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</si>
  <si>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</si>
  <si>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</si>
  <si>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</si>
  <si>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</si>
  <si>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</si>
  <si>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</si>
  <si>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</si>
  <si>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</si>
  <si>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</si>
  <si>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</si>
  <si>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</si>
  <si>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</si>
  <si>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</si>
  <si>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</si>
  <si>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</si>
  <si>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</si>
  <si>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</si>
  <si>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</si>
  <si>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</si>
  <si>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</si>
  <si>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</si>
  <si>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</si>
  <si>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</si>
  <si>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</si>
  <si>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</si>
  <si>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</si>
  <si>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</si>
  <si>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</si>
  <si>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</si>
  <si>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</si>
  <si>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</si>
  <si>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</si>
  <si>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</si>
  <si>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</si>
  <si>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</si>
  <si>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</si>
  <si>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</si>
  <si>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</si>
  <si>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</si>
  <si>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</si>
  <si>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</si>
  <si>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</si>
  <si>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</si>
  <si>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</si>
  <si>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</si>
  <si>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</si>
  <si>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</si>
  <si>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</si>
  <si>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</si>
  <si>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</si>
  <si>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</si>
  <si>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</si>
  <si>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</si>
  <si>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</si>
  <si>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</si>
  <si>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</si>
  <si>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</si>
  <si>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</si>
  <si>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</si>
  <si>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</si>
  <si>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</si>
  <si>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</si>
  <si>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</si>
  <si>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</si>
  <si>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</si>
  <si>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</si>
  <si>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</si>
  <si>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</si>
  <si>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</si>
  <si>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</si>
  <si>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</si>
  <si>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</si>
  <si>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</si>
  <si>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</si>
  <si>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</si>
  <si>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</si>
  <si>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</si>
  <si>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</si>
  <si>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</si>
  <si>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</si>
  <si>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</si>
  <si>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</si>
  <si>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</si>
  <si>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</si>
  <si>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</si>
  <si>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</si>
  <si>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</si>
  <si>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</si>
  <si>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</si>
  <si>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</si>
  <si>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</si>
  <si>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</si>
  <si>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</si>
  <si>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</si>
  <si>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</si>
  <si>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</si>
  <si>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</si>
  <si>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</si>
  <si>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</si>
  <si>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</si>
  <si>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</si>
  <si>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</si>
  <si>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</si>
  <si>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</si>
  <si>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</si>
  <si>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</si>
  <si>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</si>
  <si>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</si>
  <si>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</si>
  <si>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</si>
  <si>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</si>
  <si>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</si>
  <si>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</si>
  <si>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</si>
  <si>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</si>
  <si>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</si>
  <si>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</si>
  <si>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</si>
  <si>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</si>
  <si>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</si>
  <si>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</si>
  <si>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</si>
  <si>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</si>
  <si>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</si>
  <si>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</si>
  <si>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</si>
  <si>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</si>
  <si>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</si>
  <si>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</si>
  <si>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</si>
  <si>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</si>
  <si>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</si>
  <si>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</si>
  <si>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</si>
  <si>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</si>
  <si>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高校生の基礎学力の定着に向けた学習改善のための研究開発事業</t>
    <rPh sb="0" eb="3">
      <t>コウコウセイ</t>
    </rPh>
    <rPh sb="4" eb="6">
      <t>キソ</t>
    </rPh>
    <rPh sb="6" eb="8">
      <t>ガクリョク</t>
    </rPh>
    <rPh sb="9" eb="11">
      <t>テイチャク</t>
    </rPh>
    <rPh sb="12" eb="13">
      <t>ム</t>
    </rPh>
    <rPh sb="15" eb="17">
      <t>ガクシュウ</t>
    </rPh>
    <rPh sb="17" eb="19">
      <t>カイゼン</t>
    </rPh>
    <rPh sb="23" eb="25">
      <t>ケンキュウ</t>
    </rPh>
    <rPh sb="25" eb="27">
      <t>カイハツ</t>
    </rPh>
    <rPh sb="27" eb="29">
      <t>ジギョウ</t>
    </rPh>
    <phoneticPr fontId="25"/>
  </si>
  <si>
    <t>初等中等教育局</t>
    <rPh sb="0" eb="2">
      <t>ショトウ</t>
    </rPh>
    <rPh sb="2" eb="4">
      <t>チュウトウ</t>
    </rPh>
    <rPh sb="4" eb="7">
      <t>キョウイクキョク</t>
    </rPh>
    <phoneticPr fontId="5"/>
  </si>
  <si>
    <t>初等中等教育企画課
高校教育改革ＰＴ</t>
  </si>
  <si>
    <t>教育再生実行会議「高等学校教育と大学教育との接続・大学入学者選抜の在り方について（第四次提言）」（平成25年10月）
中央教育審議会初等中等教育分科会高等学校教育部会 審議まとめ（平成26年６月）
中央教育審議会答申「新しい時代にふさわしい高大接続の実現に向けた高等学校教育、大学教育、大学入学者選抜の一体的改革について」（平成26年12月）</t>
    <rPh sb="99" eb="101">
      <t>チュウオウ</t>
    </rPh>
    <rPh sb="101" eb="103">
      <t>キョウイク</t>
    </rPh>
    <rPh sb="103" eb="106">
      <t>シンギカイ</t>
    </rPh>
    <rPh sb="106" eb="108">
      <t>トウシン</t>
    </rPh>
    <rPh sb="109" eb="110">
      <t>アタラ</t>
    </rPh>
    <rPh sb="112" eb="114">
      <t>ジダイ</t>
    </rPh>
    <rPh sb="120" eb="122">
      <t>コウダイ</t>
    </rPh>
    <rPh sb="122" eb="124">
      <t>セツゾク</t>
    </rPh>
    <rPh sb="125" eb="127">
      <t>ジツゲン</t>
    </rPh>
    <rPh sb="128" eb="129">
      <t>ム</t>
    </rPh>
    <rPh sb="131" eb="133">
      <t>コウトウ</t>
    </rPh>
    <rPh sb="133" eb="135">
      <t>ガッコウ</t>
    </rPh>
    <rPh sb="135" eb="137">
      <t>キョウイク</t>
    </rPh>
    <rPh sb="138" eb="140">
      <t>ダイガク</t>
    </rPh>
    <rPh sb="140" eb="142">
      <t>キョウイク</t>
    </rPh>
    <rPh sb="143" eb="145">
      <t>ダイガク</t>
    </rPh>
    <rPh sb="145" eb="148">
      <t>ニュウガクシャ</t>
    </rPh>
    <rPh sb="148" eb="150">
      <t>センバツ</t>
    </rPh>
    <rPh sb="151" eb="154">
      <t>イッタイテキ</t>
    </rPh>
    <rPh sb="154" eb="156">
      <t>カイカク</t>
    </rPh>
    <rPh sb="162" eb="164">
      <t>ヘイセイ</t>
    </rPh>
    <rPh sb="166" eb="167">
      <t>ネン</t>
    </rPh>
    <rPh sb="169" eb="170">
      <t>ガツ</t>
    </rPh>
    <phoneticPr fontId="5"/>
  </si>
  <si>
    <t>学校現場においてきめ細かな学習指導に取り組むための指導体制の在り方の検討や教材開発等とともに、前述の指導を受けた生徒の基礎学力の定着度や学習状況等を的確に把握し、更なる指導改善に活かすためのテスト手法等に関する仕組みや実施方法等を調査研究する。
（１）高等学校基礎学力テスト（仮称）の導入を念頭に置いた基礎学力の着実な定着に取り組む実践研究校における調査研究
（２）基礎学力の定着度を把握するためのテスト手法等の開発</t>
  </si>
  <si>
    <t>-</t>
  </si>
  <si>
    <t>-</t>
    <phoneticPr fontId="5"/>
  </si>
  <si>
    <t>-</t>
    <phoneticPr fontId="5"/>
  </si>
  <si>
    <t>-</t>
    <phoneticPr fontId="5"/>
  </si>
  <si>
    <t>新27-0012</t>
    <rPh sb="0" eb="1">
      <t>シン</t>
    </rPh>
    <phoneticPr fontId="5"/>
  </si>
  <si>
    <t>28-0059</t>
    <phoneticPr fontId="5"/>
  </si>
  <si>
    <t>委員等旅費</t>
    <rPh sb="0" eb="2">
      <t>イイン</t>
    </rPh>
    <rPh sb="2" eb="3">
      <t>ナド</t>
    </rPh>
    <rPh sb="3" eb="5">
      <t>リョヒ</t>
    </rPh>
    <phoneticPr fontId="5"/>
  </si>
  <si>
    <t>諸謝金</t>
    <rPh sb="0" eb="3">
      <t>ショシャキン</t>
    </rPh>
    <phoneticPr fontId="5"/>
  </si>
  <si>
    <t>職員旅費</t>
    <rPh sb="0" eb="2">
      <t>ショクイン</t>
    </rPh>
    <rPh sb="2" eb="4">
      <t>リョヒ</t>
    </rPh>
    <phoneticPr fontId="5"/>
  </si>
  <si>
    <t>高等学校基礎学力テスト（仮称）の導入の検討に資する調査研究結果を得る</t>
  </si>
  <si>
    <t>ＣＢＴ（Computer Based Testing）の実施を前提として、２種類以上の実施方式について調査研究結果を得る。</t>
    <rPh sb="28" eb="30">
      <t>ジッシ</t>
    </rPh>
    <rPh sb="31" eb="33">
      <t>ゼンテイ</t>
    </rPh>
    <rPh sb="38" eb="40">
      <t>シュルイ</t>
    </rPh>
    <rPh sb="40" eb="42">
      <t>イジョウ</t>
    </rPh>
    <rPh sb="43" eb="45">
      <t>ジッシ</t>
    </rPh>
    <rPh sb="45" eb="47">
      <t>ホウシキ</t>
    </rPh>
    <rPh sb="51" eb="53">
      <t>チョウサ</t>
    </rPh>
    <rPh sb="53" eb="55">
      <t>ケンキュウ</t>
    </rPh>
    <rPh sb="55" eb="57">
      <t>ケッカ</t>
    </rPh>
    <rPh sb="58" eb="59">
      <t>エ</t>
    </rPh>
    <phoneticPr fontId="5"/>
  </si>
  <si>
    <t>種類</t>
    <rPh sb="0" eb="2">
      <t>シュルイ</t>
    </rPh>
    <phoneticPr fontId="5"/>
  </si>
  <si>
    <t>-</t>
    <phoneticPr fontId="5"/>
  </si>
  <si>
    <t>-</t>
    <phoneticPr fontId="5"/>
  </si>
  <si>
    <t>委託調査実施件数</t>
    <rPh sb="0" eb="2">
      <t>イタク</t>
    </rPh>
    <rPh sb="2" eb="4">
      <t>チョウサ</t>
    </rPh>
    <rPh sb="4" eb="6">
      <t>ジッシ</t>
    </rPh>
    <rPh sb="6" eb="8">
      <t>ケンスウ</t>
    </rPh>
    <phoneticPr fontId="5"/>
  </si>
  <si>
    <t>-</t>
    <phoneticPr fontId="5"/>
  </si>
  <si>
    <t>-</t>
    <phoneticPr fontId="5"/>
  </si>
  <si>
    <t>件</t>
    <rPh sb="0" eb="1">
      <t>ケン</t>
    </rPh>
    <phoneticPr fontId="5"/>
  </si>
  <si>
    <t>採択団体1団体当たりにかかる費用
委託費／委託団体数</t>
    <rPh sb="0" eb="2">
      <t>サイタク</t>
    </rPh>
    <rPh sb="2" eb="4">
      <t>ダンタイ</t>
    </rPh>
    <rPh sb="5" eb="7">
      <t>ダンタイ</t>
    </rPh>
    <rPh sb="7" eb="8">
      <t>ア</t>
    </rPh>
    <rPh sb="14" eb="16">
      <t>ヒヨウ</t>
    </rPh>
    <phoneticPr fontId="5"/>
  </si>
  <si>
    <t>百万円</t>
    <rPh sb="0" eb="2">
      <t>ヒャクマン</t>
    </rPh>
    <rPh sb="2" eb="3">
      <t>エン</t>
    </rPh>
    <phoneticPr fontId="5"/>
  </si>
  <si>
    <t>　円/団体</t>
    <rPh sb="1" eb="2">
      <t>エン</t>
    </rPh>
    <rPh sb="3" eb="5">
      <t>ダンタイ</t>
    </rPh>
    <phoneticPr fontId="5"/>
  </si>
  <si>
    <t>20.2百万/3団体</t>
    <rPh sb="4" eb="6">
      <t>ヒャクマン</t>
    </rPh>
    <rPh sb="8" eb="10">
      <t>ダンタイ</t>
    </rPh>
    <phoneticPr fontId="5"/>
  </si>
  <si>
    <t>2．確かな学力の向上、豊かな心と健やかな体の育成と信頼される学校づくり</t>
  </si>
  <si>
    <t>2-1.確かな学力の育成</t>
  </si>
  <si>
    <t>基礎学力の定着度を把握するためのテスト手法等の開発をふまえた調査研究を実施しその成果を得ることは、高校教育におけるPDCAサイクルの確立につながるものであり、それによって高校生の基礎学力の定着や学習意欲の向上が図られる。</t>
    <rPh sb="0" eb="2">
      <t>キソ</t>
    </rPh>
    <rPh sb="2" eb="4">
      <t>ガクリョク</t>
    </rPh>
    <rPh sb="5" eb="8">
      <t>テイチャクド</t>
    </rPh>
    <rPh sb="9" eb="11">
      <t>ハアク</t>
    </rPh>
    <rPh sb="19" eb="21">
      <t>シュホウ</t>
    </rPh>
    <rPh sb="21" eb="22">
      <t>トウ</t>
    </rPh>
    <rPh sb="23" eb="25">
      <t>カイハツ</t>
    </rPh>
    <rPh sb="30" eb="32">
      <t>チョウサ</t>
    </rPh>
    <rPh sb="32" eb="34">
      <t>ケンキュウ</t>
    </rPh>
    <rPh sb="35" eb="37">
      <t>ジッシ</t>
    </rPh>
    <rPh sb="40" eb="42">
      <t>セイカ</t>
    </rPh>
    <rPh sb="43" eb="44">
      <t>エ</t>
    </rPh>
    <rPh sb="49" eb="51">
      <t>コウコウ</t>
    </rPh>
    <rPh sb="51" eb="53">
      <t>キョウイク</t>
    </rPh>
    <rPh sb="66" eb="68">
      <t>カクリツ</t>
    </rPh>
    <rPh sb="85" eb="88">
      <t>コウコウセイ</t>
    </rPh>
    <rPh sb="89" eb="91">
      <t>キソ</t>
    </rPh>
    <rPh sb="91" eb="93">
      <t>ガクリョク</t>
    </rPh>
    <rPh sb="94" eb="96">
      <t>テイチャク</t>
    </rPh>
    <rPh sb="97" eb="99">
      <t>ガクシュウ</t>
    </rPh>
    <rPh sb="99" eb="101">
      <t>イヨク</t>
    </rPh>
    <rPh sb="102" eb="104">
      <t>コウジョウ</t>
    </rPh>
    <rPh sb="105" eb="106">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</si>
  <si>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</si>
  <si>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</si>
  <si>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</si>
  <si>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</si>
  <si>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</si>
  <si>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</si>
  <si>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</si>
  <si>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</si>
  <si>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</si>
  <si>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</si>
  <si>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</si>
  <si>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</si>
  <si>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</si>
  <si>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</si>
  <si>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</si>
  <si>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</si>
  <si>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</si>
  <si>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</si>
  <si>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</si>
  <si>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</si>
  <si>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</si>
  <si>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</si>
  <si>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</si>
  <si>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</si>
  <si>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</si>
  <si>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</si>
  <si>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</si>
  <si>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外部有識者からなる審査委員会において、事業経費の費目・使途の精査を行っている。</t>
    <rPh sb="0" eb="2">
      <t>ガイブ</t>
    </rPh>
    <rPh sb="2" eb="5">
      <t>ユウシキシャ</t>
    </rPh>
    <rPh sb="9" eb="11">
      <t>シンサ</t>
    </rPh>
    <rPh sb="11" eb="14">
      <t>イインカイ</t>
    </rPh>
    <rPh sb="19" eb="21">
      <t>ジギョウ</t>
    </rPh>
    <rPh sb="21" eb="23">
      <t>ケイヒ</t>
    </rPh>
    <rPh sb="24" eb="26">
      <t>ヒモク</t>
    </rPh>
    <rPh sb="27" eb="29">
      <t>シト</t>
    </rPh>
    <rPh sb="30" eb="32">
      <t>セイサ</t>
    </rPh>
    <rPh sb="33" eb="34">
      <t>オコナ</t>
    </rPh>
    <phoneticPr fontId="5"/>
  </si>
  <si>
    <t>事業経費の費目・使途の精査にあたり、単位当たりコストの削減に努めている。</t>
    <rPh sb="0" eb="2">
      <t>ジギョウ</t>
    </rPh>
    <rPh sb="2" eb="4">
      <t>ケイヒ</t>
    </rPh>
    <rPh sb="5" eb="7">
      <t>ヒモク</t>
    </rPh>
    <rPh sb="8" eb="10">
      <t>シト</t>
    </rPh>
    <rPh sb="11" eb="13">
      <t>セイサ</t>
    </rPh>
    <phoneticPr fontId="5"/>
  </si>
  <si>
    <t>事業計画書の審査において、資金の流れの中間段階（再委託）での支出の合理性も併せて精査している。</t>
    <rPh sb="0" eb="2">
      <t>ジギョウ</t>
    </rPh>
    <rPh sb="2" eb="5">
      <t>ケイカクショ</t>
    </rPh>
    <rPh sb="6" eb="8">
      <t>シンサ</t>
    </rPh>
    <rPh sb="13" eb="15">
      <t>シキン</t>
    </rPh>
    <rPh sb="16" eb="17">
      <t>ナガ</t>
    </rPh>
    <rPh sb="19" eb="21">
      <t>チュウカン</t>
    </rPh>
    <rPh sb="21" eb="23">
      <t>ダンカイ</t>
    </rPh>
    <rPh sb="24" eb="27">
      <t>サイイタク</t>
    </rPh>
    <rPh sb="30" eb="32">
      <t>シシュツ</t>
    </rPh>
    <rPh sb="33" eb="36">
      <t>ゴウリセイ</t>
    </rPh>
    <rPh sb="37" eb="38">
      <t>アワ</t>
    </rPh>
    <rPh sb="40" eb="42">
      <t>セイサ</t>
    </rPh>
    <phoneticPr fontId="5"/>
  </si>
  <si>
    <t>支出先には、予算の執行に当たり、費目や使途が事業目的に即し、効率的・効果的になるように努めさせている。</t>
  </si>
  <si>
    <t>成果実績は、成果目標をほぼ達成している。</t>
    <rPh sb="0" eb="2">
      <t>セイカ</t>
    </rPh>
    <rPh sb="2" eb="4">
      <t>ジッセキ</t>
    </rPh>
    <rPh sb="6" eb="8">
      <t>セイカ</t>
    </rPh>
    <rPh sb="8" eb="10">
      <t>モクヒョウ</t>
    </rPh>
    <rPh sb="13" eb="15">
      <t>タッセイ</t>
    </rPh>
    <phoneticPr fontId="5"/>
  </si>
  <si>
    <t>本事業の調査研究は、専門性・実効性の観点から、国が直接調査するよりも民間等に調査研究を委託することで、高等学校基礎学力テスト（仮称）の具体的な設計に資する調査結果を得られる。</t>
    <rPh sb="0" eb="1">
      <t>ホン</t>
    </rPh>
    <rPh sb="1" eb="2">
      <t>チョウホン</t>
    </rPh>
    <rPh sb="4" eb="6">
      <t>チョウサ</t>
    </rPh>
    <rPh sb="6" eb="8">
      <t>ケンキュウ</t>
    </rPh>
    <rPh sb="10" eb="13">
      <t>センモンセイ</t>
    </rPh>
    <rPh sb="14" eb="17">
      <t>ジッコウセイ</t>
    </rPh>
    <rPh sb="18" eb="20">
      <t>カンテン</t>
    </rPh>
    <rPh sb="23" eb="24">
      <t>クニ</t>
    </rPh>
    <rPh sb="25" eb="27">
      <t>チョクセツ</t>
    </rPh>
    <rPh sb="27" eb="29">
      <t>チョウサ</t>
    </rPh>
    <rPh sb="34" eb="36">
      <t>ミンカン</t>
    </rPh>
    <rPh sb="36" eb="37">
      <t>トウ</t>
    </rPh>
    <rPh sb="38" eb="40">
      <t>チョウサ</t>
    </rPh>
    <rPh sb="40" eb="42">
      <t>ケンキュウ</t>
    </rPh>
    <rPh sb="43" eb="45">
      <t>イタク</t>
    </rPh>
    <rPh sb="74" eb="75">
      <t>シ</t>
    </rPh>
    <rPh sb="77" eb="79">
      <t>チョウサ</t>
    </rPh>
    <rPh sb="79" eb="81">
      <t>ケッカ</t>
    </rPh>
    <rPh sb="82" eb="83">
      <t>エ</t>
    </rPh>
    <phoneticPr fontId="5"/>
  </si>
  <si>
    <t>本事業の成果実績は、高等学校基礎学力テスト（仮称）の具体的な設計に資するものとなっている。</t>
    <rPh sb="33" eb="34">
      <t>シ</t>
    </rPh>
    <phoneticPr fontId="5"/>
  </si>
  <si>
    <t>本事業は、教育再生実行会議（第四次提言）」（平成25年10月）をはじめ、中央教育審議会初等中等教育分科会高等学校教育部会審議まとめ（平成26年6月）、中央教育審議会答申（平成26年12月）において、高等学校基礎学力テスト（仮称）の導入の必要性について言及されたことを受け、その具体的設計を進めるためのものであり、必要性の高い事業である。また、事業は適切に実施されている。</t>
  </si>
  <si>
    <t>今後も、委託先の選定にあたっては、総合評価入札等を行うことにより適切に執行する。</t>
  </si>
  <si>
    <t>139百万円/22団体</t>
    <phoneticPr fontId="5"/>
  </si>
  <si>
    <t>72百万円/19団体</t>
    <phoneticPr fontId="5"/>
  </si>
  <si>
    <t>福岡県教育委員会</t>
    <rPh sb="0" eb="8">
      <t>フクオカケンキョウイクイインカイ</t>
    </rPh>
    <phoneticPr fontId="5"/>
  </si>
  <si>
    <t>山梨県教育委員会</t>
    <rPh sb="0" eb="8">
      <t>ヤマナシケンキョウイクイインカイ</t>
    </rPh>
    <phoneticPr fontId="5"/>
  </si>
  <si>
    <t>石川県教育委員会</t>
    <rPh sb="0" eb="3">
      <t>イシカワケン</t>
    </rPh>
    <rPh sb="3" eb="5">
      <t>キョウイク</t>
    </rPh>
    <rPh sb="5" eb="8">
      <t>イインカイ</t>
    </rPh>
    <phoneticPr fontId="5"/>
  </si>
  <si>
    <t>静岡県教育委員会</t>
    <rPh sb="0" eb="3">
      <t>シズオカケン</t>
    </rPh>
    <rPh sb="3" eb="5">
      <t>キョウイク</t>
    </rPh>
    <rPh sb="5" eb="8">
      <t>イインカイ</t>
    </rPh>
    <phoneticPr fontId="5"/>
  </si>
  <si>
    <t>滋賀県教育委員会</t>
    <rPh sb="0" eb="8">
      <t>シガケンキョウイクイインカイ</t>
    </rPh>
    <phoneticPr fontId="5"/>
  </si>
  <si>
    <t>岐阜県教育委員会</t>
    <rPh sb="0" eb="8">
      <t>ギフケンキョウイクイインカイ</t>
    </rPh>
    <phoneticPr fontId="5"/>
  </si>
  <si>
    <t>大阪府教育委員会</t>
    <rPh sb="0" eb="3">
      <t>オオサカフ</t>
    </rPh>
    <rPh sb="3" eb="5">
      <t>キョウイク</t>
    </rPh>
    <rPh sb="5" eb="8">
      <t>イインカイ</t>
    </rPh>
    <phoneticPr fontId="5"/>
  </si>
  <si>
    <t>兵庫県教育委員会</t>
    <rPh sb="0" eb="8">
      <t>ヒョウゴケンキョウイクイインカイ</t>
    </rPh>
    <phoneticPr fontId="5"/>
  </si>
  <si>
    <t>岡山県教育委員会</t>
    <rPh sb="0" eb="8">
      <t>オカヤマケンキョウイクイインカイ</t>
    </rPh>
    <phoneticPr fontId="5"/>
  </si>
  <si>
    <t>高知県教育委員会</t>
    <rPh sb="0" eb="8">
      <t>コウチケンキョウイクイインカイ</t>
    </rPh>
    <phoneticPr fontId="5"/>
  </si>
  <si>
    <t>島根県教育委員会</t>
    <rPh sb="0" eb="3">
      <t>シマネケン</t>
    </rPh>
    <rPh sb="3" eb="8">
      <t>キョウイクイインカイ</t>
    </rPh>
    <phoneticPr fontId="5"/>
  </si>
  <si>
    <t>山形県教育委員会</t>
    <rPh sb="0" eb="3">
      <t>ヤマガタケン</t>
    </rPh>
    <rPh sb="3" eb="5">
      <t>キョウイク</t>
    </rPh>
    <rPh sb="5" eb="8">
      <t>イインカイ</t>
    </rPh>
    <phoneticPr fontId="5"/>
  </si>
  <si>
    <t>奈良県教育委員会</t>
    <rPh sb="0" eb="8">
      <t>ナラケンキョウイクイインカイ</t>
    </rPh>
    <phoneticPr fontId="5"/>
  </si>
  <si>
    <t>千葉県教育委員会</t>
    <rPh sb="0" eb="3">
      <t>チバケン</t>
    </rPh>
    <rPh sb="3" eb="5">
      <t>キョウイク</t>
    </rPh>
    <rPh sb="5" eb="8">
      <t>イインカイ</t>
    </rPh>
    <phoneticPr fontId="5"/>
  </si>
  <si>
    <t>三重県教育委員会</t>
    <rPh sb="0" eb="3">
      <t>ミエケン</t>
    </rPh>
    <rPh sb="3" eb="8">
      <t>キョウイクイインカイ</t>
    </rPh>
    <phoneticPr fontId="5"/>
  </si>
  <si>
    <t>学校法人文理開成学園</t>
    <rPh sb="0" eb="2">
      <t>ガッコウ</t>
    </rPh>
    <rPh sb="2" eb="4">
      <t>ホウジン</t>
    </rPh>
    <rPh sb="4" eb="6">
      <t>ブンリ</t>
    </rPh>
    <rPh sb="6" eb="8">
      <t>カイセイ</t>
    </rPh>
    <rPh sb="8" eb="10">
      <t>ガクエン</t>
    </rPh>
    <phoneticPr fontId="5"/>
  </si>
  <si>
    <t>北海道教育委員会</t>
    <rPh sb="0" eb="3">
      <t>ホッカイドウ</t>
    </rPh>
    <rPh sb="3" eb="5">
      <t>キョウイク</t>
    </rPh>
    <rPh sb="5" eb="8">
      <t>イインカイ</t>
    </rPh>
    <phoneticPr fontId="5"/>
  </si>
  <si>
    <t>高校生の基礎学力の定着に向けた学習改善のための調査研究事業</t>
    <rPh sb="0" eb="3">
      <t>コウコウセイ</t>
    </rPh>
    <rPh sb="4" eb="6">
      <t>キソ</t>
    </rPh>
    <rPh sb="6" eb="8">
      <t>ガクリョク</t>
    </rPh>
    <rPh sb="9" eb="11">
      <t>テイチャク</t>
    </rPh>
    <rPh sb="12" eb="13">
      <t>ム</t>
    </rPh>
    <rPh sb="15" eb="17">
      <t>ガクシュウ</t>
    </rPh>
    <rPh sb="17" eb="19">
      <t>カイゼン</t>
    </rPh>
    <rPh sb="23" eb="25">
      <t>チョウサ</t>
    </rPh>
    <rPh sb="25" eb="27">
      <t>ケンキュウ</t>
    </rPh>
    <rPh sb="27" eb="29">
      <t>ジギョウ</t>
    </rPh>
    <phoneticPr fontId="5"/>
  </si>
  <si>
    <t>A.福岡県教育委員会</t>
    <rPh sb="2" eb="5">
      <t>フクオカケン</t>
    </rPh>
    <rPh sb="5" eb="7">
      <t>キョウイク</t>
    </rPh>
    <rPh sb="7" eb="10">
      <t>イインカイ</t>
    </rPh>
    <phoneticPr fontId="5"/>
  </si>
  <si>
    <t>B.ベネッセコーポレーション</t>
    <phoneticPr fontId="5"/>
  </si>
  <si>
    <t>株式会社ベネッセコーポレーション</t>
    <phoneticPr fontId="5"/>
  </si>
  <si>
    <t>株式会社教育測定研究所</t>
    <phoneticPr fontId="5"/>
  </si>
  <si>
    <t>公益財団法人日本英語検定協会</t>
    <phoneticPr fontId="5"/>
  </si>
  <si>
    <t>「高校生のための学びの基礎診断」に関する試行調査・研究事業Ａ</t>
    <phoneticPr fontId="5"/>
  </si>
  <si>
    <t>「高校生のための学びの基礎診断」に関する試行調査・研究事業Ｃ</t>
    <phoneticPr fontId="5"/>
  </si>
  <si>
    <t>「高校生のための学びの基礎診断」に関する試行調査・研究事業Ｄ</t>
    <phoneticPr fontId="5"/>
  </si>
  <si>
    <t>随意契約
（企画競争）</t>
  </si>
  <si>
    <t>株式会社ベネッセコーポレーション</t>
    <phoneticPr fontId="5"/>
  </si>
  <si>
    <t>「高校生のための学びの基礎診断」に関する試行調査・研究事業Ｂ</t>
    <phoneticPr fontId="5"/>
  </si>
  <si>
    <t>株式会社内田洋行</t>
    <phoneticPr fontId="5"/>
  </si>
  <si>
    <t>「高校生のための学びの基礎診断」に関する試行調査・研究事業Ｅ</t>
    <phoneticPr fontId="5"/>
  </si>
  <si>
    <t>当事業は、教育再生実行会議（第四次提言）」（平成25年10月）などにおいてその必要性が明記されるなど、政策の優先度が極めて高い事業であり、地方や民間が個別に行うものではなく、国が総合的に推進していく必要がある。</t>
    <phoneticPr fontId="5"/>
  </si>
  <si>
    <t>当事業は、教育再生実行会議（第四次提言）」（平成25年10月）などにおいてその必要性が明記されるなど、政策の優先度が極めて高い事業である。</t>
    <phoneticPr fontId="5"/>
  </si>
  <si>
    <t>「教育再生実行会議第四次提言（平成25年10月）」、「経済財政運営と改革の基本方針2015（平成27年6月30日閣議決定）」等で示された高校教育・大学教育と入学者選抜を通じた高大接続改革を推進するため、高校生の学習意欲の喚起とともに基礎学力の着実な定着を目指して、高等学校基礎学力テスト（仮称）の導入検討等に取り組む。</t>
    <phoneticPr fontId="5"/>
  </si>
  <si>
    <t>「教育再生実行会議（第四次提言）」（平成25年10月）などで示された高校教育・大学教育と入学者選抜を通じた高大接続改革を推進するために行っており、地方や民間が個別に行うものではなく、国が総合的に推進していく必要がある。</t>
    <rPh sb="67" eb="68">
      <t>オコナ</t>
    </rPh>
    <phoneticPr fontId="5"/>
  </si>
  <si>
    <t>104.2百万円／19団体</t>
    <rPh sb="5" eb="8">
      <t>ヒャクマンエン</t>
    </rPh>
    <rPh sb="11" eb="13">
      <t>ダンタイ</t>
    </rPh>
    <phoneticPr fontId="25"/>
  </si>
  <si>
    <t>支出先の選定にあたっては、公告期間を十分に確保するなど、公平性、透明性の確保に努めており、今後とも、一者応札の状況が改善されるよう仕様の更なる明確化や具体化を図り、より多くの応募が得られるよう工夫を行う。</t>
    <rPh sb="51" eb="52">
      <t>シャ</t>
    </rPh>
    <phoneticPr fontId="5"/>
  </si>
  <si>
    <t>雑役務費</t>
    <phoneticPr fontId="5"/>
  </si>
  <si>
    <t>雑役務</t>
    <phoneticPr fontId="5"/>
  </si>
  <si>
    <t>再委託費</t>
    <phoneticPr fontId="5"/>
  </si>
  <si>
    <t>再委託費</t>
    <phoneticPr fontId="5"/>
  </si>
  <si>
    <t>人件費</t>
    <phoneticPr fontId="5"/>
  </si>
  <si>
    <t>賃金</t>
    <phoneticPr fontId="5"/>
  </si>
  <si>
    <t>借損料</t>
    <phoneticPr fontId="5"/>
  </si>
  <si>
    <t>借損料</t>
    <phoneticPr fontId="5"/>
  </si>
  <si>
    <t>印刷製本費</t>
    <phoneticPr fontId="5"/>
  </si>
  <si>
    <t>印刷製本</t>
    <phoneticPr fontId="5"/>
  </si>
  <si>
    <t>一般管理費</t>
    <phoneticPr fontId="5"/>
  </si>
  <si>
    <t>通信運搬費</t>
    <phoneticPr fontId="5"/>
  </si>
  <si>
    <t>通信費</t>
    <phoneticPr fontId="5"/>
  </si>
  <si>
    <t>旅費</t>
    <phoneticPr fontId="5"/>
  </si>
  <si>
    <t>旅費</t>
    <phoneticPr fontId="5"/>
  </si>
  <si>
    <t>諸謝金</t>
    <phoneticPr fontId="5"/>
  </si>
  <si>
    <t>消耗品費</t>
    <phoneticPr fontId="5"/>
  </si>
  <si>
    <t>消耗品</t>
    <rPh sb="0" eb="3">
      <t>ショウモウヒン</t>
    </rPh>
    <phoneticPr fontId="5"/>
  </si>
  <si>
    <t>通信運搬費</t>
    <phoneticPr fontId="5"/>
  </si>
  <si>
    <t>通信費</t>
    <phoneticPr fontId="5"/>
  </si>
  <si>
    <t>借損料</t>
    <phoneticPr fontId="5"/>
  </si>
  <si>
    <t>旅費</t>
    <phoneticPr fontId="5"/>
  </si>
  <si>
    <t>旅費</t>
    <phoneticPr fontId="5"/>
  </si>
  <si>
    <t>諸謝金</t>
    <phoneticPr fontId="5"/>
  </si>
  <si>
    <t>初等中等教育企画課長　　
森　孝之
ＰＴリーダー　
田村　真一</t>
    <rPh sb="0" eb="2">
      <t>ショトウ</t>
    </rPh>
    <rPh sb="2" eb="4">
      <t>チュウトウ</t>
    </rPh>
    <rPh sb="4" eb="6">
      <t>キョウイク</t>
    </rPh>
    <rPh sb="6" eb="9">
      <t>キカクカ</t>
    </rPh>
    <rPh sb="9" eb="10">
      <t>チョウ</t>
    </rPh>
    <rPh sb="13" eb="14">
      <t>モリ</t>
    </rPh>
    <rPh sb="15" eb="17">
      <t>タカユキ</t>
    </rPh>
    <rPh sb="26" eb="28">
      <t>タムラ</t>
    </rPh>
    <rPh sb="29" eb="31">
      <t>シンイチ</t>
    </rPh>
    <phoneticPr fontId="5"/>
  </si>
  <si>
    <t>-</t>
    <phoneticPr fontId="5"/>
  </si>
  <si>
    <t>-</t>
    <phoneticPr fontId="5"/>
  </si>
  <si>
    <t>-</t>
    <phoneticPr fontId="5"/>
  </si>
  <si>
    <t>成果指標については、成果を測ることができているのか疑問であり、指標の設定について再考すべきであり、成果目標値についても水準の妥当性について判断できないため、検証する必要がある。事業の成果については、一定の成果はあげているものの十分とは認められない。支出先の選定についても、競争性の確保に向け検証等が行われているものの、今後の対策について一層の工夫が必要である。</t>
    <phoneticPr fontId="5"/>
  </si>
  <si>
    <t>１．事業評価の観点：当該事業は、高校教育・大学教育と入学者選抜を通じた高大接続改革を推進するため、高校生の学習意欲の喚起とともに基礎学力の着実な定着を目指して、高等学校基礎学力テスト（仮称）の導入検討等に取り組むことを目的とした事業であり、事業評価にあたっては事業成果等の検証、予算執行状況の観点から検証を行った。
２．所見：当該事業の成果指標については、成果の測定に不十分なものとなっており、成果目標値についても水準の妥当性の判断するには不足がみられるため検証したうえで再設定する必要がある。また、予算執行の実績を元に積算単価を見直し、平成２９年度概算要求に反映するなど一定程度の改善が図られているが、事業規模の適正化に留意しつつ、積算単価を再検証するなど、引き続きコスト削減に努め、予算執行の実績を適切に平成３１年度概算要求にも適切に反映すべきである。</t>
    <phoneticPr fontId="5"/>
  </si>
  <si>
    <t>初等中等教育振興事業委託費</t>
    <phoneticPr fontId="5"/>
  </si>
  <si>
    <t>教職員研修費</t>
    <rPh sb="0" eb="3">
      <t>キョウショクイン</t>
    </rPh>
    <rPh sb="3" eb="5">
      <t>ケンシュウ</t>
    </rPh>
    <rPh sb="5" eb="6">
      <t>ヒ</t>
    </rPh>
    <phoneticPr fontId="5"/>
  </si>
  <si>
    <t>縮減</t>
  </si>
  <si>
    <t>委託契約業務における十分な公告期間の確保や仕様の見直し等について引き続き十分に考慮し、成果指標の設定や予算執行についてより一層の工夫を行う。　また、今後の執行計画も踏まえて事業規模の適正化やコスト削減など事業予算について総合的に検討し、平成31年度概算要求において▲7百万円反映した。</t>
    <phoneticPr fontId="5"/>
  </si>
  <si>
    <t xml:space="preserve">○教育再生実行会議「高等学校教育と大学教育との接続・大学入学者選抜の在り方について（第四次提言）」（平成25年10月）
　http://www.kantei.go.jp/jp/singi/kyouikusaisei/pdf/dai4_1.pdf
○中央教育審議会初等中等教育分科会高等学校教育部会 審議まとめ（平成26年６月）
　http://www.mext.go.jp/b_menu/shingi/chukyo/chukyo3/047/houkoku/1349737.htm
○中央教育審議会答申「新しい時代にふさわしい高大接続の実現に向けた高等学校教育、大学教育、大学入学者選抜の一体的改革について」（平成26年12月）
　http://www.mext.go.jp/b_menu/shingi/chukyo/chukyo0/toushin/1354191.htm
</t>
    <rPh sb="290" eb="292">
      <t>センバツ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</si>
</sst>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24" fillId="0" borderId="11" xfId="0" applyNumberFormat="1" applyFont="1" applyFill="1" applyBorder="1" applyAlignment="1" applyProtection="1">
      <alignment horizontal="left" vertical="center" wrapText="1"/>
      <protection locked="0"/>
    </xf>
    <xf numFmtId="176" fontId="23" fillId="0"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11206</xdr:colOff>
      <xdr:row>743</xdr:row>
      <xdr:rowOff>0</xdr:rowOff>
    </xdr:from>
    <xdr:to>
      <xdr:col>30</xdr:col>
      <xdr:colOff>147997</xdr:colOff>
      <xdr:row>746</xdr:row>
      <xdr:rowOff>190500</xdr:rowOff>
    </xdr:to>
    <xdr:sp macro="" textlink="">
      <xdr:nvSpPr>
        <xdr:cNvPr id="2" name="テキスト ボックス 1">
          <a:extLst>
            <a:ext uri="{FF2B5EF4-FFF2-40B4-BE49-F238E27FC236}">
              <a16:creationId xmlns:a16="http://schemas.microsoft.com/office/drawing/2014/main" id="{325A0A61-0A80-40AF-8D7F-0B3BD3DCC725}"/>
            </a:ext>
          </a:extLst>
        </xdr:cNvPr>
        <xdr:cNvSpPr txBox="1"/>
      </xdr:nvSpPr>
      <xdr:spPr>
        <a:xfrm>
          <a:off x="3011581" y="37414200"/>
          <a:ext cx="3137166" cy="12477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119</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38100</xdr:colOff>
      <xdr:row>746</xdr:row>
      <xdr:rowOff>225505</xdr:rowOff>
    </xdr:from>
    <xdr:to>
      <xdr:col>28</xdr:col>
      <xdr:colOff>190500</xdr:colOff>
      <xdr:row>749</xdr:row>
      <xdr:rowOff>63500</xdr:rowOff>
    </xdr:to>
    <xdr:sp macro="" textlink="">
      <xdr:nvSpPr>
        <xdr:cNvPr id="3" name="大かっこ 2">
          <a:extLst>
            <a:ext uri="{FF2B5EF4-FFF2-40B4-BE49-F238E27FC236}">
              <a16:creationId xmlns:a16="http://schemas.microsoft.com/office/drawing/2014/main" id="{74C46DF7-65A2-486D-96D7-84DBE0096B2B}"/>
            </a:ext>
          </a:extLst>
        </xdr:cNvPr>
        <xdr:cNvSpPr/>
      </xdr:nvSpPr>
      <xdr:spPr>
        <a:xfrm>
          <a:off x="3492500" y="45272405"/>
          <a:ext cx="2387600" cy="904795"/>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「高校生のための学びの基礎診断」</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の導入検討等に取り組む。</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0</xdr:colOff>
      <xdr:row>743</xdr:row>
      <xdr:rowOff>0</xdr:rowOff>
    </xdr:from>
    <xdr:to>
      <xdr:col>46</xdr:col>
      <xdr:colOff>184656</xdr:colOff>
      <xdr:row>746</xdr:row>
      <xdr:rowOff>63152</xdr:rowOff>
    </xdr:to>
    <xdr:sp macro="" textlink="">
      <xdr:nvSpPr>
        <xdr:cNvPr id="4" name="テキスト ボックス 3">
          <a:extLst>
            <a:ext uri="{FF2B5EF4-FFF2-40B4-BE49-F238E27FC236}">
              <a16:creationId xmlns:a16="http://schemas.microsoft.com/office/drawing/2014/main" id="{36336361-7467-41AF-B021-04CB068D58BD}"/>
            </a:ext>
          </a:extLst>
        </xdr:cNvPr>
        <xdr:cNvSpPr txBox="1"/>
      </xdr:nvSpPr>
      <xdr:spPr>
        <a:xfrm>
          <a:off x="6800850" y="37414200"/>
          <a:ext cx="2584956" cy="1120427"/>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教職員研修費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を含む</a:t>
          </a:r>
        </a:p>
      </xdr:txBody>
    </xdr:sp>
    <xdr:clientData/>
  </xdr:twoCellAnchor>
  <xdr:twoCellAnchor>
    <xdr:from>
      <xdr:col>23</xdr:col>
      <xdr:colOff>33618</xdr:colOff>
      <xdr:row>749</xdr:row>
      <xdr:rowOff>168088</xdr:rowOff>
    </xdr:from>
    <xdr:to>
      <xdr:col>23</xdr:col>
      <xdr:colOff>44824</xdr:colOff>
      <xdr:row>754</xdr:row>
      <xdr:rowOff>0</xdr:rowOff>
    </xdr:to>
    <xdr:cxnSp macro="">
      <xdr:nvCxnSpPr>
        <xdr:cNvPr id="5" name="直線コネクタ 4">
          <a:extLst>
            <a:ext uri="{FF2B5EF4-FFF2-40B4-BE49-F238E27FC236}">
              <a16:creationId xmlns:a16="http://schemas.microsoft.com/office/drawing/2014/main" id="{B2AA32A3-92A2-4AD8-8E69-62B41B4EB5A3}"/>
            </a:ext>
          </a:extLst>
        </xdr:cNvPr>
        <xdr:cNvCxnSpPr/>
      </xdr:nvCxnSpPr>
      <xdr:spPr>
        <a:xfrm flipH="1" flipV="1">
          <a:off x="4634193" y="39696838"/>
          <a:ext cx="11206" cy="993962"/>
        </a:xfrm>
        <a:prstGeom prst="line">
          <a:avLst/>
        </a:prstGeom>
        <a:noFill/>
        <a:ln w="38100" cap="flat" cmpd="sng" algn="ctr">
          <a:solidFill>
            <a:sysClr val="windowText" lastClr="000000"/>
          </a:solidFill>
          <a:prstDash val="solid"/>
        </a:ln>
        <a:effectLst/>
      </xdr:spPr>
    </xdr:cxnSp>
    <xdr:clientData/>
  </xdr:twoCellAnchor>
  <xdr:twoCellAnchor>
    <xdr:from>
      <xdr:col>13</xdr:col>
      <xdr:colOff>0</xdr:colOff>
      <xdr:row>754</xdr:row>
      <xdr:rowOff>0</xdr:rowOff>
    </xdr:from>
    <xdr:to>
      <xdr:col>13</xdr:col>
      <xdr:colOff>0</xdr:colOff>
      <xdr:row>757</xdr:row>
      <xdr:rowOff>96773</xdr:rowOff>
    </xdr:to>
    <xdr:cxnSp macro="">
      <xdr:nvCxnSpPr>
        <xdr:cNvPr id="6" name="直線コネクタ 5">
          <a:extLst>
            <a:ext uri="{FF2B5EF4-FFF2-40B4-BE49-F238E27FC236}">
              <a16:creationId xmlns:a16="http://schemas.microsoft.com/office/drawing/2014/main" id="{C25B2630-4E23-4D6D-A943-43F5EA925F9E}"/>
            </a:ext>
          </a:extLst>
        </xdr:cNvPr>
        <xdr:cNvCxnSpPr/>
      </xdr:nvCxnSpPr>
      <xdr:spPr>
        <a:xfrm flipV="1">
          <a:off x="2600325" y="40690800"/>
          <a:ext cx="0" cy="1154048"/>
        </a:xfrm>
        <a:prstGeom prst="line">
          <a:avLst/>
        </a:prstGeom>
        <a:noFill/>
        <a:ln w="38100" cap="flat" cmpd="sng" algn="ctr">
          <a:solidFill>
            <a:sysClr val="windowText" lastClr="000000"/>
          </a:solidFill>
          <a:prstDash val="solid"/>
        </a:ln>
        <a:effectLst/>
      </xdr:spPr>
    </xdr:cxnSp>
    <xdr:clientData/>
  </xdr:twoCellAnchor>
  <xdr:twoCellAnchor>
    <xdr:from>
      <xdr:col>35</xdr:col>
      <xdr:colOff>0</xdr:colOff>
      <xdr:row>754</xdr:row>
      <xdr:rowOff>0</xdr:rowOff>
    </xdr:from>
    <xdr:to>
      <xdr:col>35</xdr:col>
      <xdr:colOff>0</xdr:colOff>
      <xdr:row>757</xdr:row>
      <xdr:rowOff>96773</xdr:rowOff>
    </xdr:to>
    <xdr:cxnSp macro="">
      <xdr:nvCxnSpPr>
        <xdr:cNvPr id="7" name="直線コネクタ 6">
          <a:extLst>
            <a:ext uri="{FF2B5EF4-FFF2-40B4-BE49-F238E27FC236}">
              <a16:creationId xmlns:a16="http://schemas.microsoft.com/office/drawing/2014/main" id="{DC0AB64D-AA3E-45B5-ADEE-3CB659D905BE}"/>
            </a:ext>
          </a:extLst>
        </xdr:cNvPr>
        <xdr:cNvCxnSpPr/>
      </xdr:nvCxnSpPr>
      <xdr:spPr>
        <a:xfrm flipV="1">
          <a:off x="7000875" y="40690800"/>
          <a:ext cx="0" cy="1154048"/>
        </a:xfrm>
        <a:prstGeom prst="line">
          <a:avLst/>
        </a:prstGeom>
        <a:noFill/>
        <a:ln w="38100" cap="flat" cmpd="sng" algn="ctr">
          <a:solidFill>
            <a:sysClr val="windowText" lastClr="000000"/>
          </a:solidFill>
          <a:prstDash val="solid"/>
        </a:ln>
        <a:effectLst/>
      </xdr:spPr>
    </xdr:cxnSp>
    <xdr:clientData/>
  </xdr:twoCellAnchor>
  <xdr:twoCellAnchor>
    <xdr:from>
      <xdr:col>12</xdr:col>
      <xdr:colOff>176893</xdr:colOff>
      <xdr:row>754</xdr:row>
      <xdr:rowOff>13607</xdr:rowOff>
    </xdr:from>
    <xdr:to>
      <xdr:col>34</xdr:col>
      <xdr:colOff>176893</xdr:colOff>
      <xdr:row>754</xdr:row>
      <xdr:rowOff>27214</xdr:rowOff>
    </xdr:to>
    <xdr:cxnSp macro="">
      <xdr:nvCxnSpPr>
        <xdr:cNvPr id="8" name="直線コネクタ 7">
          <a:extLst>
            <a:ext uri="{FF2B5EF4-FFF2-40B4-BE49-F238E27FC236}">
              <a16:creationId xmlns:a16="http://schemas.microsoft.com/office/drawing/2014/main" id="{0982DA84-0A1A-4C16-92A5-963DE6DB8F5E}"/>
            </a:ext>
          </a:extLst>
        </xdr:cNvPr>
        <xdr:cNvCxnSpPr/>
      </xdr:nvCxnSpPr>
      <xdr:spPr>
        <a:xfrm flipH="1" flipV="1">
          <a:off x="2577193" y="40704407"/>
          <a:ext cx="4400550" cy="13607"/>
        </a:xfrm>
        <a:prstGeom prst="line">
          <a:avLst/>
        </a:prstGeom>
        <a:noFill/>
        <a:ln w="38100" cap="flat" cmpd="sng" algn="ctr">
          <a:solidFill>
            <a:sysClr val="windowText" lastClr="000000"/>
          </a:solidFill>
          <a:prstDash val="solid"/>
        </a:ln>
        <a:effectLst/>
      </xdr:spPr>
    </xdr:cxnSp>
    <xdr:clientData/>
  </xdr:twoCellAnchor>
  <xdr:twoCellAnchor>
    <xdr:from>
      <xdr:col>13</xdr:col>
      <xdr:colOff>149678</xdr:colOff>
      <xdr:row>756</xdr:row>
      <xdr:rowOff>122464</xdr:rowOff>
    </xdr:from>
    <xdr:to>
      <xdr:col>23</xdr:col>
      <xdr:colOff>176091</xdr:colOff>
      <xdr:row>757</xdr:row>
      <xdr:rowOff>60032</xdr:rowOff>
    </xdr:to>
    <xdr:sp macro="" textlink="">
      <xdr:nvSpPr>
        <xdr:cNvPr id="9" name="テキスト ボックス 8">
          <a:extLst>
            <a:ext uri="{FF2B5EF4-FFF2-40B4-BE49-F238E27FC236}">
              <a16:creationId xmlns:a16="http://schemas.microsoft.com/office/drawing/2014/main" id="{3791D390-97B8-480B-8A7E-31FF768109E9}"/>
            </a:ext>
          </a:extLst>
        </xdr:cNvPr>
        <xdr:cNvSpPr txBox="1"/>
      </xdr:nvSpPr>
      <xdr:spPr>
        <a:xfrm>
          <a:off x="2750003" y="41518114"/>
          <a:ext cx="2026663" cy="28999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13607</xdr:colOff>
      <xdr:row>756</xdr:row>
      <xdr:rowOff>95250</xdr:rowOff>
    </xdr:from>
    <xdr:to>
      <xdr:col>36</xdr:col>
      <xdr:colOff>2322</xdr:colOff>
      <xdr:row>757</xdr:row>
      <xdr:rowOff>32818</xdr:rowOff>
    </xdr:to>
    <xdr:sp macro="" textlink="">
      <xdr:nvSpPr>
        <xdr:cNvPr id="10" name="テキスト ボックス 9">
          <a:extLst>
            <a:ext uri="{FF2B5EF4-FFF2-40B4-BE49-F238E27FC236}">
              <a16:creationId xmlns:a16="http://schemas.microsoft.com/office/drawing/2014/main" id="{B969F2EF-8198-47F0-8B78-2241E626766D}"/>
            </a:ext>
          </a:extLst>
        </xdr:cNvPr>
        <xdr:cNvSpPr txBox="1"/>
      </xdr:nvSpPr>
      <xdr:spPr>
        <a:xfrm>
          <a:off x="5014232" y="41490900"/>
          <a:ext cx="2188990" cy="28999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0</xdr:colOff>
      <xdr:row>757</xdr:row>
      <xdr:rowOff>100853</xdr:rowOff>
    </xdr:from>
    <xdr:to>
      <xdr:col>19</xdr:col>
      <xdr:colOff>0</xdr:colOff>
      <xdr:row>759</xdr:row>
      <xdr:rowOff>369794</xdr:rowOff>
    </xdr:to>
    <xdr:sp macro="" textlink="">
      <xdr:nvSpPr>
        <xdr:cNvPr id="11" name="テキスト ボックス 10">
          <a:extLst>
            <a:ext uri="{FF2B5EF4-FFF2-40B4-BE49-F238E27FC236}">
              <a16:creationId xmlns:a16="http://schemas.microsoft.com/office/drawing/2014/main" id="{E5FD955F-AF12-461B-A80D-732E3AFEF130}"/>
            </a:ext>
          </a:extLst>
        </xdr:cNvPr>
        <xdr:cNvSpPr txBox="1"/>
      </xdr:nvSpPr>
      <xdr:spPr>
        <a:xfrm>
          <a:off x="1400175" y="41848928"/>
          <a:ext cx="2400300" cy="1602441"/>
        </a:xfrm>
        <a:prstGeom prst="rect">
          <a:avLst/>
        </a:prstGeom>
        <a:noFill/>
        <a:ln w="9525" cmpd="sng">
          <a:solidFill>
            <a:sysClr val="windowText" lastClr="000000"/>
          </a:solidFill>
        </a:ln>
        <a:effectLst/>
      </xdr:spPr>
      <xdr:txBody>
        <a:bodyPr vertOverflow="clip" horzOverflow="clip" wrap="square" rtlCol="0" anchor="ctr"/>
        <a:lstStyle/>
        <a:p>
          <a:pPr eaLnBrk="1" fontAlgn="auto" latinLnBrk="0" hangingPunct="1"/>
          <a:r>
            <a:rPr lang="ja-JP" altLang="en-US" sz="1100" b="0" i="0" baseline="0">
              <a:effectLst/>
              <a:latin typeface="+mn-lt"/>
              <a:ea typeface="+mn-ea"/>
              <a:cs typeface="+mn-cs"/>
            </a:rPr>
            <a:t>①</a:t>
          </a:r>
          <a:r>
            <a:rPr lang="ja-JP" altLang="ja-JP" sz="1100" b="0" i="0" baseline="0">
              <a:effectLst/>
              <a:latin typeface="+mn-lt"/>
              <a:ea typeface="+mn-ea"/>
              <a:cs typeface="+mn-cs"/>
            </a:rPr>
            <a:t>高校生の基礎学力の定着に向けた学習改善のための調査研究事業</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教育委員会</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17</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団体）</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35</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clientData/>
  </xdr:twoCellAnchor>
  <xdr:twoCellAnchor>
    <xdr:from>
      <xdr:col>28</xdr:col>
      <xdr:colOff>71718</xdr:colOff>
      <xdr:row>757</xdr:row>
      <xdr:rowOff>113553</xdr:rowOff>
    </xdr:from>
    <xdr:to>
      <xdr:col>41</xdr:col>
      <xdr:colOff>49866</xdr:colOff>
      <xdr:row>760</xdr:row>
      <xdr:rowOff>15875</xdr:rowOff>
    </xdr:to>
    <xdr:sp macro="" textlink="">
      <xdr:nvSpPr>
        <xdr:cNvPr id="12" name="テキスト ボックス 11">
          <a:extLst>
            <a:ext uri="{FF2B5EF4-FFF2-40B4-BE49-F238E27FC236}">
              <a16:creationId xmlns:a16="http://schemas.microsoft.com/office/drawing/2014/main" id="{5409F996-7BA2-404E-B5FE-B6BB5548035C}"/>
            </a:ext>
          </a:extLst>
        </xdr:cNvPr>
        <xdr:cNvSpPr txBox="1"/>
      </xdr:nvSpPr>
      <xdr:spPr>
        <a:xfrm>
          <a:off x="5761318" y="49389553"/>
          <a:ext cx="2619748" cy="1616822"/>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②「高校生のための学びの基礎診断」に関する試行調査・研究事業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5</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団体）</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80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40"/>
  <sheetViews>
    <sheetView tabSelected="1" view="pageBreakPreview" topLeftCell="A732" zoomScale="75" zoomScaleNormal="75" zoomScaleSheetLayoutView="75" zoomScalePageLayoutView="85" workbookViewId="0">
      <selection activeCell="BC735" sqref="BC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60</v>
      </c>
      <c r="AT2" s="948"/>
      <c r="AU2" s="948"/>
      <c r="AV2" s="52" t="str">
        <f>IF(AW2="", "", "-")</f>
        <v/>
      </c>
      <c r="AW2" s="919"/>
      <c r="AX2" s="919"/>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549</v>
      </c>
      <c r="AK3" s="873"/>
      <c r="AL3" s="873"/>
      <c r="AM3" s="873"/>
      <c r="AN3" s="873"/>
      <c r="AO3" s="873"/>
      <c r="AP3" s="873"/>
      <c r="AQ3" s="873"/>
      <c r="AR3" s="873"/>
      <c r="AS3" s="873"/>
      <c r="AT3" s="873"/>
      <c r="AU3" s="873"/>
      <c r="AV3" s="873"/>
      <c r="AW3" s="873"/>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66" customHeight="1" x14ac:dyDescent="0.15">
      <c r="A5" s="691" t="s">
        <v>67</v>
      </c>
      <c r="B5" s="692"/>
      <c r="C5" s="692"/>
      <c r="D5" s="692"/>
      <c r="E5" s="692"/>
      <c r="F5" s="693"/>
      <c r="G5" s="843" t="s">
        <v>73</v>
      </c>
      <c r="H5" s="844"/>
      <c r="I5" s="844"/>
      <c r="J5" s="844"/>
      <c r="K5" s="844"/>
      <c r="L5" s="844"/>
      <c r="M5" s="845" t="s">
        <v>66</v>
      </c>
      <c r="N5" s="846"/>
      <c r="O5" s="846"/>
      <c r="P5" s="846"/>
      <c r="Q5" s="846"/>
      <c r="R5" s="847"/>
      <c r="S5" s="848" t="s">
        <v>131</v>
      </c>
      <c r="T5" s="844"/>
      <c r="U5" s="844"/>
      <c r="V5" s="844"/>
      <c r="W5" s="844"/>
      <c r="X5" s="849"/>
      <c r="Y5" s="697" t="s">
        <v>3</v>
      </c>
      <c r="Z5" s="539"/>
      <c r="AA5" s="539"/>
      <c r="AB5" s="539"/>
      <c r="AC5" s="539"/>
      <c r="AD5" s="540"/>
      <c r="AE5" s="698" t="s">
        <v>554</v>
      </c>
      <c r="AF5" s="698"/>
      <c r="AG5" s="698"/>
      <c r="AH5" s="698"/>
      <c r="AI5" s="698"/>
      <c r="AJ5" s="698"/>
      <c r="AK5" s="698"/>
      <c r="AL5" s="698"/>
      <c r="AM5" s="698"/>
      <c r="AN5" s="698"/>
      <c r="AO5" s="698"/>
      <c r="AP5" s="699"/>
      <c r="AQ5" s="700" t="s">
        <v>681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30.5" customHeight="1" x14ac:dyDescent="0.15">
      <c r="A7" s="491" t="s">
        <v>22</v>
      </c>
      <c r="B7" s="492"/>
      <c r="C7" s="492"/>
      <c r="D7" s="492"/>
      <c r="E7" s="492"/>
      <c r="F7" s="493"/>
      <c r="G7" s="494" t="s">
        <v>560</v>
      </c>
      <c r="H7" s="495"/>
      <c r="I7" s="495"/>
      <c r="J7" s="495"/>
      <c r="K7" s="495"/>
      <c r="L7" s="495"/>
      <c r="M7" s="495"/>
      <c r="N7" s="495"/>
      <c r="O7" s="495"/>
      <c r="P7" s="495"/>
      <c r="Q7" s="495"/>
      <c r="R7" s="495"/>
      <c r="S7" s="495"/>
      <c r="T7" s="495"/>
      <c r="U7" s="495"/>
      <c r="V7" s="495"/>
      <c r="W7" s="495"/>
      <c r="X7" s="496"/>
      <c r="Y7" s="930" t="s">
        <v>547</v>
      </c>
      <c r="Z7" s="439"/>
      <c r="AA7" s="439"/>
      <c r="AB7" s="439"/>
      <c r="AC7" s="439"/>
      <c r="AD7" s="931"/>
      <c r="AE7" s="920" t="s">
        <v>555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1" t="s">
        <v>389</v>
      </c>
      <c r="B8" s="492"/>
      <c r="C8" s="492"/>
      <c r="D8" s="492"/>
      <c r="E8" s="492"/>
      <c r="F8" s="493"/>
      <c r="G8" s="949" t="str">
        <f>入力規則等!A26</f>
        <v>-</v>
      </c>
      <c r="H8" s="719"/>
      <c r="I8" s="719"/>
      <c r="J8" s="719"/>
      <c r="K8" s="719"/>
      <c r="L8" s="719"/>
      <c r="M8" s="719"/>
      <c r="N8" s="719"/>
      <c r="O8" s="719"/>
      <c r="P8" s="719"/>
      <c r="Q8" s="719"/>
      <c r="R8" s="719"/>
      <c r="S8" s="719"/>
      <c r="T8" s="719"/>
      <c r="U8" s="719"/>
      <c r="V8" s="719"/>
      <c r="W8" s="719"/>
      <c r="X8" s="950"/>
      <c r="Y8" s="850" t="s">
        <v>390</v>
      </c>
      <c r="Z8" s="851"/>
      <c r="AA8" s="851"/>
      <c r="AB8" s="851"/>
      <c r="AC8" s="851"/>
      <c r="AD8" s="852"/>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3" t="s">
        <v>23</v>
      </c>
      <c r="B9" s="854"/>
      <c r="C9" s="854"/>
      <c r="D9" s="854"/>
      <c r="E9" s="854"/>
      <c r="F9" s="854"/>
      <c r="G9" s="855" t="s">
        <v>653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1" t="s">
        <v>24</v>
      </c>
      <c r="B12" s="952"/>
      <c r="C12" s="952"/>
      <c r="D12" s="952"/>
      <c r="E12" s="952"/>
      <c r="F12" s="95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12.881</v>
      </c>
      <c r="Q13" s="657"/>
      <c r="R13" s="657"/>
      <c r="S13" s="657"/>
      <c r="T13" s="657"/>
      <c r="U13" s="657"/>
      <c r="V13" s="658"/>
      <c r="W13" s="656">
        <v>108.98</v>
      </c>
      <c r="X13" s="657"/>
      <c r="Y13" s="657"/>
      <c r="Z13" s="657"/>
      <c r="AA13" s="657"/>
      <c r="AB13" s="657"/>
      <c r="AC13" s="658"/>
      <c r="AD13" s="656">
        <v>138.05000000000001</v>
      </c>
      <c r="AE13" s="657"/>
      <c r="AF13" s="657"/>
      <c r="AG13" s="657"/>
      <c r="AH13" s="657"/>
      <c r="AI13" s="657"/>
      <c r="AJ13" s="658"/>
      <c r="AK13" s="656">
        <v>72.3</v>
      </c>
      <c r="AL13" s="657"/>
      <c r="AM13" s="657"/>
      <c r="AN13" s="657"/>
      <c r="AO13" s="657"/>
      <c r="AP13" s="657"/>
      <c r="AQ13" s="658"/>
      <c r="AR13" s="927">
        <v>65.400000000000006</v>
      </c>
      <c r="AS13" s="928"/>
      <c r="AT13" s="928"/>
      <c r="AU13" s="928"/>
      <c r="AV13" s="928"/>
      <c r="AW13" s="928"/>
      <c r="AX13" s="92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682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683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7.31</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684</v>
      </c>
      <c r="AL17" s="657"/>
      <c r="AM17" s="657"/>
      <c r="AN17" s="657"/>
      <c r="AO17" s="657"/>
      <c r="AP17" s="657"/>
      <c r="AQ17" s="658"/>
      <c r="AR17" s="925"/>
      <c r="AS17" s="925"/>
      <c r="AT17" s="925"/>
      <c r="AU17" s="925"/>
      <c r="AV17" s="925"/>
      <c r="AW17" s="925"/>
      <c r="AX17" s="926"/>
    </row>
    <row r="18" spans="1:50" ht="24.75" customHeight="1" x14ac:dyDescent="0.15">
      <c r="A18" s="613"/>
      <c r="B18" s="614"/>
      <c r="C18" s="614"/>
      <c r="D18" s="614"/>
      <c r="E18" s="614"/>
      <c r="F18" s="615"/>
      <c r="G18" s="726"/>
      <c r="H18" s="727"/>
      <c r="I18" s="715" t="s">
        <v>20</v>
      </c>
      <c r="J18" s="716"/>
      <c r="K18" s="716"/>
      <c r="L18" s="716"/>
      <c r="M18" s="716"/>
      <c r="N18" s="716"/>
      <c r="O18" s="717"/>
      <c r="P18" s="882">
        <f>SUM(P13:V17)</f>
        <v>20.190999999999999</v>
      </c>
      <c r="Q18" s="883"/>
      <c r="R18" s="883"/>
      <c r="S18" s="883"/>
      <c r="T18" s="883"/>
      <c r="U18" s="883"/>
      <c r="V18" s="884"/>
      <c r="W18" s="882">
        <f>SUM(W13:AC17)</f>
        <v>108.98</v>
      </c>
      <c r="X18" s="883"/>
      <c r="Y18" s="883"/>
      <c r="Z18" s="883"/>
      <c r="AA18" s="883"/>
      <c r="AB18" s="883"/>
      <c r="AC18" s="884"/>
      <c r="AD18" s="882">
        <f>SUM(AD13:AJ17)</f>
        <v>138.05000000000001</v>
      </c>
      <c r="AE18" s="883"/>
      <c r="AF18" s="883"/>
      <c r="AG18" s="883"/>
      <c r="AH18" s="883"/>
      <c r="AI18" s="883"/>
      <c r="AJ18" s="884"/>
      <c r="AK18" s="882">
        <f>SUM(AK13:AQ17)</f>
        <v>72.3</v>
      </c>
      <c r="AL18" s="883"/>
      <c r="AM18" s="883"/>
      <c r="AN18" s="883"/>
      <c r="AO18" s="883"/>
      <c r="AP18" s="883"/>
      <c r="AQ18" s="884"/>
      <c r="AR18" s="882">
        <f>SUM(AR13:AX17)</f>
        <v>65.400000000000006</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20.2</v>
      </c>
      <c r="Q19" s="657"/>
      <c r="R19" s="657"/>
      <c r="S19" s="657"/>
      <c r="T19" s="657"/>
      <c r="U19" s="657"/>
      <c r="V19" s="658"/>
      <c r="W19" s="656">
        <v>98.4</v>
      </c>
      <c r="X19" s="657"/>
      <c r="Y19" s="657"/>
      <c r="Z19" s="657"/>
      <c r="AA19" s="657"/>
      <c r="AB19" s="657"/>
      <c r="AC19" s="658"/>
      <c r="AD19" s="656">
        <v>118.5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1.0004457431528899</v>
      </c>
      <c r="Q20" s="311"/>
      <c r="R20" s="311"/>
      <c r="S20" s="311"/>
      <c r="T20" s="311"/>
      <c r="U20" s="311"/>
      <c r="V20" s="311"/>
      <c r="W20" s="311">
        <f t="shared" ref="W20" si="0">IF(W18=0, "-", SUM(W19)/W18)</f>
        <v>0.90291796659937607</v>
      </c>
      <c r="X20" s="311"/>
      <c r="Y20" s="311"/>
      <c r="Z20" s="311"/>
      <c r="AA20" s="311"/>
      <c r="AB20" s="311"/>
      <c r="AC20" s="311"/>
      <c r="AD20" s="311">
        <f t="shared" ref="AD20" si="1">IF(AD18=0, "-", SUM(AD19)/AD18)</f>
        <v>0.85838464324520092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4"/>
      <c r="G21" s="309" t="s">
        <v>497</v>
      </c>
      <c r="H21" s="310"/>
      <c r="I21" s="310"/>
      <c r="J21" s="310"/>
      <c r="K21" s="310"/>
      <c r="L21" s="310"/>
      <c r="M21" s="310"/>
      <c r="N21" s="310"/>
      <c r="O21" s="310"/>
      <c r="P21" s="311">
        <f>IF(P19=0, "-", SUM(P19)/SUM(P13,P14))</f>
        <v>1.5682012266128404</v>
      </c>
      <c r="Q21" s="311"/>
      <c r="R21" s="311"/>
      <c r="S21" s="311"/>
      <c r="T21" s="311"/>
      <c r="U21" s="311"/>
      <c r="V21" s="311"/>
      <c r="W21" s="311">
        <f t="shared" ref="W21" si="2">IF(W19=0, "-", SUM(W19)/SUM(W13,W14))</f>
        <v>0.90291796659937607</v>
      </c>
      <c r="X21" s="311"/>
      <c r="Y21" s="311"/>
      <c r="Z21" s="311"/>
      <c r="AA21" s="311"/>
      <c r="AB21" s="311"/>
      <c r="AC21" s="311"/>
      <c r="AD21" s="311">
        <f t="shared" ref="AD21" si="3">IF(AD19=0, "-", SUM(AD19)/SUM(AD13,AD14))</f>
        <v>0.85838464324520092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539</v>
      </c>
      <c r="B22" s="973"/>
      <c r="C22" s="973"/>
      <c r="D22" s="973"/>
      <c r="E22" s="973"/>
      <c r="F22" s="974"/>
      <c r="G22" s="959" t="s">
        <v>474</v>
      </c>
      <c r="H22" s="215"/>
      <c r="I22" s="215"/>
      <c r="J22" s="215"/>
      <c r="K22" s="215"/>
      <c r="L22" s="215"/>
      <c r="M22" s="215"/>
      <c r="N22" s="215"/>
      <c r="O22" s="216"/>
      <c r="P22" s="944" t="s">
        <v>537</v>
      </c>
      <c r="Q22" s="215"/>
      <c r="R22" s="215"/>
      <c r="S22" s="215"/>
      <c r="T22" s="215"/>
      <c r="U22" s="215"/>
      <c r="V22" s="216"/>
      <c r="W22" s="944" t="s">
        <v>538</v>
      </c>
      <c r="X22" s="215"/>
      <c r="Y22" s="215"/>
      <c r="Z22" s="215"/>
      <c r="AA22" s="215"/>
      <c r="AB22" s="215"/>
      <c r="AC22" s="216"/>
      <c r="AD22" s="944" t="s">
        <v>473</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687</v>
      </c>
      <c r="H23" s="961"/>
      <c r="I23" s="961"/>
      <c r="J23" s="961"/>
      <c r="K23" s="961"/>
      <c r="L23" s="961"/>
      <c r="M23" s="961"/>
      <c r="N23" s="961"/>
      <c r="O23" s="962"/>
      <c r="P23" s="927">
        <v>68</v>
      </c>
      <c r="Q23" s="928"/>
      <c r="R23" s="928"/>
      <c r="S23" s="928"/>
      <c r="T23" s="928"/>
      <c r="U23" s="928"/>
      <c r="V23" s="945"/>
      <c r="W23" s="927">
        <v>61.3</v>
      </c>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563</v>
      </c>
      <c r="H24" s="964"/>
      <c r="I24" s="964"/>
      <c r="J24" s="964"/>
      <c r="K24" s="964"/>
      <c r="L24" s="964"/>
      <c r="M24" s="964"/>
      <c r="N24" s="964"/>
      <c r="O24" s="965"/>
      <c r="P24" s="656">
        <v>1.8</v>
      </c>
      <c r="Q24" s="657"/>
      <c r="R24" s="657"/>
      <c r="S24" s="657"/>
      <c r="T24" s="657"/>
      <c r="U24" s="657"/>
      <c r="V24" s="658"/>
      <c r="W24" s="656">
        <v>1.7</v>
      </c>
      <c r="X24" s="657"/>
      <c r="Y24" s="657"/>
      <c r="Z24" s="657"/>
      <c r="AA24" s="657"/>
      <c r="AB24" s="657"/>
      <c r="AC24" s="65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564</v>
      </c>
      <c r="H25" s="964"/>
      <c r="I25" s="964"/>
      <c r="J25" s="964"/>
      <c r="K25" s="964"/>
      <c r="L25" s="964"/>
      <c r="M25" s="964"/>
      <c r="N25" s="964"/>
      <c r="O25" s="965"/>
      <c r="P25" s="656">
        <v>1.5</v>
      </c>
      <c r="Q25" s="657"/>
      <c r="R25" s="657"/>
      <c r="S25" s="657"/>
      <c r="T25" s="657"/>
      <c r="U25" s="657"/>
      <c r="V25" s="658"/>
      <c r="W25" s="656">
        <v>1.4</v>
      </c>
      <c r="X25" s="657"/>
      <c r="Y25" s="657"/>
      <c r="Z25" s="657"/>
      <c r="AA25" s="657"/>
      <c r="AB25" s="657"/>
      <c r="AC25" s="65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565</v>
      </c>
      <c r="H26" s="964"/>
      <c r="I26" s="964"/>
      <c r="J26" s="964"/>
      <c r="K26" s="964"/>
      <c r="L26" s="964"/>
      <c r="M26" s="964"/>
      <c r="N26" s="964"/>
      <c r="O26" s="965"/>
      <c r="P26" s="656">
        <v>0.5</v>
      </c>
      <c r="Q26" s="657"/>
      <c r="R26" s="657"/>
      <c r="S26" s="657"/>
      <c r="T26" s="657"/>
      <c r="U26" s="657"/>
      <c r="V26" s="658"/>
      <c r="W26" s="656">
        <v>0.5</v>
      </c>
      <c r="X26" s="657"/>
      <c r="Y26" s="657"/>
      <c r="Z26" s="657"/>
      <c r="AA26" s="657"/>
      <c r="AB26" s="657"/>
      <c r="AC26" s="65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688</v>
      </c>
      <c r="H27" s="964"/>
      <c r="I27" s="964"/>
      <c r="J27" s="964"/>
      <c r="K27" s="964"/>
      <c r="L27" s="964"/>
      <c r="M27" s="964"/>
      <c r="N27" s="964"/>
      <c r="O27" s="965"/>
      <c r="P27" s="656">
        <v>0.5</v>
      </c>
      <c r="Q27" s="657"/>
      <c r="R27" s="657"/>
      <c r="S27" s="657"/>
      <c r="T27" s="657"/>
      <c r="U27" s="657"/>
      <c r="V27" s="658"/>
      <c r="W27" s="656">
        <v>0.5</v>
      </c>
      <c r="X27" s="657"/>
      <c r="Y27" s="657"/>
      <c r="Z27" s="657"/>
      <c r="AA27" s="657"/>
      <c r="AB27" s="657"/>
      <c r="AC27" s="65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82">
        <f>P29-SUM(P23:P27)</f>
        <v>0</v>
      </c>
      <c r="Q28" s="883"/>
      <c r="R28" s="883"/>
      <c r="S28" s="883"/>
      <c r="T28" s="883"/>
      <c r="U28" s="883"/>
      <c r="V28" s="884"/>
      <c r="W28" s="882">
        <f>W29-SUM(W23:W27)</f>
        <v>0</v>
      </c>
      <c r="X28" s="883"/>
      <c r="Y28" s="883"/>
      <c r="Z28" s="883"/>
      <c r="AA28" s="883"/>
      <c r="AB28" s="883"/>
      <c r="AC28" s="884"/>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1">
        <f>AK13</f>
        <v>72.3</v>
      </c>
      <c r="Q29" s="942"/>
      <c r="R29" s="942"/>
      <c r="S29" s="942"/>
      <c r="T29" s="942"/>
      <c r="U29" s="942"/>
      <c r="V29" s="943"/>
      <c r="W29" s="941">
        <f>AR13</f>
        <v>65.400000000000006</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5" t="s">
        <v>491</v>
      </c>
      <c r="B30" s="866"/>
      <c r="C30" s="866"/>
      <c r="D30" s="866"/>
      <c r="E30" s="866"/>
      <c r="F30" s="867"/>
      <c r="G30" s="772" t="s">
        <v>265</v>
      </c>
      <c r="H30" s="773"/>
      <c r="I30" s="773"/>
      <c r="J30" s="773"/>
      <c r="K30" s="773"/>
      <c r="L30" s="773"/>
      <c r="M30" s="773"/>
      <c r="N30" s="773"/>
      <c r="O30" s="774"/>
      <c r="P30" s="861" t="s">
        <v>59</v>
      </c>
      <c r="Q30" s="773"/>
      <c r="R30" s="773"/>
      <c r="S30" s="773"/>
      <c r="T30" s="773"/>
      <c r="U30" s="773"/>
      <c r="V30" s="773"/>
      <c r="W30" s="773"/>
      <c r="X30" s="774"/>
      <c r="Y30" s="858"/>
      <c r="Z30" s="859"/>
      <c r="AA30" s="860"/>
      <c r="AB30" s="862" t="s">
        <v>11</v>
      </c>
      <c r="AC30" s="863"/>
      <c r="AD30" s="864"/>
      <c r="AE30" s="862" t="s">
        <v>357</v>
      </c>
      <c r="AF30" s="863"/>
      <c r="AG30" s="863"/>
      <c r="AH30" s="864"/>
      <c r="AI30" s="862" t="s">
        <v>363</v>
      </c>
      <c r="AJ30" s="863"/>
      <c r="AK30" s="863"/>
      <c r="AL30" s="864"/>
      <c r="AM30" s="923" t="s">
        <v>472</v>
      </c>
      <c r="AN30" s="923"/>
      <c r="AO30" s="923"/>
      <c r="AP30" s="862"/>
      <c r="AQ30" s="766" t="s">
        <v>355</v>
      </c>
      <c r="AR30" s="767"/>
      <c r="AS30" s="767"/>
      <c r="AT30" s="768"/>
      <c r="AU30" s="773" t="s">
        <v>253</v>
      </c>
      <c r="AV30" s="773"/>
      <c r="AW30" s="773"/>
      <c r="AX30" s="92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7" t="s">
        <v>12</v>
      </c>
      <c r="Z32" s="527"/>
      <c r="AA32" s="528"/>
      <c r="AB32" s="457" t="s">
        <v>568</v>
      </c>
      <c r="AC32" s="457"/>
      <c r="AD32" s="457"/>
      <c r="AE32" s="211">
        <v>0.5</v>
      </c>
      <c r="AF32" s="212"/>
      <c r="AG32" s="212"/>
      <c r="AH32" s="212"/>
      <c r="AI32" s="211" t="s">
        <v>557</v>
      </c>
      <c r="AJ32" s="212"/>
      <c r="AK32" s="212"/>
      <c r="AL32" s="212"/>
      <c r="AM32" s="211">
        <v>1</v>
      </c>
      <c r="AN32" s="212"/>
      <c r="AO32" s="212"/>
      <c r="AP32" s="212"/>
      <c r="AQ32" s="333" t="s">
        <v>557</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t="s">
        <v>557</v>
      </c>
      <c r="AF33" s="212"/>
      <c r="AG33" s="212"/>
      <c r="AH33" s="212"/>
      <c r="AI33" s="211" t="s">
        <v>557</v>
      </c>
      <c r="AJ33" s="212"/>
      <c r="AK33" s="212"/>
      <c r="AL33" s="212"/>
      <c r="AM33" s="211">
        <v>1</v>
      </c>
      <c r="AN33" s="212"/>
      <c r="AO33" s="212"/>
      <c r="AP33" s="212"/>
      <c r="AQ33" s="333" t="s">
        <v>557</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557</v>
      </c>
      <c r="AJ34" s="212"/>
      <c r="AK34" s="212"/>
      <c r="AL34" s="212"/>
      <c r="AM34" s="211">
        <v>100</v>
      </c>
      <c r="AN34" s="212"/>
      <c r="AO34" s="212"/>
      <c r="AP34" s="212"/>
      <c r="AQ34" s="333" t="s">
        <v>557</v>
      </c>
      <c r="AR34" s="200"/>
      <c r="AS34" s="200"/>
      <c r="AT34" s="334"/>
      <c r="AU34" s="212" t="s">
        <v>569</v>
      </c>
      <c r="AV34" s="212"/>
      <c r="AW34" s="212"/>
      <c r="AX34" s="214"/>
    </row>
    <row r="35" spans="1:50" ht="23.25" customHeight="1" x14ac:dyDescent="0.15">
      <c r="A35" s="219" t="s">
        <v>527</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5"/>
    </row>
    <row r="80" spans="1:50" ht="18.75" hidden="1"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8"/>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row>
    <row r="83" spans="1:60" ht="22.5" hidden="1" customHeight="1" x14ac:dyDescent="0.15">
      <c r="A83" s="869"/>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row>
    <row r="84" spans="1:60" ht="19.5" hidden="1" customHeight="1" x14ac:dyDescent="0.15">
      <c r="A84" s="869"/>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3</v>
      </c>
      <c r="AF101" s="212"/>
      <c r="AG101" s="212"/>
      <c r="AH101" s="213"/>
      <c r="AI101" s="211">
        <v>19</v>
      </c>
      <c r="AJ101" s="212"/>
      <c r="AK101" s="212"/>
      <c r="AL101" s="213"/>
      <c r="AM101" s="211">
        <v>22</v>
      </c>
      <c r="AN101" s="212"/>
      <c r="AO101" s="212"/>
      <c r="AP101" s="213"/>
      <c r="AQ101" s="211" t="s">
        <v>572</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1</v>
      </c>
      <c r="AF102" s="414"/>
      <c r="AG102" s="414"/>
      <c r="AH102" s="414"/>
      <c r="AI102" s="414">
        <v>1</v>
      </c>
      <c r="AJ102" s="414"/>
      <c r="AK102" s="414"/>
      <c r="AL102" s="414"/>
      <c r="AM102" s="414">
        <v>18</v>
      </c>
      <c r="AN102" s="414"/>
      <c r="AO102" s="414"/>
      <c r="AP102" s="414"/>
      <c r="AQ102" s="266">
        <v>19</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6.7</v>
      </c>
      <c r="AF116" s="414"/>
      <c r="AG116" s="414"/>
      <c r="AH116" s="414"/>
      <c r="AI116" s="414">
        <v>5.5</v>
      </c>
      <c r="AJ116" s="414"/>
      <c r="AK116" s="414"/>
      <c r="AL116" s="414"/>
      <c r="AM116" s="414">
        <v>6.3</v>
      </c>
      <c r="AN116" s="414"/>
      <c r="AO116" s="414"/>
      <c r="AP116" s="414"/>
      <c r="AQ116" s="211">
        <v>3.8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578</v>
      </c>
      <c r="AF117" s="547"/>
      <c r="AG117" s="547"/>
      <c r="AH117" s="547"/>
      <c r="AI117" s="547" t="s">
        <v>655</v>
      </c>
      <c r="AJ117" s="547"/>
      <c r="AK117" s="547"/>
      <c r="AL117" s="547"/>
      <c r="AM117" s="547" t="s">
        <v>618</v>
      </c>
      <c r="AN117" s="547"/>
      <c r="AO117" s="547"/>
      <c r="AP117" s="547"/>
      <c r="AQ117" s="547" t="s">
        <v>619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t="s">
        <v>588</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t="s">
        <v>569</v>
      </c>
      <c r="AF134" s="200"/>
      <c r="AG134" s="200"/>
      <c r="AH134" s="200"/>
      <c r="AI134" s="199" t="s">
        <v>570</v>
      </c>
      <c r="AJ134" s="200"/>
      <c r="AK134" s="200"/>
      <c r="AL134" s="200"/>
      <c r="AM134" s="199" t="s">
        <v>572</v>
      </c>
      <c r="AN134" s="200"/>
      <c r="AO134" s="200"/>
      <c r="AP134" s="200"/>
      <c r="AQ134" s="199" t="s">
        <v>569</v>
      </c>
      <c r="AR134" s="200"/>
      <c r="AS134" s="200"/>
      <c r="AT134" s="200"/>
      <c r="AU134" s="199" t="s">
        <v>585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t="s">
        <v>584</v>
      </c>
      <c r="AF135" s="200"/>
      <c r="AG135" s="200"/>
      <c r="AH135" s="200"/>
      <c r="AI135" s="199" t="s">
        <v>569</v>
      </c>
      <c r="AJ135" s="200"/>
      <c r="AK135" s="200"/>
      <c r="AL135" s="200"/>
      <c r="AM135" s="199" t="s">
        <v>569</v>
      </c>
      <c r="AN135" s="200"/>
      <c r="AO135" s="200"/>
      <c r="AP135" s="200"/>
      <c r="AQ135" s="199" t="s">
        <v>572</v>
      </c>
      <c r="AR135" s="200"/>
      <c r="AS135" s="200"/>
      <c r="AT135" s="200"/>
      <c r="AU135" s="199" t="s">
        <v>586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2" t="s">
        <v>384</v>
      </c>
      <c r="H430" s="116"/>
      <c r="I430" s="116"/>
      <c r="J430" s="903" t="s">
        <v>557</v>
      </c>
      <c r="K430" s="904"/>
      <c r="L430" s="904"/>
      <c r="M430" s="904"/>
      <c r="N430" s="904"/>
      <c r="O430" s="904"/>
      <c r="P430" s="904"/>
      <c r="Q430" s="904"/>
      <c r="R430" s="904"/>
      <c r="S430" s="904"/>
      <c r="T430" s="905"/>
      <c r="U430" s="587" t="s">
        <v>589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592</v>
      </c>
      <c r="AF432" s="193"/>
      <c r="AG432" s="126" t="s">
        <v>356</v>
      </c>
      <c r="AH432" s="127"/>
      <c r="AI432" s="149"/>
      <c r="AJ432" s="149"/>
      <c r="AK432" s="149"/>
      <c r="AL432" s="147"/>
      <c r="AM432" s="149"/>
      <c r="AN432" s="149"/>
      <c r="AO432" s="149"/>
      <c r="AP432" s="147"/>
      <c r="AQ432" s="589" t="s">
        <v>569</v>
      </c>
      <c r="AR432" s="193"/>
      <c r="AS432" s="126" t="s">
        <v>356</v>
      </c>
      <c r="AT432" s="127"/>
      <c r="AU432" s="193" t="s">
        <v>569</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586</v>
      </c>
      <c r="AF433" s="200"/>
      <c r="AG433" s="200"/>
      <c r="AH433" s="200"/>
      <c r="AI433" s="333" t="s">
        <v>569</v>
      </c>
      <c r="AJ433" s="200"/>
      <c r="AK433" s="200"/>
      <c r="AL433" s="200"/>
      <c r="AM433" s="333" t="s">
        <v>569</v>
      </c>
      <c r="AN433" s="200"/>
      <c r="AO433" s="200"/>
      <c r="AP433" s="334"/>
      <c r="AQ433" s="333" t="s">
        <v>569</v>
      </c>
      <c r="AR433" s="200"/>
      <c r="AS433" s="200"/>
      <c r="AT433" s="334"/>
      <c r="AU433" s="200" t="s">
        <v>569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593</v>
      </c>
      <c r="AC434" s="198"/>
      <c r="AD434" s="198"/>
      <c r="AE434" s="333" t="s">
        <v>569</v>
      </c>
      <c r="AF434" s="200"/>
      <c r="AG434" s="200"/>
      <c r="AH434" s="334"/>
      <c r="AI434" s="333" t="s">
        <v>569</v>
      </c>
      <c r="AJ434" s="200"/>
      <c r="AK434" s="200"/>
      <c r="AL434" s="200"/>
      <c r="AM434" s="333" t="s">
        <v>569</v>
      </c>
      <c r="AN434" s="200"/>
      <c r="AO434" s="200"/>
      <c r="AP434" s="334"/>
      <c r="AQ434" s="333" t="s">
        <v>569</v>
      </c>
      <c r="AR434" s="200"/>
      <c r="AS434" s="200"/>
      <c r="AT434" s="334"/>
      <c r="AU434" s="200" t="s">
        <v>569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594</v>
      </c>
      <c r="AF435" s="200"/>
      <c r="AG435" s="200"/>
      <c r="AH435" s="334"/>
      <c r="AI435" s="333" t="s">
        <v>595</v>
      </c>
      <c r="AJ435" s="200"/>
      <c r="AK435" s="200"/>
      <c r="AL435" s="200"/>
      <c r="AM435" s="333" t="s">
        <v>569</v>
      </c>
      <c r="AN435" s="200"/>
      <c r="AO435" s="200"/>
      <c r="AP435" s="334"/>
      <c r="AQ435" s="333" t="s">
        <v>569</v>
      </c>
      <c r="AR435" s="200"/>
      <c r="AS435" s="200"/>
      <c r="AT435" s="334"/>
      <c r="AU435" s="200" t="s">
        <v>596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595</v>
      </c>
      <c r="AR457" s="193"/>
      <c r="AS457" s="126" t="s">
        <v>356</v>
      </c>
      <c r="AT457" s="127"/>
      <c r="AU457" s="193" t="s">
        <v>569</v>
      </c>
      <c r="AV457" s="193"/>
      <c r="AW457" s="126" t="s">
        <v>300</v>
      </c>
      <c r="AX457" s="188"/>
    </row>
    <row r="458" spans="1:50" ht="23.25" customHeight="1" x14ac:dyDescent="0.15">
      <c r="A458" s="182"/>
      <c r="B458" s="179"/>
      <c r="C458" s="173"/>
      <c r="D458" s="179"/>
      <c r="E458" s="335"/>
      <c r="F458" s="336"/>
      <c r="G458" s="97" t="s">
        <v>591</v>
      </c>
      <c r="H458" s="98"/>
      <c r="I458" s="98"/>
      <c r="J458" s="98"/>
      <c r="K458" s="98"/>
      <c r="L458" s="98"/>
      <c r="M458" s="98"/>
      <c r="N458" s="98"/>
      <c r="O458" s="98"/>
      <c r="P458" s="98"/>
      <c r="Q458" s="98"/>
      <c r="R458" s="98"/>
      <c r="S458" s="98"/>
      <c r="T458" s="98"/>
      <c r="U458" s="98"/>
      <c r="V458" s="98"/>
      <c r="W458" s="98"/>
      <c r="X458" s="99"/>
      <c r="Y458" s="194" t="s">
        <v>12</v>
      </c>
      <c r="Z458" s="195"/>
      <c r="AA458" s="196"/>
      <c r="AB458" s="206" t="s">
        <v>597</v>
      </c>
      <c r="AC458" s="206"/>
      <c r="AD458" s="206"/>
      <c r="AE458" s="333" t="s">
        <v>599</v>
      </c>
      <c r="AF458" s="200"/>
      <c r="AG458" s="200"/>
      <c r="AH458" s="200"/>
      <c r="AI458" s="333" t="s">
        <v>600</v>
      </c>
      <c r="AJ458" s="200"/>
      <c r="AK458" s="200"/>
      <c r="AL458" s="200"/>
      <c r="AM458" s="333" t="s">
        <v>601</v>
      </c>
      <c r="AN458" s="200"/>
      <c r="AO458" s="200"/>
      <c r="AP458" s="334"/>
      <c r="AQ458" s="333" t="s">
        <v>602</v>
      </c>
      <c r="AR458" s="200"/>
      <c r="AS458" s="200"/>
      <c r="AT458" s="334"/>
      <c r="AU458" s="200" t="s">
        <v>604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598</v>
      </c>
      <c r="AC459" s="198"/>
      <c r="AD459" s="198"/>
      <c r="AE459" s="333" t="s">
        <v>586</v>
      </c>
      <c r="AF459" s="200"/>
      <c r="AG459" s="200"/>
      <c r="AH459" s="334"/>
      <c r="AI459" s="333" t="s">
        <v>570</v>
      </c>
      <c r="AJ459" s="200"/>
      <c r="AK459" s="200"/>
      <c r="AL459" s="200"/>
      <c r="AM459" s="333" t="s">
        <v>569</v>
      </c>
      <c r="AN459" s="200"/>
      <c r="AO459" s="200"/>
      <c r="AP459" s="334"/>
      <c r="AQ459" s="333" t="s">
        <v>569</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569</v>
      </c>
      <c r="AF460" s="200"/>
      <c r="AG460" s="200"/>
      <c r="AH460" s="334"/>
      <c r="AI460" s="333" t="s">
        <v>586</v>
      </c>
      <c r="AJ460" s="200"/>
      <c r="AK460" s="200"/>
      <c r="AL460" s="200"/>
      <c r="AM460" s="333" t="s">
        <v>569</v>
      </c>
      <c r="AN460" s="200"/>
      <c r="AO460" s="200"/>
      <c r="AP460" s="334"/>
      <c r="AQ460" s="333" t="s">
        <v>603</v>
      </c>
      <c r="AR460" s="200"/>
      <c r="AS460" s="200"/>
      <c r="AT460" s="334"/>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1" customHeight="1" x14ac:dyDescent="0.15">
      <c r="A702" s="874" t="s">
        <v>259</v>
      </c>
      <c r="B702" s="875"/>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651</v>
      </c>
      <c r="AH702" s="382"/>
      <c r="AI702" s="382"/>
      <c r="AJ702" s="382"/>
      <c r="AK702" s="382"/>
      <c r="AL702" s="382"/>
      <c r="AM702" s="382"/>
      <c r="AN702" s="382"/>
      <c r="AO702" s="382"/>
      <c r="AP702" s="382"/>
      <c r="AQ702" s="382"/>
      <c r="AR702" s="382"/>
      <c r="AS702" s="382"/>
      <c r="AT702" s="382"/>
      <c r="AU702" s="382"/>
      <c r="AV702" s="382"/>
      <c r="AW702" s="382"/>
      <c r="AX702" s="383"/>
    </row>
    <row r="703" spans="1:50" ht="79.5" customHeight="1" x14ac:dyDescent="0.15">
      <c r="A703" s="876"/>
      <c r="B703" s="877"/>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654</v>
      </c>
      <c r="AH703" s="95"/>
      <c r="AI703" s="95"/>
      <c r="AJ703" s="95"/>
      <c r="AK703" s="95"/>
      <c r="AL703" s="95"/>
      <c r="AM703" s="95"/>
      <c r="AN703" s="95"/>
      <c r="AO703" s="95"/>
      <c r="AP703" s="95"/>
      <c r="AQ703" s="95"/>
      <c r="AR703" s="95"/>
      <c r="AS703" s="95"/>
      <c r="AT703" s="95"/>
      <c r="AU703" s="95"/>
      <c r="AV703" s="95"/>
      <c r="AW703" s="95"/>
      <c r="AX703" s="96"/>
    </row>
    <row r="704" spans="1:50" ht="63.75" customHeight="1" x14ac:dyDescent="0.15">
      <c r="A704" s="878"/>
      <c r="B704" s="879"/>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652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656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609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611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612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608</v>
      </c>
      <c r="AE712" s="782"/>
      <c r="AF712" s="782"/>
      <c r="AG712" s="809" t="s">
        <v>557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608</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608</v>
      </c>
      <c r="AE714" s="807"/>
      <c r="AF714" s="808"/>
      <c r="AG714" s="735" t="s">
        <v>557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613</v>
      </c>
      <c r="AH715" s="742"/>
      <c r="AI715" s="742"/>
      <c r="AJ715" s="742"/>
      <c r="AK715" s="742"/>
      <c r="AL715" s="742"/>
      <c r="AM715" s="742"/>
      <c r="AN715" s="742"/>
      <c r="AO715" s="742"/>
      <c r="AP715" s="742"/>
      <c r="AQ715" s="742"/>
      <c r="AR715" s="742"/>
      <c r="AS715" s="742"/>
      <c r="AT715" s="742"/>
      <c r="AU715" s="742"/>
      <c r="AV715" s="742"/>
      <c r="AW715" s="742"/>
      <c r="AX715" s="743"/>
    </row>
    <row r="716" spans="1:50" ht="51.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614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608</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608</v>
      </c>
      <c r="AE719" s="604"/>
      <c r="AF719" s="604"/>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685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28.25" customHeight="1" thickBot="1" x14ac:dyDescent="0.2">
      <c r="A731" s="798" t="s">
        <v>256</v>
      </c>
      <c r="B731" s="799"/>
      <c r="C731" s="799"/>
      <c r="D731" s="799"/>
      <c r="E731" s="800"/>
      <c r="F731" s="728" t="s">
        <v>686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689</v>
      </c>
      <c r="B733" s="673"/>
      <c r="C733" s="673"/>
      <c r="D733" s="673"/>
      <c r="E733" s="674"/>
      <c r="F733" s="636" t="s">
        <v>690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32.75" customHeight="1" thickBot="1" x14ac:dyDescent="0.2">
      <c r="A735" s="789" t="s">
        <v>691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0" t="s">
        <v>431</v>
      </c>
      <c r="B737" s="203"/>
      <c r="C737" s="203"/>
      <c r="D737" s="204"/>
      <c r="E737" s="996" t="s">
        <v>559</v>
      </c>
      <c r="F737" s="996"/>
      <c r="G737" s="996"/>
      <c r="H737" s="996"/>
      <c r="I737" s="996"/>
      <c r="J737" s="996"/>
      <c r="K737" s="996"/>
      <c r="L737" s="996"/>
      <c r="M737" s="996"/>
      <c r="N737" s="358" t="s">
        <v>358</v>
      </c>
      <c r="O737" s="358"/>
      <c r="P737" s="358"/>
      <c r="Q737" s="358"/>
      <c r="R737" s="996" t="s">
        <v>560</v>
      </c>
      <c r="S737" s="996"/>
      <c r="T737" s="996"/>
      <c r="U737" s="996"/>
      <c r="V737" s="996"/>
      <c r="W737" s="996"/>
      <c r="X737" s="996"/>
      <c r="Y737" s="996"/>
      <c r="Z737" s="996"/>
      <c r="AA737" s="358" t="s">
        <v>359</v>
      </c>
      <c r="AB737" s="358"/>
      <c r="AC737" s="358"/>
      <c r="AD737" s="358"/>
      <c r="AE737" s="996" t="s">
        <v>559</v>
      </c>
      <c r="AF737" s="996"/>
      <c r="AG737" s="996"/>
      <c r="AH737" s="996"/>
      <c r="AI737" s="996"/>
      <c r="AJ737" s="996"/>
      <c r="AK737" s="996"/>
      <c r="AL737" s="996"/>
      <c r="AM737" s="996"/>
      <c r="AN737" s="358" t="s">
        <v>360</v>
      </c>
      <c r="AO737" s="358"/>
      <c r="AP737" s="358"/>
      <c r="AQ737" s="358"/>
      <c r="AR737" s="997" t="s">
        <v>560</v>
      </c>
      <c r="AS737" s="998"/>
      <c r="AT737" s="998"/>
      <c r="AU737" s="998"/>
      <c r="AV737" s="998"/>
      <c r="AW737" s="998"/>
      <c r="AX737" s="999"/>
      <c r="AY737" s="89"/>
      <c r="AZ737" s="89"/>
    </row>
    <row r="738" spans="1:52" ht="24.75" customHeight="1" x14ac:dyDescent="0.15">
      <c r="A738" s="1000" t="s">
        <v>361</v>
      </c>
      <c r="B738" s="203"/>
      <c r="C738" s="203"/>
      <c r="D738" s="204"/>
      <c r="E738" s="996" t="s">
        <v>559</v>
      </c>
      <c r="F738" s="996"/>
      <c r="G738" s="996"/>
      <c r="H738" s="996"/>
      <c r="I738" s="996"/>
      <c r="J738" s="996"/>
      <c r="K738" s="996"/>
      <c r="L738" s="996"/>
      <c r="M738" s="996"/>
      <c r="N738" s="358" t="s">
        <v>362</v>
      </c>
      <c r="O738" s="358"/>
      <c r="P738" s="358"/>
      <c r="Q738" s="358"/>
      <c r="R738" s="996" t="s">
        <v>561</v>
      </c>
      <c r="S738" s="996"/>
      <c r="T738" s="996"/>
      <c r="U738" s="996"/>
      <c r="V738" s="996"/>
      <c r="W738" s="996"/>
      <c r="X738" s="996"/>
      <c r="Y738" s="996"/>
      <c r="Z738" s="996"/>
      <c r="AA738" s="358" t="s">
        <v>482</v>
      </c>
      <c r="AB738" s="358"/>
      <c r="AC738" s="358"/>
      <c r="AD738" s="358"/>
      <c r="AE738" s="996" t="s">
        <v>562</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542</v>
      </c>
      <c r="B739" s="1005"/>
      <c r="C739" s="1005"/>
      <c r="D739" s="1006"/>
      <c r="E739" s="1007" t="s">
        <v>549</v>
      </c>
      <c r="F739" s="1008"/>
      <c r="G739" s="1008"/>
      <c r="H739" s="91" t="str">
        <f>IF(E739="", "", "(")</f>
        <v>(</v>
      </c>
      <c r="I739" s="991"/>
      <c r="J739" s="991"/>
      <c r="K739" s="91" t="str">
        <f>IF(OR(I739="　", I739=""), "", "-")</f>
        <v/>
      </c>
      <c r="L739" s="992">
        <v>60</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675</v>
      </c>
      <c r="H781" s="670"/>
      <c r="I781" s="670"/>
      <c r="J781" s="670"/>
      <c r="K781" s="671"/>
      <c r="L781" s="663" t="s">
        <v>676</v>
      </c>
      <c r="M781" s="664"/>
      <c r="N781" s="664"/>
      <c r="O781" s="664"/>
      <c r="P781" s="664"/>
      <c r="Q781" s="664"/>
      <c r="R781" s="664"/>
      <c r="S781" s="664"/>
      <c r="T781" s="664"/>
      <c r="U781" s="664"/>
      <c r="V781" s="664"/>
      <c r="W781" s="664"/>
      <c r="X781" s="665"/>
      <c r="Y781" s="384">
        <v>1.6331500000000001</v>
      </c>
      <c r="Z781" s="385"/>
      <c r="AA781" s="385"/>
      <c r="AB781" s="804"/>
      <c r="AC781" s="669" t="s">
        <v>657</v>
      </c>
      <c r="AD781" s="670"/>
      <c r="AE781" s="670"/>
      <c r="AF781" s="670"/>
      <c r="AG781" s="671"/>
      <c r="AH781" s="663" t="s">
        <v>658</v>
      </c>
      <c r="AI781" s="664"/>
      <c r="AJ781" s="664"/>
      <c r="AK781" s="664"/>
      <c r="AL781" s="664"/>
      <c r="AM781" s="664"/>
      <c r="AN781" s="664"/>
      <c r="AO781" s="664"/>
      <c r="AP781" s="664"/>
      <c r="AQ781" s="664"/>
      <c r="AR781" s="664"/>
      <c r="AS781" s="664"/>
      <c r="AT781" s="665"/>
      <c r="AU781" s="384">
        <v>15.658258999999999</v>
      </c>
      <c r="AV781" s="385"/>
      <c r="AW781" s="385"/>
      <c r="AX781" s="386"/>
    </row>
    <row r="782" spans="1:50" ht="24.75" customHeight="1" x14ac:dyDescent="0.15">
      <c r="A782" s="630"/>
      <c r="B782" s="631"/>
      <c r="C782" s="631"/>
      <c r="D782" s="631"/>
      <c r="E782" s="631"/>
      <c r="F782" s="632"/>
      <c r="G782" s="605" t="s">
        <v>677</v>
      </c>
      <c r="H782" s="606"/>
      <c r="I782" s="606"/>
      <c r="J782" s="606"/>
      <c r="K782" s="607"/>
      <c r="L782" s="597" t="s">
        <v>664</v>
      </c>
      <c r="M782" s="598"/>
      <c r="N782" s="598"/>
      <c r="O782" s="598"/>
      <c r="P782" s="598"/>
      <c r="Q782" s="598"/>
      <c r="R782" s="598"/>
      <c r="S782" s="598"/>
      <c r="T782" s="598"/>
      <c r="U782" s="598"/>
      <c r="V782" s="598"/>
      <c r="W782" s="598"/>
      <c r="X782" s="599"/>
      <c r="Y782" s="600">
        <v>0.73872000000000004</v>
      </c>
      <c r="Z782" s="601"/>
      <c r="AA782" s="601"/>
      <c r="AB782" s="611"/>
      <c r="AC782" s="605" t="s">
        <v>659</v>
      </c>
      <c r="AD782" s="606"/>
      <c r="AE782" s="606"/>
      <c r="AF782" s="606"/>
      <c r="AG782" s="607"/>
      <c r="AH782" s="597" t="s">
        <v>660</v>
      </c>
      <c r="AI782" s="598"/>
      <c r="AJ782" s="598"/>
      <c r="AK782" s="598"/>
      <c r="AL782" s="598"/>
      <c r="AM782" s="598"/>
      <c r="AN782" s="598"/>
      <c r="AO782" s="598"/>
      <c r="AP782" s="598"/>
      <c r="AQ782" s="598"/>
      <c r="AR782" s="598"/>
      <c r="AS782" s="598"/>
      <c r="AT782" s="599"/>
      <c r="AU782" s="600">
        <v>5.9169999999999998</v>
      </c>
      <c r="AV782" s="601"/>
      <c r="AW782" s="601"/>
      <c r="AX782" s="602"/>
    </row>
    <row r="783" spans="1:50" ht="24.75" customHeight="1" x14ac:dyDescent="0.15">
      <c r="A783" s="630"/>
      <c r="B783" s="631"/>
      <c r="C783" s="631"/>
      <c r="D783" s="631"/>
      <c r="E783" s="631"/>
      <c r="F783" s="632"/>
      <c r="G783" s="605" t="s">
        <v>678</v>
      </c>
      <c r="H783" s="606"/>
      <c r="I783" s="606"/>
      <c r="J783" s="606"/>
      <c r="K783" s="607"/>
      <c r="L783" s="597" t="s">
        <v>679</v>
      </c>
      <c r="M783" s="598"/>
      <c r="N783" s="598"/>
      <c r="O783" s="598"/>
      <c r="P783" s="598"/>
      <c r="Q783" s="598"/>
      <c r="R783" s="598"/>
      <c r="S783" s="598"/>
      <c r="T783" s="598"/>
      <c r="U783" s="598"/>
      <c r="V783" s="598"/>
      <c r="W783" s="598"/>
      <c r="X783" s="599"/>
      <c r="Y783" s="600">
        <v>9.6199999999999994E-2</v>
      </c>
      <c r="Z783" s="601"/>
      <c r="AA783" s="601"/>
      <c r="AB783" s="611"/>
      <c r="AC783" s="605" t="s">
        <v>661</v>
      </c>
      <c r="AD783" s="606"/>
      <c r="AE783" s="606"/>
      <c r="AF783" s="606"/>
      <c r="AG783" s="607"/>
      <c r="AH783" s="597" t="s">
        <v>662</v>
      </c>
      <c r="AI783" s="598"/>
      <c r="AJ783" s="598"/>
      <c r="AK783" s="598"/>
      <c r="AL783" s="598"/>
      <c r="AM783" s="598"/>
      <c r="AN783" s="598"/>
      <c r="AO783" s="598"/>
      <c r="AP783" s="598"/>
      <c r="AQ783" s="598"/>
      <c r="AR783" s="598"/>
      <c r="AS783" s="598"/>
      <c r="AT783" s="599"/>
      <c r="AU783" s="600">
        <v>4.9520200000000001</v>
      </c>
      <c r="AV783" s="601"/>
      <c r="AW783" s="601"/>
      <c r="AX783" s="602"/>
    </row>
    <row r="784" spans="1:50" ht="24.75" customHeight="1" x14ac:dyDescent="0.15">
      <c r="A784" s="630"/>
      <c r="B784" s="631"/>
      <c r="C784" s="631"/>
      <c r="D784" s="631"/>
      <c r="E784" s="631"/>
      <c r="F784" s="632"/>
      <c r="G784" s="605" t="s">
        <v>661</v>
      </c>
      <c r="H784" s="606"/>
      <c r="I784" s="606"/>
      <c r="J784" s="606"/>
      <c r="K784" s="607"/>
      <c r="L784" s="597" t="s">
        <v>680</v>
      </c>
      <c r="M784" s="598"/>
      <c r="N784" s="598"/>
      <c r="O784" s="598"/>
      <c r="P784" s="598"/>
      <c r="Q784" s="598"/>
      <c r="R784" s="598"/>
      <c r="S784" s="598"/>
      <c r="T784" s="598"/>
      <c r="U784" s="598"/>
      <c r="V784" s="598"/>
      <c r="W784" s="598"/>
      <c r="X784" s="599"/>
      <c r="Y784" s="600">
        <v>1.1299999999999999E-2</v>
      </c>
      <c r="Z784" s="601"/>
      <c r="AA784" s="601"/>
      <c r="AB784" s="611"/>
      <c r="AC784" s="605" t="s">
        <v>663</v>
      </c>
      <c r="AD784" s="606"/>
      <c r="AE784" s="606"/>
      <c r="AF784" s="606"/>
      <c r="AG784" s="607"/>
      <c r="AH784" s="597" t="s">
        <v>664</v>
      </c>
      <c r="AI784" s="598"/>
      <c r="AJ784" s="598"/>
      <c r="AK784" s="598"/>
      <c r="AL784" s="598"/>
      <c r="AM784" s="598"/>
      <c r="AN784" s="598"/>
      <c r="AO784" s="598"/>
      <c r="AP784" s="598"/>
      <c r="AQ784" s="598"/>
      <c r="AR784" s="598"/>
      <c r="AS784" s="598"/>
      <c r="AT784" s="599"/>
      <c r="AU784" s="600">
        <v>2.4147660000000002</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665</v>
      </c>
      <c r="AD785" s="606"/>
      <c r="AE785" s="606"/>
      <c r="AF785" s="606"/>
      <c r="AG785" s="607"/>
      <c r="AH785" s="597" t="s">
        <v>666</v>
      </c>
      <c r="AI785" s="598"/>
      <c r="AJ785" s="598"/>
      <c r="AK785" s="598"/>
      <c r="AL785" s="598"/>
      <c r="AM785" s="598"/>
      <c r="AN785" s="598"/>
      <c r="AO785" s="598"/>
      <c r="AP785" s="598"/>
      <c r="AQ785" s="598"/>
      <c r="AR785" s="598"/>
      <c r="AS785" s="598"/>
      <c r="AT785" s="599"/>
      <c r="AU785" s="600">
        <v>2.3443700000000001</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667</v>
      </c>
      <c r="AD786" s="606"/>
      <c r="AE786" s="606"/>
      <c r="AF786" s="606"/>
      <c r="AG786" s="607"/>
      <c r="AH786" s="597" t="s">
        <v>667</v>
      </c>
      <c r="AI786" s="598"/>
      <c r="AJ786" s="598"/>
      <c r="AK786" s="598"/>
      <c r="AL786" s="598"/>
      <c r="AM786" s="598"/>
      <c r="AN786" s="598"/>
      <c r="AO786" s="598"/>
      <c r="AP786" s="598"/>
      <c r="AQ786" s="598"/>
      <c r="AR786" s="598"/>
      <c r="AS786" s="598"/>
      <c r="AT786" s="599"/>
      <c r="AU786" s="600">
        <v>2.286956</v>
      </c>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t="s">
        <v>668</v>
      </c>
      <c r="AD787" s="606"/>
      <c r="AE787" s="606"/>
      <c r="AF787" s="606"/>
      <c r="AG787" s="607"/>
      <c r="AH787" s="597" t="s">
        <v>669</v>
      </c>
      <c r="AI787" s="598"/>
      <c r="AJ787" s="598"/>
      <c r="AK787" s="598"/>
      <c r="AL787" s="598"/>
      <c r="AM787" s="598"/>
      <c r="AN787" s="598"/>
      <c r="AO787" s="598"/>
      <c r="AP787" s="598"/>
      <c r="AQ787" s="598"/>
      <c r="AR787" s="598"/>
      <c r="AS787" s="598"/>
      <c r="AT787" s="599"/>
      <c r="AU787" s="600">
        <v>0.95171799999999995</v>
      </c>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t="s">
        <v>670</v>
      </c>
      <c r="AD788" s="606"/>
      <c r="AE788" s="606"/>
      <c r="AF788" s="606"/>
      <c r="AG788" s="607"/>
      <c r="AH788" s="597" t="s">
        <v>671</v>
      </c>
      <c r="AI788" s="598"/>
      <c r="AJ788" s="598"/>
      <c r="AK788" s="598"/>
      <c r="AL788" s="598"/>
      <c r="AM788" s="598"/>
      <c r="AN788" s="598"/>
      <c r="AO788" s="598"/>
      <c r="AP788" s="598"/>
      <c r="AQ788" s="598"/>
      <c r="AR788" s="598"/>
      <c r="AS788" s="598"/>
      <c r="AT788" s="599"/>
      <c r="AU788" s="600">
        <v>0.240291</v>
      </c>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t="s">
        <v>661</v>
      </c>
      <c r="AD789" s="606"/>
      <c r="AE789" s="606"/>
      <c r="AF789" s="606"/>
      <c r="AG789" s="607"/>
      <c r="AH789" s="597" t="s">
        <v>672</v>
      </c>
      <c r="AI789" s="598"/>
      <c r="AJ789" s="598"/>
      <c r="AK789" s="598"/>
      <c r="AL789" s="598"/>
      <c r="AM789" s="598"/>
      <c r="AN789" s="598"/>
      <c r="AO789" s="598"/>
      <c r="AP789" s="598"/>
      <c r="AQ789" s="598"/>
      <c r="AR789" s="598"/>
      <c r="AS789" s="598"/>
      <c r="AT789" s="599"/>
      <c r="AU789" s="600">
        <v>3.78E-2</v>
      </c>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t="s">
        <v>673</v>
      </c>
      <c r="AD790" s="606"/>
      <c r="AE790" s="606"/>
      <c r="AF790" s="606"/>
      <c r="AG790" s="607"/>
      <c r="AH790" s="597" t="s">
        <v>674</v>
      </c>
      <c r="AI790" s="598"/>
      <c r="AJ790" s="598"/>
      <c r="AK790" s="598"/>
      <c r="AL790" s="598"/>
      <c r="AM790" s="598"/>
      <c r="AN790" s="598"/>
      <c r="AO790" s="598"/>
      <c r="AP790" s="598"/>
      <c r="AQ790" s="598"/>
      <c r="AR790" s="598"/>
      <c r="AS790" s="598"/>
      <c r="AT790" s="599"/>
      <c r="AU790" s="600">
        <v>1.7819999999999999E-2</v>
      </c>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2.4793700000000003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34.820999999999998</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907">
        <v>6000020400009</v>
      </c>
      <c r="K837" s="908"/>
      <c r="L837" s="908"/>
      <c r="M837" s="908"/>
      <c r="N837" s="908"/>
      <c r="O837" s="908"/>
      <c r="P837" s="912" t="s">
        <v>637</v>
      </c>
      <c r="Q837" s="913"/>
      <c r="R837" s="913"/>
      <c r="S837" s="913"/>
      <c r="T837" s="913"/>
      <c r="U837" s="913"/>
      <c r="V837" s="913"/>
      <c r="W837" s="913"/>
      <c r="X837" s="913"/>
      <c r="Y837" s="344">
        <v>2.5</v>
      </c>
      <c r="Z837" s="345"/>
      <c r="AA837" s="345"/>
      <c r="AB837" s="346"/>
      <c r="AC837" s="199" t="s">
        <v>523</v>
      </c>
      <c r="AD837" s="841"/>
      <c r="AE837" s="841"/>
      <c r="AF837" s="841"/>
      <c r="AG837" s="842"/>
      <c r="AH837" s="838">
        <v>10</v>
      </c>
      <c r="AI837" s="839"/>
      <c r="AJ837" s="839"/>
      <c r="AK837" s="840"/>
      <c r="AL837" s="350">
        <v>100</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621</v>
      </c>
      <c r="D838" s="340"/>
      <c r="E838" s="340"/>
      <c r="F838" s="340"/>
      <c r="G838" s="340"/>
      <c r="H838" s="340"/>
      <c r="I838" s="340"/>
      <c r="J838" s="341">
        <v>8000020190004</v>
      </c>
      <c r="K838" s="342"/>
      <c r="L838" s="342"/>
      <c r="M838" s="342"/>
      <c r="N838" s="342"/>
      <c r="O838" s="342"/>
      <c r="P838" s="912" t="s">
        <v>637</v>
      </c>
      <c r="Q838" s="913"/>
      <c r="R838" s="913"/>
      <c r="S838" s="913"/>
      <c r="T838" s="913"/>
      <c r="U838" s="913"/>
      <c r="V838" s="913"/>
      <c r="W838" s="913"/>
      <c r="X838" s="913"/>
      <c r="Y838" s="344">
        <v>2.4</v>
      </c>
      <c r="Z838" s="345"/>
      <c r="AA838" s="345"/>
      <c r="AB838" s="346"/>
      <c r="AC838" s="199" t="s">
        <v>523</v>
      </c>
      <c r="AD838" s="841"/>
      <c r="AE838" s="841"/>
      <c r="AF838" s="841"/>
      <c r="AG838" s="842"/>
      <c r="AH838" s="838">
        <v>7</v>
      </c>
      <c r="AI838" s="839"/>
      <c r="AJ838" s="839"/>
      <c r="AK838" s="840"/>
      <c r="AL838" s="367">
        <v>100</v>
      </c>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622</v>
      </c>
      <c r="D839" s="340"/>
      <c r="E839" s="340"/>
      <c r="F839" s="340"/>
      <c r="G839" s="340"/>
      <c r="H839" s="340"/>
      <c r="I839" s="340"/>
      <c r="J839" s="907">
        <v>2000020170003</v>
      </c>
      <c r="K839" s="908"/>
      <c r="L839" s="908"/>
      <c r="M839" s="908"/>
      <c r="N839" s="908"/>
      <c r="O839" s="908"/>
      <c r="P839" s="912" t="s">
        <v>637</v>
      </c>
      <c r="Q839" s="913"/>
      <c r="R839" s="913"/>
      <c r="S839" s="913"/>
      <c r="T839" s="913"/>
      <c r="U839" s="913"/>
      <c r="V839" s="913"/>
      <c r="W839" s="913"/>
      <c r="X839" s="913"/>
      <c r="Y839" s="344">
        <v>2.4</v>
      </c>
      <c r="Z839" s="345"/>
      <c r="AA839" s="345"/>
      <c r="AB839" s="346"/>
      <c r="AC839" s="199" t="s">
        <v>523</v>
      </c>
      <c r="AD839" s="841"/>
      <c r="AE839" s="841"/>
      <c r="AF839" s="841"/>
      <c r="AG839" s="842"/>
      <c r="AH839" s="838">
        <v>10</v>
      </c>
      <c r="AI839" s="839"/>
      <c r="AJ839" s="839"/>
      <c r="AK839" s="840"/>
      <c r="AL839" s="350">
        <v>100</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623</v>
      </c>
      <c r="D840" s="340"/>
      <c r="E840" s="340"/>
      <c r="F840" s="340"/>
      <c r="G840" s="340"/>
      <c r="H840" s="340"/>
      <c r="I840" s="340"/>
      <c r="J840" s="907">
        <v>7000020220001</v>
      </c>
      <c r="K840" s="908"/>
      <c r="L840" s="908"/>
      <c r="M840" s="908"/>
      <c r="N840" s="908"/>
      <c r="O840" s="908"/>
      <c r="P840" s="912" t="s">
        <v>637</v>
      </c>
      <c r="Q840" s="913"/>
      <c r="R840" s="913"/>
      <c r="S840" s="913"/>
      <c r="T840" s="913"/>
      <c r="U840" s="913"/>
      <c r="V840" s="913"/>
      <c r="W840" s="913"/>
      <c r="X840" s="913"/>
      <c r="Y840" s="344">
        <v>2.4</v>
      </c>
      <c r="Z840" s="345"/>
      <c r="AA840" s="345"/>
      <c r="AB840" s="346"/>
      <c r="AC840" s="199" t="s">
        <v>523</v>
      </c>
      <c r="AD840" s="841"/>
      <c r="AE840" s="841"/>
      <c r="AF840" s="841"/>
      <c r="AG840" s="842"/>
      <c r="AH840" s="838">
        <v>10</v>
      </c>
      <c r="AI840" s="839"/>
      <c r="AJ840" s="839"/>
      <c r="AK840" s="840"/>
      <c r="AL840" s="367">
        <v>100</v>
      </c>
      <c r="AM840" s="368"/>
      <c r="AN840" s="368"/>
      <c r="AO840" s="369"/>
      <c r="AP840" s="353"/>
      <c r="AQ840" s="353"/>
      <c r="AR840" s="353"/>
      <c r="AS840" s="353"/>
      <c r="AT840" s="353"/>
      <c r="AU840" s="353"/>
      <c r="AV840" s="353"/>
      <c r="AW840" s="353"/>
      <c r="AX840" s="353"/>
    </row>
    <row r="841" spans="1:50" ht="30" customHeight="1" x14ac:dyDescent="0.15">
      <c r="A841" s="372">
        <v>5</v>
      </c>
      <c r="B841" s="372">
        <v>1</v>
      </c>
      <c r="C841" s="354" t="s">
        <v>624</v>
      </c>
      <c r="D841" s="340"/>
      <c r="E841" s="340"/>
      <c r="F841" s="340"/>
      <c r="G841" s="340"/>
      <c r="H841" s="340"/>
      <c r="I841" s="340"/>
      <c r="J841" s="907">
        <v>7000020250007</v>
      </c>
      <c r="K841" s="908"/>
      <c r="L841" s="908"/>
      <c r="M841" s="908"/>
      <c r="N841" s="908"/>
      <c r="O841" s="908"/>
      <c r="P841" s="912" t="s">
        <v>637</v>
      </c>
      <c r="Q841" s="913"/>
      <c r="R841" s="913"/>
      <c r="S841" s="913"/>
      <c r="T841" s="913"/>
      <c r="U841" s="913"/>
      <c r="V841" s="913"/>
      <c r="W841" s="913"/>
      <c r="X841" s="913"/>
      <c r="Y841" s="344">
        <v>2.2999999999999998</v>
      </c>
      <c r="Z841" s="345"/>
      <c r="AA841" s="345"/>
      <c r="AB841" s="346"/>
      <c r="AC841" s="199" t="s">
        <v>523</v>
      </c>
      <c r="AD841" s="841"/>
      <c r="AE841" s="841"/>
      <c r="AF841" s="841"/>
      <c r="AG841" s="842"/>
      <c r="AH841" s="838">
        <v>10</v>
      </c>
      <c r="AI841" s="839"/>
      <c r="AJ841" s="839"/>
      <c r="AK841" s="840"/>
      <c r="AL841" s="350">
        <v>100</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625</v>
      </c>
      <c r="D842" s="340"/>
      <c r="E842" s="340"/>
      <c r="F842" s="340"/>
      <c r="G842" s="340"/>
      <c r="H842" s="340"/>
      <c r="I842" s="340"/>
      <c r="J842" s="341">
        <v>4000020210005</v>
      </c>
      <c r="K842" s="342"/>
      <c r="L842" s="342"/>
      <c r="M842" s="342"/>
      <c r="N842" s="342"/>
      <c r="O842" s="342"/>
      <c r="P842" s="912" t="s">
        <v>637</v>
      </c>
      <c r="Q842" s="913"/>
      <c r="R842" s="913"/>
      <c r="S842" s="913"/>
      <c r="T842" s="913"/>
      <c r="U842" s="913"/>
      <c r="V842" s="913"/>
      <c r="W842" s="913"/>
      <c r="X842" s="913"/>
      <c r="Y842" s="344">
        <v>2.2999999999999998</v>
      </c>
      <c r="Z842" s="345"/>
      <c r="AA842" s="345"/>
      <c r="AB842" s="346"/>
      <c r="AC842" s="199" t="s">
        <v>523</v>
      </c>
      <c r="AD842" s="841"/>
      <c r="AE842" s="841"/>
      <c r="AF842" s="841"/>
      <c r="AG842" s="842"/>
      <c r="AH842" s="838">
        <v>7</v>
      </c>
      <c r="AI842" s="839"/>
      <c r="AJ842" s="839"/>
      <c r="AK842" s="840"/>
      <c r="AL842" s="367">
        <v>100</v>
      </c>
      <c r="AM842" s="368"/>
      <c r="AN842" s="368"/>
      <c r="AO842" s="369"/>
      <c r="AP842" s="353"/>
      <c r="AQ842" s="353"/>
      <c r="AR842" s="353"/>
      <c r="AS842" s="353"/>
      <c r="AT842" s="353"/>
      <c r="AU842" s="353"/>
      <c r="AV842" s="353"/>
      <c r="AW842" s="353"/>
      <c r="AX842" s="353"/>
    </row>
    <row r="843" spans="1:50" ht="30" customHeight="1" x14ac:dyDescent="0.15">
      <c r="A843" s="372">
        <v>7</v>
      </c>
      <c r="B843" s="372">
        <v>1</v>
      </c>
      <c r="C843" s="354" t="s">
        <v>626</v>
      </c>
      <c r="D843" s="340"/>
      <c r="E843" s="340"/>
      <c r="F843" s="340"/>
      <c r="G843" s="340"/>
      <c r="H843" s="340"/>
      <c r="I843" s="340"/>
      <c r="J843" s="907">
        <v>4000020270008</v>
      </c>
      <c r="K843" s="908"/>
      <c r="L843" s="908"/>
      <c r="M843" s="908"/>
      <c r="N843" s="908"/>
      <c r="O843" s="908"/>
      <c r="P843" s="912" t="s">
        <v>637</v>
      </c>
      <c r="Q843" s="913"/>
      <c r="R843" s="913"/>
      <c r="S843" s="913"/>
      <c r="T843" s="913"/>
      <c r="U843" s="913"/>
      <c r="V843" s="913"/>
      <c r="W843" s="913"/>
      <c r="X843" s="913"/>
      <c r="Y843" s="344">
        <v>2.2000000000000002</v>
      </c>
      <c r="Z843" s="345"/>
      <c r="AA843" s="345"/>
      <c r="AB843" s="346"/>
      <c r="AC843" s="199" t="s">
        <v>523</v>
      </c>
      <c r="AD843" s="841"/>
      <c r="AE843" s="841"/>
      <c r="AF843" s="841"/>
      <c r="AG843" s="842"/>
      <c r="AH843" s="838">
        <v>10</v>
      </c>
      <c r="AI843" s="839"/>
      <c r="AJ843" s="839"/>
      <c r="AK843" s="840"/>
      <c r="AL843" s="350">
        <v>100</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627</v>
      </c>
      <c r="D844" s="340"/>
      <c r="E844" s="340"/>
      <c r="F844" s="340"/>
      <c r="G844" s="340"/>
      <c r="H844" s="340"/>
      <c r="I844" s="340"/>
      <c r="J844" s="907">
        <v>8000020280003</v>
      </c>
      <c r="K844" s="908"/>
      <c r="L844" s="908"/>
      <c r="M844" s="908"/>
      <c r="N844" s="908"/>
      <c r="O844" s="908"/>
      <c r="P844" s="912" t="s">
        <v>637</v>
      </c>
      <c r="Q844" s="913"/>
      <c r="R844" s="913"/>
      <c r="S844" s="913"/>
      <c r="T844" s="913"/>
      <c r="U844" s="913"/>
      <c r="V844" s="913"/>
      <c r="W844" s="913"/>
      <c r="X844" s="913"/>
      <c r="Y844" s="344">
        <v>2.2000000000000002</v>
      </c>
      <c r="Z844" s="345"/>
      <c r="AA844" s="345"/>
      <c r="AB844" s="346"/>
      <c r="AC844" s="199" t="s">
        <v>523</v>
      </c>
      <c r="AD844" s="841"/>
      <c r="AE844" s="841"/>
      <c r="AF844" s="841"/>
      <c r="AG844" s="842"/>
      <c r="AH844" s="838">
        <v>10</v>
      </c>
      <c r="AI844" s="839"/>
      <c r="AJ844" s="839"/>
      <c r="AK844" s="840"/>
      <c r="AL844" s="367">
        <v>100</v>
      </c>
      <c r="AM844" s="368"/>
      <c r="AN844" s="368"/>
      <c r="AO844" s="369"/>
      <c r="AP844" s="353"/>
      <c r="AQ844" s="353"/>
      <c r="AR844" s="353"/>
      <c r="AS844" s="353"/>
      <c r="AT844" s="353"/>
      <c r="AU844" s="353"/>
      <c r="AV844" s="353"/>
      <c r="AW844" s="353"/>
      <c r="AX844" s="353"/>
    </row>
    <row r="845" spans="1:50" ht="30" customHeight="1" x14ac:dyDescent="0.15">
      <c r="A845" s="372">
        <v>9</v>
      </c>
      <c r="B845" s="372">
        <v>1</v>
      </c>
      <c r="C845" s="354" t="s">
        <v>628</v>
      </c>
      <c r="D845" s="340"/>
      <c r="E845" s="340"/>
      <c r="F845" s="340"/>
      <c r="G845" s="340"/>
      <c r="H845" s="340"/>
      <c r="I845" s="340"/>
      <c r="J845" s="907">
        <v>4000020330001</v>
      </c>
      <c r="K845" s="908"/>
      <c r="L845" s="908"/>
      <c r="M845" s="908"/>
      <c r="N845" s="908"/>
      <c r="O845" s="908"/>
      <c r="P845" s="912" t="s">
        <v>637</v>
      </c>
      <c r="Q845" s="913"/>
      <c r="R845" s="913"/>
      <c r="S845" s="913"/>
      <c r="T845" s="913"/>
      <c r="U845" s="913"/>
      <c r="V845" s="913"/>
      <c r="W845" s="913"/>
      <c r="X845" s="913"/>
      <c r="Y845" s="344">
        <v>2.1</v>
      </c>
      <c r="Z845" s="345"/>
      <c r="AA845" s="345"/>
      <c r="AB845" s="346"/>
      <c r="AC845" s="199" t="s">
        <v>523</v>
      </c>
      <c r="AD845" s="841"/>
      <c r="AE845" s="841"/>
      <c r="AF845" s="841"/>
      <c r="AG845" s="842"/>
      <c r="AH845" s="838">
        <v>10</v>
      </c>
      <c r="AI845" s="839"/>
      <c r="AJ845" s="839"/>
      <c r="AK845" s="840"/>
      <c r="AL845" s="350">
        <v>100</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629</v>
      </c>
      <c r="D846" s="340"/>
      <c r="E846" s="340"/>
      <c r="F846" s="340"/>
      <c r="G846" s="340"/>
      <c r="H846" s="340"/>
      <c r="I846" s="340"/>
      <c r="J846" s="341">
        <v>5000020390003</v>
      </c>
      <c r="K846" s="342"/>
      <c r="L846" s="342"/>
      <c r="M846" s="342"/>
      <c r="N846" s="342"/>
      <c r="O846" s="342"/>
      <c r="P846" s="912" t="s">
        <v>637</v>
      </c>
      <c r="Q846" s="913"/>
      <c r="R846" s="913"/>
      <c r="S846" s="913"/>
      <c r="T846" s="913"/>
      <c r="U846" s="913"/>
      <c r="V846" s="913"/>
      <c r="W846" s="913"/>
      <c r="X846" s="913"/>
      <c r="Y846" s="344">
        <v>2</v>
      </c>
      <c r="Z846" s="345"/>
      <c r="AA846" s="345"/>
      <c r="AB846" s="346"/>
      <c r="AC846" s="199" t="s">
        <v>523</v>
      </c>
      <c r="AD846" s="841"/>
      <c r="AE846" s="841"/>
      <c r="AF846" s="841"/>
      <c r="AG846" s="842"/>
      <c r="AH846" s="838">
        <v>7</v>
      </c>
      <c r="AI846" s="839"/>
      <c r="AJ846" s="839"/>
      <c r="AK846" s="840"/>
      <c r="AL846" s="367">
        <v>100</v>
      </c>
      <c r="AM846" s="368"/>
      <c r="AN846" s="368"/>
      <c r="AO846" s="369"/>
      <c r="AP846" s="353"/>
      <c r="AQ846" s="353"/>
      <c r="AR846" s="353"/>
      <c r="AS846" s="353"/>
      <c r="AT846" s="353"/>
      <c r="AU846" s="353"/>
      <c r="AV846" s="353"/>
      <c r="AW846" s="353"/>
      <c r="AX846" s="353"/>
    </row>
    <row r="847" spans="1:50" ht="30" hidden="1" customHeight="1" x14ac:dyDescent="0.15">
      <c r="A847" s="372">
        <v>11</v>
      </c>
      <c r="B847" s="372">
        <v>1</v>
      </c>
      <c r="C847" s="354" t="s">
        <v>630</v>
      </c>
      <c r="D847" s="340"/>
      <c r="E847" s="340"/>
      <c r="F847" s="340"/>
      <c r="G847" s="340"/>
      <c r="H847" s="340"/>
      <c r="I847" s="340"/>
      <c r="J847" s="907">
        <v>1000020320005</v>
      </c>
      <c r="K847" s="908"/>
      <c r="L847" s="908"/>
      <c r="M847" s="908"/>
      <c r="N847" s="908"/>
      <c r="O847" s="908"/>
      <c r="P847" s="912" t="s">
        <v>637</v>
      </c>
      <c r="Q847" s="913"/>
      <c r="R847" s="913"/>
      <c r="S847" s="913"/>
      <c r="T847" s="913"/>
      <c r="U847" s="913"/>
      <c r="V847" s="913"/>
      <c r="W847" s="913"/>
      <c r="X847" s="913"/>
      <c r="Y847" s="344">
        <v>2</v>
      </c>
      <c r="Z847" s="345"/>
      <c r="AA847" s="345"/>
      <c r="AB847" s="346"/>
      <c r="AC847" s="199" t="s">
        <v>523</v>
      </c>
      <c r="AD847" s="841"/>
      <c r="AE847" s="841"/>
      <c r="AF847" s="841"/>
      <c r="AG847" s="842"/>
      <c r="AH847" s="838">
        <v>10</v>
      </c>
      <c r="AI847" s="839"/>
      <c r="AJ847" s="839"/>
      <c r="AK847" s="840"/>
      <c r="AL847" s="350">
        <v>100</v>
      </c>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t="s">
        <v>631</v>
      </c>
      <c r="D848" s="340"/>
      <c r="E848" s="340"/>
      <c r="F848" s="340"/>
      <c r="G848" s="340"/>
      <c r="H848" s="340"/>
      <c r="I848" s="340"/>
      <c r="J848" s="907">
        <v>5000020060003</v>
      </c>
      <c r="K848" s="908"/>
      <c r="L848" s="908"/>
      <c r="M848" s="908"/>
      <c r="N848" s="908"/>
      <c r="O848" s="908"/>
      <c r="P848" s="912" t="s">
        <v>637</v>
      </c>
      <c r="Q848" s="913"/>
      <c r="R848" s="913"/>
      <c r="S848" s="913"/>
      <c r="T848" s="913"/>
      <c r="U848" s="913"/>
      <c r="V848" s="913"/>
      <c r="W848" s="913"/>
      <c r="X848" s="913"/>
      <c r="Y848" s="344">
        <v>1.9</v>
      </c>
      <c r="Z848" s="345"/>
      <c r="AA848" s="345"/>
      <c r="AB848" s="346"/>
      <c r="AC848" s="199" t="s">
        <v>523</v>
      </c>
      <c r="AD848" s="841"/>
      <c r="AE848" s="841"/>
      <c r="AF848" s="841"/>
      <c r="AG848" s="842"/>
      <c r="AH848" s="838">
        <v>10</v>
      </c>
      <c r="AI848" s="839"/>
      <c r="AJ848" s="839"/>
      <c r="AK848" s="840"/>
      <c r="AL848" s="367">
        <v>100</v>
      </c>
      <c r="AM848" s="368"/>
      <c r="AN848" s="368"/>
      <c r="AO848" s="369"/>
      <c r="AP848" s="353"/>
      <c r="AQ848" s="353"/>
      <c r="AR848" s="353"/>
      <c r="AS848" s="353"/>
      <c r="AT848" s="353"/>
      <c r="AU848" s="353"/>
      <c r="AV848" s="353"/>
      <c r="AW848" s="353"/>
      <c r="AX848" s="353"/>
    </row>
    <row r="849" spans="1:50" ht="30" hidden="1" customHeight="1" x14ac:dyDescent="0.15">
      <c r="A849" s="372">
        <v>13</v>
      </c>
      <c r="B849" s="372">
        <v>1</v>
      </c>
      <c r="C849" s="354" t="s">
        <v>632</v>
      </c>
      <c r="D849" s="340"/>
      <c r="E849" s="340"/>
      <c r="F849" s="340"/>
      <c r="G849" s="340"/>
      <c r="H849" s="340"/>
      <c r="I849" s="340"/>
      <c r="J849" s="341">
        <v>1000020290009</v>
      </c>
      <c r="K849" s="342"/>
      <c r="L849" s="342"/>
      <c r="M849" s="342"/>
      <c r="N849" s="342"/>
      <c r="O849" s="342"/>
      <c r="P849" s="912" t="s">
        <v>637</v>
      </c>
      <c r="Q849" s="913"/>
      <c r="R849" s="913"/>
      <c r="S849" s="913"/>
      <c r="T849" s="913"/>
      <c r="U849" s="913"/>
      <c r="V849" s="913"/>
      <c r="W849" s="913"/>
      <c r="X849" s="913"/>
      <c r="Y849" s="344">
        <v>1.9</v>
      </c>
      <c r="Z849" s="345"/>
      <c r="AA849" s="345"/>
      <c r="AB849" s="346"/>
      <c r="AC849" s="199" t="s">
        <v>523</v>
      </c>
      <c r="AD849" s="841"/>
      <c r="AE849" s="841"/>
      <c r="AF849" s="841"/>
      <c r="AG849" s="842"/>
      <c r="AH849" s="838">
        <v>7</v>
      </c>
      <c r="AI849" s="839"/>
      <c r="AJ849" s="839"/>
      <c r="AK849" s="840"/>
      <c r="AL849" s="350">
        <v>100</v>
      </c>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t="s">
        <v>633</v>
      </c>
      <c r="D850" s="340"/>
      <c r="E850" s="340"/>
      <c r="F850" s="340"/>
      <c r="G850" s="340"/>
      <c r="H850" s="340"/>
      <c r="I850" s="340"/>
      <c r="J850" s="341">
        <v>4000020120006</v>
      </c>
      <c r="K850" s="342"/>
      <c r="L850" s="342"/>
      <c r="M850" s="342"/>
      <c r="N850" s="342"/>
      <c r="O850" s="342"/>
      <c r="P850" s="912" t="s">
        <v>637</v>
      </c>
      <c r="Q850" s="913"/>
      <c r="R850" s="913"/>
      <c r="S850" s="913"/>
      <c r="T850" s="913"/>
      <c r="U850" s="913"/>
      <c r="V850" s="913"/>
      <c r="W850" s="913"/>
      <c r="X850" s="913"/>
      <c r="Y850" s="344">
        <v>1.9</v>
      </c>
      <c r="Z850" s="345"/>
      <c r="AA850" s="345"/>
      <c r="AB850" s="346"/>
      <c r="AC850" s="199" t="s">
        <v>523</v>
      </c>
      <c r="AD850" s="841"/>
      <c r="AE850" s="841"/>
      <c r="AF850" s="841"/>
      <c r="AG850" s="842"/>
      <c r="AH850" s="838">
        <v>7</v>
      </c>
      <c r="AI850" s="839"/>
      <c r="AJ850" s="839"/>
      <c r="AK850" s="840"/>
      <c r="AL850" s="367">
        <v>100</v>
      </c>
      <c r="AM850" s="368"/>
      <c r="AN850" s="368"/>
      <c r="AO850" s="369"/>
      <c r="AP850" s="353"/>
      <c r="AQ850" s="353"/>
      <c r="AR850" s="353"/>
      <c r="AS850" s="353"/>
      <c r="AT850" s="353"/>
      <c r="AU850" s="353"/>
      <c r="AV850" s="353"/>
      <c r="AW850" s="353"/>
      <c r="AX850" s="353"/>
    </row>
    <row r="851" spans="1:50" ht="30" hidden="1" customHeight="1" x14ac:dyDescent="0.15">
      <c r="A851" s="372">
        <v>15</v>
      </c>
      <c r="B851" s="372">
        <v>1</v>
      </c>
      <c r="C851" s="354" t="s">
        <v>634</v>
      </c>
      <c r="D851" s="340"/>
      <c r="E851" s="340"/>
      <c r="F851" s="340"/>
      <c r="G851" s="340"/>
      <c r="H851" s="340"/>
      <c r="I851" s="340"/>
      <c r="J851" s="341">
        <v>5000020240001</v>
      </c>
      <c r="K851" s="342"/>
      <c r="L851" s="342"/>
      <c r="M851" s="342"/>
      <c r="N851" s="342"/>
      <c r="O851" s="342"/>
      <c r="P851" s="912" t="s">
        <v>637</v>
      </c>
      <c r="Q851" s="913"/>
      <c r="R851" s="913"/>
      <c r="S851" s="913"/>
      <c r="T851" s="913"/>
      <c r="U851" s="913"/>
      <c r="V851" s="913"/>
      <c r="W851" s="913"/>
      <c r="X851" s="913"/>
      <c r="Y851" s="344">
        <v>1.7</v>
      </c>
      <c r="Z851" s="345"/>
      <c r="AA851" s="345"/>
      <c r="AB851" s="346"/>
      <c r="AC851" s="199" t="s">
        <v>523</v>
      </c>
      <c r="AD851" s="841"/>
      <c r="AE851" s="841"/>
      <c r="AF851" s="841"/>
      <c r="AG851" s="842"/>
      <c r="AH851" s="838">
        <v>7</v>
      </c>
      <c r="AI851" s="839"/>
      <c r="AJ851" s="839"/>
      <c r="AK851" s="840"/>
      <c r="AL851" s="350">
        <v>100</v>
      </c>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54" t="s">
        <v>635</v>
      </c>
      <c r="D852" s="340"/>
      <c r="E852" s="340"/>
      <c r="F852" s="340"/>
      <c r="G852" s="340"/>
      <c r="H852" s="340"/>
      <c r="I852" s="340"/>
      <c r="J852" s="341">
        <v>6040005015653</v>
      </c>
      <c r="K852" s="342"/>
      <c r="L852" s="342"/>
      <c r="M852" s="342"/>
      <c r="N852" s="342"/>
      <c r="O852" s="342"/>
      <c r="P852" s="912" t="s">
        <v>637</v>
      </c>
      <c r="Q852" s="913"/>
      <c r="R852" s="913"/>
      <c r="S852" s="913"/>
      <c r="T852" s="913"/>
      <c r="U852" s="913"/>
      <c r="V852" s="913"/>
      <c r="W852" s="913"/>
      <c r="X852" s="913"/>
      <c r="Y852" s="344">
        <v>1.6</v>
      </c>
      <c r="Z852" s="345"/>
      <c r="AA852" s="345"/>
      <c r="AB852" s="346"/>
      <c r="AC852" s="199" t="s">
        <v>523</v>
      </c>
      <c r="AD852" s="841"/>
      <c r="AE852" s="841"/>
      <c r="AF852" s="841"/>
      <c r="AG852" s="842"/>
      <c r="AH852" s="838">
        <v>7</v>
      </c>
      <c r="AI852" s="839"/>
      <c r="AJ852" s="839"/>
      <c r="AK852" s="840"/>
      <c r="AL852" s="367">
        <v>100</v>
      </c>
      <c r="AM852" s="368"/>
      <c r="AN852" s="368"/>
      <c r="AO852" s="369"/>
      <c r="AP852" s="353"/>
      <c r="AQ852" s="353"/>
      <c r="AR852" s="353"/>
      <c r="AS852" s="353"/>
      <c r="AT852" s="353"/>
      <c r="AU852" s="353"/>
      <c r="AV852" s="353"/>
      <c r="AW852" s="353"/>
      <c r="AX852" s="353"/>
    </row>
    <row r="853" spans="1:50" s="16" customFormat="1" ht="30" hidden="1" customHeight="1" x14ac:dyDescent="0.15">
      <c r="A853" s="372">
        <v>17</v>
      </c>
      <c r="B853" s="372">
        <v>1</v>
      </c>
      <c r="C853" s="354" t="s">
        <v>636</v>
      </c>
      <c r="D853" s="340"/>
      <c r="E853" s="340"/>
      <c r="F853" s="340"/>
      <c r="G853" s="340"/>
      <c r="H853" s="340"/>
      <c r="I853" s="340"/>
      <c r="J853" s="907">
        <v>7000020010006</v>
      </c>
      <c r="K853" s="908"/>
      <c r="L853" s="908"/>
      <c r="M853" s="908"/>
      <c r="N853" s="908"/>
      <c r="O853" s="908"/>
      <c r="P853" s="912" t="s">
        <v>637</v>
      </c>
      <c r="Q853" s="913"/>
      <c r="R853" s="913"/>
      <c r="S853" s="913"/>
      <c r="T853" s="913"/>
      <c r="U853" s="913"/>
      <c r="V853" s="913"/>
      <c r="W853" s="913"/>
      <c r="X853" s="913"/>
      <c r="Y853" s="344">
        <v>1.4</v>
      </c>
      <c r="Z853" s="345"/>
      <c r="AA853" s="345"/>
      <c r="AB853" s="346"/>
      <c r="AC853" s="199" t="s">
        <v>523</v>
      </c>
      <c r="AD853" s="841"/>
      <c r="AE853" s="841"/>
      <c r="AF853" s="841"/>
      <c r="AG853" s="842"/>
      <c r="AH853" s="838">
        <v>10</v>
      </c>
      <c r="AI853" s="839"/>
      <c r="AJ853" s="839"/>
      <c r="AK853" s="840"/>
      <c r="AL853" s="350">
        <v>100</v>
      </c>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2" customHeight="1" x14ac:dyDescent="0.15">
      <c r="A870" s="372">
        <v>1</v>
      </c>
      <c r="B870" s="372">
        <v>1</v>
      </c>
      <c r="C870" s="354" t="s">
        <v>640</v>
      </c>
      <c r="D870" s="340"/>
      <c r="E870" s="340"/>
      <c r="F870" s="340"/>
      <c r="G870" s="340"/>
      <c r="H870" s="340"/>
      <c r="I870" s="340"/>
      <c r="J870" s="907">
        <v>1260001011820</v>
      </c>
      <c r="K870" s="908"/>
      <c r="L870" s="908"/>
      <c r="M870" s="908"/>
      <c r="N870" s="908"/>
      <c r="O870" s="908"/>
      <c r="P870" s="355" t="s">
        <v>643</v>
      </c>
      <c r="Q870" s="343"/>
      <c r="R870" s="343"/>
      <c r="S870" s="343"/>
      <c r="T870" s="343"/>
      <c r="U870" s="343"/>
      <c r="V870" s="343"/>
      <c r="W870" s="343"/>
      <c r="X870" s="343"/>
      <c r="Y870" s="344">
        <v>34.820999999999998</v>
      </c>
      <c r="Z870" s="345"/>
      <c r="AA870" s="345"/>
      <c r="AB870" s="346"/>
      <c r="AC870" s="917" t="s">
        <v>646</v>
      </c>
      <c r="AD870" s="917"/>
      <c r="AE870" s="917"/>
      <c r="AF870" s="917"/>
      <c r="AG870" s="917"/>
      <c r="AH870" s="365">
        <v>11</v>
      </c>
      <c r="AI870" s="366"/>
      <c r="AJ870" s="366"/>
      <c r="AK870" s="366"/>
      <c r="AL870" s="350">
        <v>100</v>
      </c>
      <c r="AM870" s="351"/>
      <c r="AN870" s="351"/>
      <c r="AO870" s="352"/>
      <c r="AP870" s="353"/>
      <c r="AQ870" s="353"/>
      <c r="AR870" s="353"/>
      <c r="AS870" s="353"/>
      <c r="AT870" s="353"/>
      <c r="AU870" s="353"/>
      <c r="AV870" s="353"/>
      <c r="AW870" s="353"/>
      <c r="AX870" s="353"/>
    </row>
    <row r="871" spans="1:50" ht="42" customHeight="1" x14ac:dyDescent="0.15">
      <c r="A871" s="372">
        <v>2</v>
      </c>
      <c r="B871" s="372">
        <v>1</v>
      </c>
      <c r="C871" s="354" t="s">
        <v>649</v>
      </c>
      <c r="D871" s="340"/>
      <c r="E871" s="340"/>
      <c r="F871" s="340"/>
      <c r="G871" s="340"/>
      <c r="H871" s="340"/>
      <c r="I871" s="340"/>
      <c r="J871" s="907">
        <v>1010001034730</v>
      </c>
      <c r="K871" s="908"/>
      <c r="L871" s="908"/>
      <c r="M871" s="908"/>
      <c r="N871" s="908"/>
      <c r="O871" s="908"/>
      <c r="P871" s="355" t="s">
        <v>650</v>
      </c>
      <c r="Q871" s="343"/>
      <c r="R871" s="343"/>
      <c r="S871" s="343"/>
      <c r="T871" s="343"/>
      <c r="U871" s="343"/>
      <c r="V871" s="343"/>
      <c r="W871" s="343"/>
      <c r="X871" s="343"/>
      <c r="Y871" s="344">
        <v>18</v>
      </c>
      <c r="Z871" s="345"/>
      <c r="AA871" s="345"/>
      <c r="AB871" s="346"/>
      <c r="AC871" s="917" t="s">
        <v>646</v>
      </c>
      <c r="AD871" s="917"/>
      <c r="AE871" s="917"/>
      <c r="AF871" s="917"/>
      <c r="AG871" s="917"/>
      <c r="AH871" s="365">
        <v>11</v>
      </c>
      <c r="AI871" s="366"/>
      <c r="AJ871" s="366"/>
      <c r="AK871" s="366"/>
      <c r="AL871" s="350">
        <v>100</v>
      </c>
      <c r="AM871" s="351"/>
      <c r="AN871" s="351"/>
      <c r="AO871" s="352"/>
      <c r="AP871" s="353"/>
      <c r="AQ871" s="353"/>
      <c r="AR871" s="353"/>
      <c r="AS871" s="353"/>
      <c r="AT871" s="353"/>
      <c r="AU871" s="353"/>
      <c r="AV871" s="353"/>
      <c r="AW871" s="353"/>
      <c r="AX871" s="353"/>
    </row>
    <row r="872" spans="1:50" ht="42" customHeight="1" x14ac:dyDescent="0.15">
      <c r="A872" s="372">
        <v>3</v>
      </c>
      <c r="B872" s="372">
        <v>1</v>
      </c>
      <c r="C872" s="354" t="s">
        <v>641</v>
      </c>
      <c r="D872" s="340"/>
      <c r="E872" s="340"/>
      <c r="F872" s="340"/>
      <c r="G872" s="340"/>
      <c r="H872" s="340"/>
      <c r="I872" s="340"/>
      <c r="J872" s="341">
        <v>4010401088225</v>
      </c>
      <c r="K872" s="342"/>
      <c r="L872" s="342"/>
      <c r="M872" s="342"/>
      <c r="N872" s="342"/>
      <c r="O872" s="342"/>
      <c r="P872" s="355" t="s">
        <v>644</v>
      </c>
      <c r="Q872" s="343"/>
      <c r="R872" s="343"/>
      <c r="S872" s="343"/>
      <c r="T872" s="343"/>
      <c r="U872" s="343"/>
      <c r="V872" s="343"/>
      <c r="W872" s="343"/>
      <c r="X872" s="343"/>
      <c r="Y872" s="344">
        <v>9.9296050000000005</v>
      </c>
      <c r="Z872" s="345"/>
      <c r="AA872" s="345"/>
      <c r="AB872" s="346"/>
      <c r="AC872" s="917" t="s">
        <v>646</v>
      </c>
      <c r="AD872" s="917"/>
      <c r="AE872" s="917"/>
      <c r="AF872" s="917"/>
      <c r="AG872" s="917"/>
      <c r="AH872" s="348">
        <v>11</v>
      </c>
      <c r="AI872" s="349"/>
      <c r="AJ872" s="349"/>
      <c r="AK872" s="349"/>
      <c r="AL872" s="350">
        <v>100</v>
      </c>
      <c r="AM872" s="351"/>
      <c r="AN872" s="351"/>
      <c r="AO872" s="352"/>
      <c r="AP872" s="353"/>
      <c r="AQ872" s="353"/>
      <c r="AR872" s="353"/>
      <c r="AS872" s="353"/>
      <c r="AT872" s="353"/>
      <c r="AU872" s="353"/>
      <c r="AV872" s="353"/>
      <c r="AW872" s="353"/>
      <c r="AX872" s="353"/>
    </row>
    <row r="873" spans="1:50" ht="42" customHeight="1" x14ac:dyDescent="0.15">
      <c r="A873" s="372">
        <v>4</v>
      </c>
      <c r="B873" s="372">
        <v>1</v>
      </c>
      <c r="C873" s="354" t="s">
        <v>642</v>
      </c>
      <c r="D873" s="340"/>
      <c r="E873" s="340"/>
      <c r="F873" s="340"/>
      <c r="G873" s="340"/>
      <c r="H873" s="340"/>
      <c r="I873" s="340"/>
      <c r="J873" s="907">
        <v>1011105005386</v>
      </c>
      <c r="K873" s="908"/>
      <c r="L873" s="908"/>
      <c r="M873" s="908"/>
      <c r="N873" s="908"/>
      <c r="O873" s="908"/>
      <c r="P873" s="355" t="s">
        <v>645</v>
      </c>
      <c r="Q873" s="343"/>
      <c r="R873" s="343"/>
      <c r="S873" s="343"/>
      <c r="T873" s="343"/>
      <c r="U873" s="343"/>
      <c r="V873" s="343"/>
      <c r="W873" s="343"/>
      <c r="X873" s="343"/>
      <c r="Y873" s="344">
        <v>9.0380000000000003</v>
      </c>
      <c r="Z873" s="345"/>
      <c r="AA873" s="345"/>
      <c r="AB873" s="346"/>
      <c r="AC873" s="917" t="s">
        <v>646</v>
      </c>
      <c r="AD873" s="917"/>
      <c r="AE873" s="917"/>
      <c r="AF873" s="917"/>
      <c r="AG873" s="917"/>
      <c r="AH873" s="348">
        <v>11</v>
      </c>
      <c r="AI873" s="349"/>
      <c r="AJ873" s="349"/>
      <c r="AK873" s="349"/>
      <c r="AL873" s="350">
        <v>100</v>
      </c>
      <c r="AM873" s="351"/>
      <c r="AN873" s="351"/>
      <c r="AO873" s="352"/>
      <c r="AP873" s="353"/>
      <c r="AQ873" s="353"/>
      <c r="AR873" s="353"/>
      <c r="AS873" s="353"/>
      <c r="AT873" s="353"/>
      <c r="AU873" s="353"/>
      <c r="AV873" s="353"/>
      <c r="AW873" s="353"/>
      <c r="AX873" s="353"/>
    </row>
    <row r="874" spans="1:50" ht="42" customHeight="1" x14ac:dyDescent="0.15">
      <c r="A874" s="372">
        <v>5</v>
      </c>
      <c r="B874" s="372">
        <v>1</v>
      </c>
      <c r="C874" s="354" t="s">
        <v>647</v>
      </c>
      <c r="D874" s="340"/>
      <c r="E874" s="340"/>
      <c r="F874" s="340"/>
      <c r="G874" s="340"/>
      <c r="H874" s="340"/>
      <c r="I874" s="340"/>
      <c r="J874" s="907">
        <v>1260001011820</v>
      </c>
      <c r="K874" s="908"/>
      <c r="L874" s="908"/>
      <c r="M874" s="908"/>
      <c r="N874" s="908"/>
      <c r="O874" s="908"/>
      <c r="P874" s="355" t="s">
        <v>648</v>
      </c>
      <c r="Q874" s="343"/>
      <c r="R874" s="343"/>
      <c r="S874" s="343"/>
      <c r="T874" s="343"/>
      <c r="U874" s="343"/>
      <c r="V874" s="343"/>
      <c r="W874" s="343"/>
      <c r="X874" s="343"/>
      <c r="Y874" s="344">
        <v>8.3000000000000007</v>
      </c>
      <c r="Z874" s="345"/>
      <c r="AA874" s="345"/>
      <c r="AB874" s="346"/>
      <c r="AC874" s="917" t="s">
        <v>646</v>
      </c>
      <c r="AD874" s="917"/>
      <c r="AE874" s="917"/>
      <c r="AF874" s="917"/>
      <c r="AG874" s="917"/>
      <c r="AH874" s="348">
        <v>11</v>
      </c>
      <c r="AI874" s="349"/>
      <c r="AJ874" s="349"/>
      <c r="AK874" s="349"/>
      <c r="AL874" s="350">
        <v>100</v>
      </c>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45">
      <formula>IF(RIGHT(TEXT(P14,"0.#"),1)=".",FALSE,TRUE)</formula>
    </cfRule>
    <cfRule type="expression" dxfId="2828" priority="14046">
      <formula>IF(RIGHT(TEXT(P14,"0.#"),1)=".",TRUE,FALSE)</formula>
    </cfRule>
  </conditionalFormatting>
  <conditionalFormatting sqref="AE32">
    <cfRule type="expression" dxfId="2827" priority="14035">
      <formula>IF(RIGHT(TEXT(AE32,"0.#"),1)=".",FALSE,TRUE)</formula>
    </cfRule>
    <cfRule type="expression" dxfId="2826" priority="14036">
      <formula>IF(RIGHT(TEXT(AE32,"0.#"),1)=".",TRUE,FALSE)</formula>
    </cfRule>
  </conditionalFormatting>
  <conditionalFormatting sqref="P18:AX18">
    <cfRule type="expression" dxfId="2825" priority="13921">
      <formula>IF(RIGHT(TEXT(P18,"0.#"),1)=".",FALSE,TRUE)</formula>
    </cfRule>
    <cfRule type="expression" dxfId="2824" priority="13922">
      <formula>IF(RIGHT(TEXT(P18,"0.#"),1)=".",TRUE,FALSE)</formula>
    </cfRule>
  </conditionalFormatting>
  <conditionalFormatting sqref="Y791">
    <cfRule type="expression" dxfId="2823" priority="13913">
      <formula>IF(RIGHT(TEXT(Y791,"0.#"),1)=".",FALSE,TRUE)</formula>
    </cfRule>
    <cfRule type="expression" dxfId="2822" priority="13914">
      <formula>IF(RIGHT(TEXT(Y791,"0.#"),1)=".",TRUE,FALSE)</formula>
    </cfRule>
  </conditionalFormatting>
  <conditionalFormatting sqref="Y822:Y829 Y820 Y809:Y816 Y807 Y796:Y803 Y794">
    <cfRule type="expression" dxfId="2821" priority="13695">
      <formula>IF(RIGHT(TEXT(Y794,"0.#"),1)=".",FALSE,TRUE)</formula>
    </cfRule>
    <cfRule type="expression" dxfId="2820" priority="13696">
      <formula>IF(RIGHT(TEXT(Y794,"0.#"),1)=".",TRUE,FALSE)</formula>
    </cfRule>
  </conditionalFormatting>
  <conditionalFormatting sqref="P16:AQ17 P15:AX15 P13:AX13">
    <cfRule type="expression" dxfId="2819" priority="13743">
      <formula>IF(RIGHT(TEXT(P13,"0.#"),1)=".",FALSE,TRUE)</formula>
    </cfRule>
    <cfRule type="expression" dxfId="2818" priority="13744">
      <formula>IF(RIGHT(TEXT(P13,"0.#"),1)=".",TRUE,FALSE)</formula>
    </cfRule>
  </conditionalFormatting>
  <conditionalFormatting sqref="P19:AJ19">
    <cfRule type="expression" dxfId="2817" priority="13741">
      <formula>IF(RIGHT(TEXT(P19,"0.#"),1)=".",FALSE,TRUE)</formula>
    </cfRule>
    <cfRule type="expression" dxfId="2816" priority="13742">
      <formula>IF(RIGHT(TEXT(P19,"0.#"),1)=".",TRUE,FALSE)</formula>
    </cfRule>
  </conditionalFormatting>
  <conditionalFormatting sqref="AE101 AQ101">
    <cfRule type="expression" dxfId="2815" priority="13733">
      <formula>IF(RIGHT(TEXT(AE101,"0.#"),1)=".",FALSE,TRUE)</formula>
    </cfRule>
    <cfRule type="expression" dxfId="2814" priority="13734">
      <formula>IF(RIGHT(TEXT(AE101,"0.#"),1)=".",TRUE,FALSE)</formula>
    </cfRule>
  </conditionalFormatting>
  <conditionalFormatting sqref="Y785:Y790">
    <cfRule type="expression" dxfId="2813" priority="13719">
      <formula>IF(RIGHT(TEXT(Y785,"0.#"),1)=".",FALSE,TRUE)</formula>
    </cfRule>
    <cfRule type="expression" dxfId="2812" priority="13720">
      <formula>IF(RIGHT(TEXT(Y785,"0.#"),1)=".",TRUE,FALSE)</formula>
    </cfRule>
  </conditionalFormatting>
  <conditionalFormatting sqref="AU791">
    <cfRule type="expression" dxfId="2811" priority="13715">
      <formula>IF(RIGHT(TEXT(AU791,"0.#"),1)=".",FALSE,TRUE)</formula>
    </cfRule>
    <cfRule type="expression" dxfId="2810" priority="13716">
      <formula>IF(RIGHT(TEXT(AU791,"0.#"),1)=".",TRUE,FALSE)</formula>
    </cfRule>
  </conditionalFormatting>
  <conditionalFormatting sqref="Y821 Y808 Y795">
    <cfRule type="expression" dxfId="2809" priority="13699">
      <formula>IF(RIGHT(TEXT(Y795,"0.#"),1)=".",FALSE,TRUE)</formula>
    </cfRule>
    <cfRule type="expression" dxfId="2808" priority="13700">
      <formula>IF(RIGHT(TEXT(Y795,"0.#"),1)=".",TRUE,FALSE)</formula>
    </cfRule>
  </conditionalFormatting>
  <conditionalFormatting sqref="Y830 Y817 Y804">
    <cfRule type="expression" dxfId="2807" priority="13697">
      <formula>IF(RIGHT(TEXT(Y804,"0.#"),1)=".",FALSE,TRUE)</formula>
    </cfRule>
    <cfRule type="expression" dxfId="2806" priority="13698">
      <formula>IF(RIGHT(TEXT(Y804,"0.#"),1)=".",TRUE,FALSE)</formula>
    </cfRule>
  </conditionalFormatting>
  <conditionalFormatting sqref="AU821 AU808 AU795">
    <cfRule type="expression" dxfId="2805" priority="13693">
      <formula>IF(RIGHT(TEXT(AU795,"0.#"),1)=".",FALSE,TRUE)</formula>
    </cfRule>
    <cfRule type="expression" dxfId="2804" priority="13694">
      <formula>IF(RIGHT(TEXT(AU795,"0.#"),1)=".",TRUE,FALSE)</formula>
    </cfRule>
  </conditionalFormatting>
  <conditionalFormatting sqref="AU830 AU817 AU804">
    <cfRule type="expression" dxfId="2803" priority="13691">
      <formula>IF(RIGHT(TEXT(AU804,"0.#"),1)=".",FALSE,TRUE)</formula>
    </cfRule>
    <cfRule type="expression" dxfId="2802" priority="13692">
      <formula>IF(RIGHT(TEXT(AU804,"0.#"),1)=".",TRUE,FALSE)</formula>
    </cfRule>
  </conditionalFormatting>
  <conditionalFormatting sqref="AU822:AU829 AU820 AU809:AU816 AU807 AU796:AU803 AU794">
    <cfRule type="expression" dxfId="2801" priority="13689">
      <formula>IF(RIGHT(TEXT(AU794,"0.#"),1)=".",FALSE,TRUE)</formula>
    </cfRule>
    <cfRule type="expression" dxfId="2800" priority="13690">
      <formula>IF(RIGHT(TEXT(AU794,"0.#"),1)=".",TRUE,FALSE)</formula>
    </cfRule>
  </conditionalFormatting>
  <conditionalFormatting sqref="AM87">
    <cfRule type="expression" dxfId="2799" priority="13343">
      <formula>IF(RIGHT(TEXT(AM87,"0.#"),1)=".",FALSE,TRUE)</formula>
    </cfRule>
    <cfRule type="expression" dxfId="2798" priority="13344">
      <formula>IF(RIGHT(TEXT(AM87,"0.#"),1)=".",TRUE,FALSE)</formula>
    </cfRule>
  </conditionalFormatting>
  <conditionalFormatting sqref="AE55">
    <cfRule type="expression" dxfId="2797" priority="13411">
      <formula>IF(RIGHT(TEXT(AE55,"0.#"),1)=".",FALSE,TRUE)</formula>
    </cfRule>
    <cfRule type="expression" dxfId="2796" priority="13412">
      <formula>IF(RIGHT(TEXT(AE55,"0.#"),1)=".",TRUE,FALSE)</formula>
    </cfRule>
  </conditionalFormatting>
  <conditionalFormatting sqref="AI55">
    <cfRule type="expression" dxfId="2795" priority="13409">
      <formula>IF(RIGHT(TEXT(AI55,"0.#"),1)=".",FALSE,TRUE)</formula>
    </cfRule>
    <cfRule type="expression" dxfId="2794" priority="13410">
      <formula>IF(RIGHT(TEXT(AI55,"0.#"),1)=".",TRUE,FALSE)</formula>
    </cfRule>
  </conditionalFormatting>
  <conditionalFormatting sqref="AM34">
    <cfRule type="expression" dxfId="2793" priority="13489">
      <formula>IF(RIGHT(TEXT(AM34,"0.#"),1)=".",FALSE,TRUE)</formula>
    </cfRule>
    <cfRule type="expression" dxfId="2792" priority="13490">
      <formula>IF(RIGHT(TEXT(AM34,"0.#"),1)=".",TRUE,FALSE)</formula>
    </cfRule>
  </conditionalFormatting>
  <conditionalFormatting sqref="AE33">
    <cfRule type="expression" dxfId="2791" priority="13503">
      <formula>IF(RIGHT(TEXT(AE33,"0.#"),1)=".",FALSE,TRUE)</formula>
    </cfRule>
    <cfRule type="expression" dxfId="2790" priority="13504">
      <formula>IF(RIGHT(TEXT(AE33,"0.#"),1)=".",TRUE,FALSE)</formula>
    </cfRule>
  </conditionalFormatting>
  <conditionalFormatting sqref="AE34">
    <cfRule type="expression" dxfId="2789" priority="13501">
      <formula>IF(RIGHT(TEXT(AE34,"0.#"),1)=".",FALSE,TRUE)</formula>
    </cfRule>
    <cfRule type="expression" dxfId="2788" priority="13502">
      <formula>IF(RIGHT(TEXT(AE34,"0.#"),1)=".",TRUE,FALSE)</formula>
    </cfRule>
  </conditionalFormatting>
  <conditionalFormatting sqref="AI34">
    <cfRule type="expression" dxfId="2787" priority="13499">
      <formula>IF(RIGHT(TEXT(AI34,"0.#"),1)=".",FALSE,TRUE)</formula>
    </cfRule>
    <cfRule type="expression" dxfId="2786" priority="13500">
      <formula>IF(RIGHT(TEXT(AI34,"0.#"),1)=".",TRUE,FALSE)</formula>
    </cfRule>
  </conditionalFormatting>
  <conditionalFormatting sqref="AI33">
    <cfRule type="expression" dxfId="2785" priority="13497">
      <formula>IF(RIGHT(TEXT(AI33,"0.#"),1)=".",FALSE,TRUE)</formula>
    </cfRule>
    <cfRule type="expression" dxfId="2784" priority="13498">
      <formula>IF(RIGHT(TEXT(AI33,"0.#"),1)=".",TRUE,FALSE)</formula>
    </cfRule>
  </conditionalFormatting>
  <conditionalFormatting sqref="AI32">
    <cfRule type="expression" dxfId="2783" priority="13495">
      <formula>IF(RIGHT(TEXT(AI32,"0.#"),1)=".",FALSE,TRUE)</formula>
    </cfRule>
    <cfRule type="expression" dxfId="2782" priority="13496">
      <formula>IF(RIGHT(TEXT(AI32,"0.#"),1)=".",TRUE,FALSE)</formula>
    </cfRule>
  </conditionalFormatting>
  <conditionalFormatting sqref="AM32">
    <cfRule type="expression" dxfId="2781" priority="13493">
      <formula>IF(RIGHT(TEXT(AM32,"0.#"),1)=".",FALSE,TRUE)</formula>
    </cfRule>
    <cfRule type="expression" dxfId="2780" priority="13494">
      <formula>IF(RIGHT(TEXT(AM32,"0.#"),1)=".",TRUE,FALSE)</formula>
    </cfRule>
  </conditionalFormatting>
  <conditionalFormatting sqref="AM33">
    <cfRule type="expression" dxfId="2779" priority="13491">
      <formula>IF(RIGHT(TEXT(AM33,"0.#"),1)=".",FALSE,TRUE)</formula>
    </cfRule>
    <cfRule type="expression" dxfId="2778" priority="13492">
      <formula>IF(RIGHT(TEXT(AM33,"0.#"),1)=".",TRUE,FALSE)</formula>
    </cfRule>
  </conditionalFormatting>
  <conditionalFormatting sqref="AQ32:AQ34">
    <cfRule type="expression" dxfId="2777" priority="13483">
      <formula>IF(RIGHT(TEXT(AQ32,"0.#"),1)=".",FALSE,TRUE)</formula>
    </cfRule>
    <cfRule type="expression" dxfId="2776" priority="13484">
      <formula>IF(RIGHT(TEXT(AQ32,"0.#"),1)=".",TRUE,FALSE)</formula>
    </cfRule>
  </conditionalFormatting>
  <conditionalFormatting sqref="AU32:AU34">
    <cfRule type="expression" dxfId="2775" priority="13481">
      <formula>IF(RIGHT(TEXT(AU32,"0.#"),1)=".",FALSE,TRUE)</formula>
    </cfRule>
    <cfRule type="expression" dxfId="2774" priority="13482">
      <formula>IF(RIGHT(TEXT(AU32,"0.#"),1)=".",TRUE,FALSE)</formula>
    </cfRule>
  </conditionalFormatting>
  <conditionalFormatting sqref="AE53">
    <cfRule type="expression" dxfId="2773" priority="13415">
      <formula>IF(RIGHT(TEXT(AE53,"0.#"),1)=".",FALSE,TRUE)</formula>
    </cfRule>
    <cfRule type="expression" dxfId="2772" priority="13416">
      <formula>IF(RIGHT(TEXT(AE53,"0.#"),1)=".",TRUE,FALSE)</formula>
    </cfRule>
  </conditionalFormatting>
  <conditionalFormatting sqref="AE54">
    <cfRule type="expression" dxfId="2771" priority="13413">
      <formula>IF(RIGHT(TEXT(AE54,"0.#"),1)=".",FALSE,TRUE)</formula>
    </cfRule>
    <cfRule type="expression" dxfId="2770" priority="13414">
      <formula>IF(RIGHT(TEXT(AE54,"0.#"),1)=".",TRUE,FALSE)</formula>
    </cfRule>
  </conditionalFormatting>
  <conditionalFormatting sqref="AI54">
    <cfRule type="expression" dxfId="2769" priority="13407">
      <formula>IF(RIGHT(TEXT(AI54,"0.#"),1)=".",FALSE,TRUE)</formula>
    </cfRule>
    <cfRule type="expression" dxfId="2768" priority="13408">
      <formula>IF(RIGHT(TEXT(AI54,"0.#"),1)=".",TRUE,FALSE)</formula>
    </cfRule>
  </conditionalFormatting>
  <conditionalFormatting sqref="AI53">
    <cfRule type="expression" dxfId="2767" priority="13405">
      <formula>IF(RIGHT(TEXT(AI53,"0.#"),1)=".",FALSE,TRUE)</formula>
    </cfRule>
    <cfRule type="expression" dxfId="2766" priority="13406">
      <formula>IF(RIGHT(TEXT(AI53,"0.#"),1)=".",TRUE,FALSE)</formula>
    </cfRule>
  </conditionalFormatting>
  <conditionalFormatting sqref="AM53">
    <cfRule type="expression" dxfId="2765" priority="13403">
      <formula>IF(RIGHT(TEXT(AM53,"0.#"),1)=".",FALSE,TRUE)</formula>
    </cfRule>
    <cfRule type="expression" dxfId="2764" priority="13404">
      <formula>IF(RIGHT(TEXT(AM53,"0.#"),1)=".",TRUE,FALSE)</formula>
    </cfRule>
  </conditionalFormatting>
  <conditionalFormatting sqref="AM54">
    <cfRule type="expression" dxfId="2763" priority="13401">
      <formula>IF(RIGHT(TEXT(AM54,"0.#"),1)=".",FALSE,TRUE)</formula>
    </cfRule>
    <cfRule type="expression" dxfId="2762" priority="13402">
      <formula>IF(RIGHT(TEXT(AM54,"0.#"),1)=".",TRUE,FALSE)</formula>
    </cfRule>
  </conditionalFormatting>
  <conditionalFormatting sqref="AM55">
    <cfRule type="expression" dxfId="2761" priority="13399">
      <formula>IF(RIGHT(TEXT(AM55,"0.#"),1)=".",FALSE,TRUE)</formula>
    </cfRule>
    <cfRule type="expression" dxfId="2760" priority="13400">
      <formula>IF(RIGHT(TEXT(AM55,"0.#"),1)=".",TRUE,FALSE)</formula>
    </cfRule>
  </conditionalFormatting>
  <conditionalFormatting sqref="AE60">
    <cfRule type="expression" dxfId="2759" priority="13385">
      <formula>IF(RIGHT(TEXT(AE60,"0.#"),1)=".",FALSE,TRUE)</formula>
    </cfRule>
    <cfRule type="expression" dxfId="2758" priority="13386">
      <formula>IF(RIGHT(TEXT(AE60,"0.#"),1)=".",TRUE,FALSE)</formula>
    </cfRule>
  </conditionalFormatting>
  <conditionalFormatting sqref="AE61">
    <cfRule type="expression" dxfId="2757" priority="13383">
      <formula>IF(RIGHT(TEXT(AE61,"0.#"),1)=".",FALSE,TRUE)</formula>
    </cfRule>
    <cfRule type="expression" dxfId="2756" priority="13384">
      <formula>IF(RIGHT(TEXT(AE61,"0.#"),1)=".",TRUE,FALSE)</formula>
    </cfRule>
  </conditionalFormatting>
  <conditionalFormatting sqref="AE62">
    <cfRule type="expression" dxfId="2755" priority="13381">
      <formula>IF(RIGHT(TEXT(AE62,"0.#"),1)=".",FALSE,TRUE)</formula>
    </cfRule>
    <cfRule type="expression" dxfId="2754" priority="13382">
      <formula>IF(RIGHT(TEXT(AE62,"0.#"),1)=".",TRUE,FALSE)</formula>
    </cfRule>
  </conditionalFormatting>
  <conditionalFormatting sqref="AI62">
    <cfRule type="expression" dxfId="2753" priority="13379">
      <formula>IF(RIGHT(TEXT(AI62,"0.#"),1)=".",FALSE,TRUE)</formula>
    </cfRule>
    <cfRule type="expression" dxfId="2752" priority="13380">
      <formula>IF(RIGHT(TEXT(AI62,"0.#"),1)=".",TRUE,FALSE)</formula>
    </cfRule>
  </conditionalFormatting>
  <conditionalFormatting sqref="AI61">
    <cfRule type="expression" dxfId="2751" priority="13377">
      <formula>IF(RIGHT(TEXT(AI61,"0.#"),1)=".",FALSE,TRUE)</formula>
    </cfRule>
    <cfRule type="expression" dxfId="2750" priority="13378">
      <formula>IF(RIGHT(TEXT(AI61,"0.#"),1)=".",TRUE,FALSE)</formula>
    </cfRule>
  </conditionalFormatting>
  <conditionalFormatting sqref="AI60">
    <cfRule type="expression" dxfId="2749" priority="13375">
      <formula>IF(RIGHT(TEXT(AI60,"0.#"),1)=".",FALSE,TRUE)</formula>
    </cfRule>
    <cfRule type="expression" dxfId="2748" priority="13376">
      <formula>IF(RIGHT(TEXT(AI60,"0.#"),1)=".",TRUE,FALSE)</formula>
    </cfRule>
  </conditionalFormatting>
  <conditionalFormatting sqref="AM60">
    <cfRule type="expression" dxfId="2747" priority="13373">
      <formula>IF(RIGHT(TEXT(AM60,"0.#"),1)=".",FALSE,TRUE)</formula>
    </cfRule>
    <cfRule type="expression" dxfId="2746" priority="13374">
      <formula>IF(RIGHT(TEXT(AM60,"0.#"),1)=".",TRUE,FALSE)</formula>
    </cfRule>
  </conditionalFormatting>
  <conditionalFormatting sqref="AM61">
    <cfRule type="expression" dxfId="2745" priority="13371">
      <formula>IF(RIGHT(TEXT(AM61,"0.#"),1)=".",FALSE,TRUE)</formula>
    </cfRule>
    <cfRule type="expression" dxfId="2744" priority="13372">
      <formula>IF(RIGHT(TEXT(AM61,"0.#"),1)=".",TRUE,FALSE)</formula>
    </cfRule>
  </conditionalFormatting>
  <conditionalFormatting sqref="AM62">
    <cfRule type="expression" dxfId="2743" priority="13369">
      <formula>IF(RIGHT(TEXT(AM62,"0.#"),1)=".",FALSE,TRUE)</formula>
    </cfRule>
    <cfRule type="expression" dxfId="2742" priority="13370">
      <formula>IF(RIGHT(TEXT(AM62,"0.#"),1)=".",TRUE,FALSE)</formula>
    </cfRule>
  </conditionalFormatting>
  <conditionalFormatting sqref="AE87">
    <cfRule type="expression" dxfId="2741" priority="13355">
      <formula>IF(RIGHT(TEXT(AE87,"0.#"),1)=".",FALSE,TRUE)</formula>
    </cfRule>
    <cfRule type="expression" dxfId="2740" priority="13356">
      <formula>IF(RIGHT(TEXT(AE87,"0.#"),1)=".",TRUE,FALSE)</formula>
    </cfRule>
  </conditionalFormatting>
  <conditionalFormatting sqref="AE88">
    <cfRule type="expression" dxfId="2739" priority="13353">
      <formula>IF(RIGHT(TEXT(AE88,"0.#"),1)=".",FALSE,TRUE)</formula>
    </cfRule>
    <cfRule type="expression" dxfId="2738" priority="13354">
      <formula>IF(RIGHT(TEXT(AE88,"0.#"),1)=".",TRUE,FALSE)</formula>
    </cfRule>
  </conditionalFormatting>
  <conditionalFormatting sqref="AE89">
    <cfRule type="expression" dxfId="2737" priority="13351">
      <formula>IF(RIGHT(TEXT(AE89,"0.#"),1)=".",FALSE,TRUE)</formula>
    </cfRule>
    <cfRule type="expression" dxfId="2736" priority="13352">
      <formula>IF(RIGHT(TEXT(AE89,"0.#"),1)=".",TRUE,FALSE)</formula>
    </cfRule>
  </conditionalFormatting>
  <conditionalFormatting sqref="AI89">
    <cfRule type="expression" dxfId="2735" priority="13349">
      <formula>IF(RIGHT(TEXT(AI89,"0.#"),1)=".",FALSE,TRUE)</formula>
    </cfRule>
    <cfRule type="expression" dxfId="2734" priority="13350">
      <formula>IF(RIGHT(TEXT(AI89,"0.#"),1)=".",TRUE,FALSE)</formula>
    </cfRule>
  </conditionalFormatting>
  <conditionalFormatting sqref="AI88">
    <cfRule type="expression" dxfId="2733" priority="13347">
      <formula>IF(RIGHT(TEXT(AI88,"0.#"),1)=".",FALSE,TRUE)</formula>
    </cfRule>
    <cfRule type="expression" dxfId="2732" priority="13348">
      <formula>IF(RIGHT(TEXT(AI88,"0.#"),1)=".",TRUE,FALSE)</formula>
    </cfRule>
  </conditionalFormatting>
  <conditionalFormatting sqref="AI87">
    <cfRule type="expression" dxfId="2731" priority="13345">
      <formula>IF(RIGHT(TEXT(AI87,"0.#"),1)=".",FALSE,TRUE)</formula>
    </cfRule>
    <cfRule type="expression" dxfId="2730" priority="13346">
      <formula>IF(RIGHT(TEXT(AI87,"0.#"),1)=".",TRUE,FALSE)</formula>
    </cfRule>
  </conditionalFormatting>
  <conditionalFormatting sqref="AM88">
    <cfRule type="expression" dxfId="2729" priority="13341">
      <formula>IF(RIGHT(TEXT(AM88,"0.#"),1)=".",FALSE,TRUE)</formula>
    </cfRule>
    <cfRule type="expression" dxfId="2728" priority="13342">
      <formula>IF(RIGHT(TEXT(AM88,"0.#"),1)=".",TRUE,FALSE)</formula>
    </cfRule>
  </conditionalFormatting>
  <conditionalFormatting sqref="AM89">
    <cfRule type="expression" dxfId="2727" priority="13339">
      <formula>IF(RIGHT(TEXT(AM89,"0.#"),1)=".",FALSE,TRUE)</formula>
    </cfRule>
    <cfRule type="expression" dxfId="2726" priority="13340">
      <formula>IF(RIGHT(TEXT(AM89,"0.#"),1)=".",TRUE,FALSE)</formula>
    </cfRule>
  </conditionalFormatting>
  <conditionalFormatting sqref="AE92">
    <cfRule type="expression" dxfId="2725" priority="13325">
      <formula>IF(RIGHT(TEXT(AE92,"0.#"),1)=".",FALSE,TRUE)</formula>
    </cfRule>
    <cfRule type="expression" dxfId="2724" priority="13326">
      <formula>IF(RIGHT(TEXT(AE92,"0.#"),1)=".",TRUE,FALSE)</formula>
    </cfRule>
  </conditionalFormatting>
  <conditionalFormatting sqref="AE93">
    <cfRule type="expression" dxfId="2723" priority="13323">
      <formula>IF(RIGHT(TEXT(AE93,"0.#"),1)=".",FALSE,TRUE)</formula>
    </cfRule>
    <cfRule type="expression" dxfId="2722" priority="13324">
      <formula>IF(RIGHT(TEXT(AE93,"0.#"),1)=".",TRUE,FALSE)</formula>
    </cfRule>
  </conditionalFormatting>
  <conditionalFormatting sqref="AE94">
    <cfRule type="expression" dxfId="2721" priority="13321">
      <formula>IF(RIGHT(TEXT(AE94,"0.#"),1)=".",FALSE,TRUE)</formula>
    </cfRule>
    <cfRule type="expression" dxfId="2720" priority="13322">
      <formula>IF(RIGHT(TEXT(AE94,"0.#"),1)=".",TRUE,FALSE)</formula>
    </cfRule>
  </conditionalFormatting>
  <conditionalFormatting sqref="AI94">
    <cfRule type="expression" dxfId="2719" priority="13319">
      <formula>IF(RIGHT(TEXT(AI94,"0.#"),1)=".",FALSE,TRUE)</formula>
    </cfRule>
    <cfRule type="expression" dxfId="2718" priority="13320">
      <formula>IF(RIGHT(TEXT(AI94,"0.#"),1)=".",TRUE,FALSE)</formula>
    </cfRule>
  </conditionalFormatting>
  <conditionalFormatting sqref="AI93">
    <cfRule type="expression" dxfId="2717" priority="13317">
      <formula>IF(RIGHT(TEXT(AI93,"0.#"),1)=".",FALSE,TRUE)</formula>
    </cfRule>
    <cfRule type="expression" dxfId="2716" priority="13318">
      <formula>IF(RIGHT(TEXT(AI93,"0.#"),1)=".",TRUE,FALSE)</formula>
    </cfRule>
  </conditionalFormatting>
  <conditionalFormatting sqref="AI92">
    <cfRule type="expression" dxfId="2715" priority="13315">
      <formula>IF(RIGHT(TEXT(AI92,"0.#"),1)=".",FALSE,TRUE)</formula>
    </cfRule>
    <cfRule type="expression" dxfId="2714" priority="13316">
      <formula>IF(RIGHT(TEXT(AI92,"0.#"),1)=".",TRUE,FALSE)</formula>
    </cfRule>
  </conditionalFormatting>
  <conditionalFormatting sqref="AM92">
    <cfRule type="expression" dxfId="2713" priority="13313">
      <formula>IF(RIGHT(TEXT(AM92,"0.#"),1)=".",FALSE,TRUE)</formula>
    </cfRule>
    <cfRule type="expression" dxfId="2712" priority="13314">
      <formula>IF(RIGHT(TEXT(AM92,"0.#"),1)=".",TRUE,FALSE)</formula>
    </cfRule>
  </conditionalFormatting>
  <conditionalFormatting sqref="AM93">
    <cfRule type="expression" dxfId="2711" priority="13311">
      <formula>IF(RIGHT(TEXT(AM93,"0.#"),1)=".",FALSE,TRUE)</formula>
    </cfRule>
    <cfRule type="expression" dxfId="2710" priority="13312">
      <formula>IF(RIGHT(TEXT(AM93,"0.#"),1)=".",TRUE,FALSE)</formula>
    </cfRule>
  </conditionalFormatting>
  <conditionalFormatting sqref="AM94">
    <cfRule type="expression" dxfId="2709" priority="13309">
      <formula>IF(RIGHT(TEXT(AM94,"0.#"),1)=".",FALSE,TRUE)</formula>
    </cfRule>
    <cfRule type="expression" dxfId="2708" priority="13310">
      <formula>IF(RIGHT(TEXT(AM94,"0.#"),1)=".",TRUE,FALSE)</formula>
    </cfRule>
  </conditionalFormatting>
  <conditionalFormatting sqref="AE97">
    <cfRule type="expression" dxfId="2707" priority="13295">
      <formula>IF(RIGHT(TEXT(AE97,"0.#"),1)=".",FALSE,TRUE)</formula>
    </cfRule>
    <cfRule type="expression" dxfId="2706" priority="13296">
      <formula>IF(RIGHT(TEXT(AE97,"0.#"),1)=".",TRUE,FALSE)</formula>
    </cfRule>
  </conditionalFormatting>
  <conditionalFormatting sqref="AE98">
    <cfRule type="expression" dxfId="2705" priority="13293">
      <formula>IF(RIGHT(TEXT(AE98,"0.#"),1)=".",FALSE,TRUE)</formula>
    </cfRule>
    <cfRule type="expression" dxfId="2704" priority="13294">
      <formula>IF(RIGHT(TEXT(AE98,"0.#"),1)=".",TRUE,FALSE)</formula>
    </cfRule>
  </conditionalFormatting>
  <conditionalFormatting sqref="AE99">
    <cfRule type="expression" dxfId="2703" priority="13291">
      <formula>IF(RIGHT(TEXT(AE99,"0.#"),1)=".",FALSE,TRUE)</formula>
    </cfRule>
    <cfRule type="expression" dxfId="2702" priority="13292">
      <formula>IF(RIGHT(TEXT(AE99,"0.#"),1)=".",TRUE,FALSE)</formula>
    </cfRule>
  </conditionalFormatting>
  <conditionalFormatting sqref="AI99">
    <cfRule type="expression" dxfId="2701" priority="13289">
      <formula>IF(RIGHT(TEXT(AI99,"0.#"),1)=".",FALSE,TRUE)</formula>
    </cfRule>
    <cfRule type="expression" dxfId="2700" priority="13290">
      <formula>IF(RIGHT(TEXT(AI99,"0.#"),1)=".",TRUE,FALSE)</formula>
    </cfRule>
  </conditionalFormatting>
  <conditionalFormatting sqref="AI98">
    <cfRule type="expression" dxfId="2699" priority="13287">
      <formula>IF(RIGHT(TEXT(AI98,"0.#"),1)=".",FALSE,TRUE)</formula>
    </cfRule>
    <cfRule type="expression" dxfId="2698" priority="13288">
      <formula>IF(RIGHT(TEXT(AI98,"0.#"),1)=".",TRUE,FALSE)</formula>
    </cfRule>
  </conditionalFormatting>
  <conditionalFormatting sqref="AI97">
    <cfRule type="expression" dxfId="2697" priority="13285">
      <formula>IF(RIGHT(TEXT(AI97,"0.#"),1)=".",FALSE,TRUE)</formula>
    </cfRule>
    <cfRule type="expression" dxfId="2696" priority="13286">
      <formula>IF(RIGHT(TEXT(AI97,"0.#"),1)=".",TRUE,FALSE)</formula>
    </cfRule>
  </conditionalFormatting>
  <conditionalFormatting sqref="AM97">
    <cfRule type="expression" dxfId="2695" priority="13283">
      <formula>IF(RIGHT(TEXT(AM97,"0.#"),1)=".",FALSE,TRUE)</formula>
    </cfRule>
    <cfRule type="expression" dxfId="2694" priority="13284">
      <formula>IF(RIGHT(TEXT(AM97,"0.#"),1)=".",TRUE,FALSE)</formula>
    </cfRule>
  </conditionalFormatting>
  <conditionalFormatting sqref="AM98">
    <cfRule type="expression" dxfId="2693" priority="13281">
      <formula>IF(RIGHT(TEXT(AM98,"0.#"),1)=".",FALSE,TRUE)</formula>
    </cfRule>
    <cfRule type="expression" dxfId="2692" priority="13282">
      <formula>IF(RIGHT(TEXT(AM98,"0.#"),1)=".",TRUE,FALSE)</formula>
    </cfRule>
  </conditionalFormatting>
  <conditionalFormatting sqref="AM99">
    <cfRule type="expression" dxfId="2691" priority="13279">
      <formula>IF(RIGHT(TEXT(AM99,"0.#"),1)=".",FALSE,TRUE)</formula>
    </cfRule>
    <cfRule type="expression" dxfId="2690" priority="13280">
      <formula>IF(RIGHT(TEXT(AM99,"0.#"),1)=".",TRUE,FALSE)</formula>
    </cfRule>
  </conditionalFormatting>
  <conditionalFormatting sqref="AI101">
    <cfRule type="expression" dxfId="2689" priority="13265">
      <formula>IF(RIGHT(TEXT(AI101,"0.#"),1)=".",FALSE,TRUE)</formula>
    </cfRule>
    <cfRule type="expression" dxfId="2688" priority="13266">
      <formula>IF(RIGHT(TEXT(AI101,"0.#"),1)=".",TRUE,FALSE)</formula>
    </cfRule>
  </conditionalFormatting>
  <conditionalFormatting sqref="AM101">
    <cfRule type="expression" dxfId="2687" priority="13263">
      <formula>IF(RIGHT(TEXT(AM101,"0.#"),1)=".",FALSE,TRUE)</formula>
    </cfRule>
    <cfRule type="expression" dxfId="2686" priority="13264">
      <formula>IF(RIGHT(TEXT(AM101,"0.#"),1)=".",TRUE,FALSE)</formula>
    </cfRule>
  </conditionalFormatting>
  <conditionalFormatting sqref="AE102">
    <cfRule type="expression" dxfId="2685" priority="13261">
      <formula>IF(RIGHT(TEXT(AE102,"0.#"),1)=".",FALSE,TRUE)</formula>
    </cfRule>
    <cfRule type="expression" dxfId="2684" priority="13262">
      <formula>IF(RIGHT(TEXT(AE102,"0.#"),1)=".",TRUE,FALSE)</formula>
    </cfRule>
  </conditionalFormatting>
  <conditionalFormatting sqref="AI102">
    <cfRule type="expression" dxfId="2683" priority="13259">
      <formula>IF(RIGHT(TEXT(AI102,"0.#"),1)=".",FALSE,TRUE)</formula>
    </cfRule>
    <cfRule type="expression" dxfId="2682" priority="13260">
      <formula>IF(RIGHT(TEXT(AI102,"0.#"),1)=".",TRUE,FALSE)</formula>
    </cfRule>
  </conditionalFormatting>
  <conditionalFormatting sqref="AM102">
    <cfRule type="expression" dxfId="2681" priority="13257">
      <formula>IF(RIGHT(TEXT(AM102,"0.#"),1)=".",FALSE,TRUE)</formula>
    </cfRule>
    <cfRule type="expression" dxfId="2680" priority="13258">
      <formula>IF(RIGHT(TEXT(AM102,"0.#"),1)=".",TRUE,FALSE)</formula>
    </cfRule>
  </conditionalFormatting>
  <conditionalFormatting sqref="AQ102">
    <cfRule type="expression" dxfId="2679" priority="13255">
      <formula>IF(RIGHT(TEXT(AQ102,"0.#"),1)=".",FALSE,TRUE)</formula>
    </cfRule>
    <cfRule type="expression" dxfId="2678" priority="13256">
      <formula>IF(RIGHT(TEXT(AQ102,"0.#"),1)=".",TRUE,FALSE)</formula>
    </cfRule>
  </conditionalFormatting>
  <conditionalFormatting sqref="AE104">
    <cfRule type="expression" dxfId="2677" priority="13253">
      <formula>IF(RIGHT(TEXT(AE104,"0.#"),1)=".",FALSE,TRUE)</formula>
    </cfRule>
    <cfRule type="expression" dxfId="2676" priority="13254">
      <formula>IF(RIGHT(TEXT(AE104,"0.#"),1)=".",TRUE,FALSE)</formula>
    </cfRule>
  </conditionalFormatting>
  <conditionalFormatting sqref="AI104">
    <cfRule type="expression" dxfId="2675" priority="13251">
      <formula>IF(RIGHT(TEXT(AI104,"0.#"),1)=".",FALSE,TRUE)</formula>
    </cfRule>
    <cfRule type="expression" dxfId="2674" priority="13252">
      <formula>IF(RIGHT(TEXT(AI104,"0.#"),1)=".",TRUE,FALSE)</formula>
    </cfRule>
  </conditionalFormatting>
  <conditionalFormatting sqref="AM104">
    <cfRule type="expression" dxfId="2673" priority="13249">
      <formula>IF(RIGHT(TEXT(AM104,"0.#"),1)=".",FALSE,TRUE)</formula>
    </cfRule>
    <cfRule type="expression" dxfId="2672" priority="13250">
      <formula>IF(RIGHT(TEXT(AM104,"0.#"),1)=".",TRUE,FALSE)</formula>
    </cfRule>
  </conditionalFormatting>
  <conditionalFormatting sqref="AE105">
    <cfRule type="expression" dxfId="2671" priority="13247">
      <formula>IF(RIGHT(TEXT(AE105,"0.#"),1)=".",FALSE,TRUE)</formula>
    </cfRule>
    <cfRule type="expression" dxfId="2670" priority="13248">
      <formula>IF(RIGHT(TEXT(AE105,"0.#"),1)=".",TRUE,FALSE)</formula>
    </cfRule>
  </conditionalFormatting>
  <conditionalFormatting sqref="AI105">
    <cfRule type="expression" dxfId="2669" priority="13245">
      <formula>IF(RIGHT(TEXT(AI105,"0.#"),1)=".",FALSE,TRUE)</formula>
    </cfRule>
    <cfRule type="expression" dxfId="2668" priority="13246">
      <formula>IF(RIGHT(TEXT(AI105,"0.#"),1)=".",TRUE,FALSE)</formula>
    </cfRule>
  </conditionalFormatting>
  <conditionalFormatting sqref="AM105">
    <cfRule type="expression" dxfId="2667" priority="13243">
      <formula>IF(RIGHT(TEXT(AM105,"0.#"),1)=".",FALSE,TRUE)</formula>
    </cfRule>
    <cfRule type="expression" dxfId="2666" priority="13244">
      <formula>IF(RIGHT(TEXT(AM105,"0.#"),1)=".",TRUE,FALSE)</formula>
    </cfRule>
  </conditionalFormatting>
  <conditionalFormatting sqref="AE107">
    <cfRule type="expression" dxfId="2665" priority="13239">
      <formula>IF(RIGHT(TEXT(AE107,"0.#"),1)=".",FALSE,TRUE)</formula>
    </cfRule>
    <cfRule type="expression" dxfId="2664" priority="13240">
      <formula>IF(RIGHT(TEXT(AE107,"0.#"),1)=".",TRUE,FALSE)</formula>
    </cfRule>
  </conditionalFormatting>
  <conditionalFormatting sqref="AI107">
    <cfRule type="expression" dxfId="2663" priority="13237">
      <formula>IF(RIGHT(TEXT(AI107,"0.#"),1)=".",FALSE,TRUE)</formula>
    </cfRule>
    <cfRule type="expression" dxfId="2662" priority="13238">
      <formula>IF(RIGHT(TEXT(AI107,"0.#"),1)=".",TRUE,FALSE)</formula>
    </cfRule>
  </conditionalFormatting>
  <conditionalFormatting sqref="AM107">
    <cfRule type="expression" dxfId="2661" priority="13235">
      <formula>IF(RIGHT(TEXT(AM107,"0.#"),1)=".",FALSE,TRUE)</formula>
    </cfRule>
    <cfRule type="expression" dxfId="2660" priority="13236">
      <formula>IF(RIGHT(TEXT(AM107,"0.#"),1)=".",TRUE,FALSE)</formula>
    </cfRule>
  </conditionalFormatting>
  <conditionalFormatting sqref="AE108">
    <cfRule type="expression" dxfId="2659" priority="13233">
      <formula>IF(RIGHT(TEXT(AE108,"0.#"),1)=".",FALSE,TRUE)</formula>
    </cfRule>
    <cfRule type="expression" dxfId="2658" priority="13234">
      <formula>IF(RIGHT(TEXT(AE108,"0.#"),1)=".",TRUE,FALSE)</formula>
    </cfRule>
  </conditionalFormatting>
  <conditionalFormatting sqref="AI108">
    <cfRule type="expression" dxfId="2657" priority="13231">
      <formula>IF(RIGHT(TEXT(AI108,"0.#"),1)=".",FALSE,TRUE)</formula>
    </cfRule>
    <cfRule type="expression" dxfId="2656" priority="13232">
      <formula>IF(RIGHT(TEXT(AI108,"0.#"),1)=".",TRUE,FALSE)</formula>
    </cfRule>
  </conditionalFormatting>
  <conditionalFormatting sqref="AM108">
    <cfRule type="expression" dxfId="2655" priority="13229">
      <formula>IF(RIGHT(TEXT(AM108,"0.#"),1)=".",FALSE,TRUE)</formula>
    </cfRule>
    <cfRule type="expression" dxfId="2654" priority="13230">
      <formula>IF(RIGHT(TEXT(AM108,"0.#"),1)=".",TRUE,FALSE)</formula>
    </cfRule>
  </conditionalFormatting>
  <conditionalFormatting sqref="AE110">
    <cfRule type="expression" dxfId="2653" priority="13225">
      <formula>IF(RIGHT(TEXT(AE110,"0.#"),1)=".",FALSE,TRUE)</formula>
    </cfRule>
    <cfRule type="expression" dxfId="2652" priority="13226">
      <formula>IF(RIGHT(TEXT(AE110,"0.#"),1)=".",TRUE,FALSE)</formula>
    </cfRule>
  </conditionalFormatting>
  <conditionalFormatting sqref="AI110">
    <cfRule type="expression" dxfId="2651" priority="13223">
      <formula>IF(RIGHT(TEXT(AI110,"0.#"),1)=".",FALSE,TRUE)</formula>
    </cfRule>
    <cfRule type="expression" dxfId="2650" priority="13224">
      <formula>IF(RIGHT(TEXT(AI110,"0.#"),1)=".",TRUE,FALSE)</formula>
    </cfRule>
  </conditionalFormatting>
  <conditionalFormatting sqref="AM110">
    <cfRule type="expression" dxfId="2649" priority="13221">
      <formula>IF(RIGHT(TEXT(AM110,"0.#"),1)=".",FALSE,TRUE)</formula>
    </cfRule>
    <cfRule type="expression" dxfId="2648" priority="13222">
      <formula>IF(RIGHT(TEXT(AM110,"0.#"),1)=".",TRUE,FALSE)</formula>
    </cfRule>
  </conditionalFormatting>
  <conditionalFormatting sqref="AE111">
    <cfRule type="expression" dxfId="2647" priority="13219">
      <formula>IF(RIGHT(TEXT(AE111,"0.#"),1)=".",FALSE,TRUE)</formula>
    </cfRule>
    <cfRule type="expression" dxfId="2646" priority="13220">
      <formula>IF(RIGHT(TEXT(AE111,"0.#"),1)=".",TRUE,FALSE)</formula>
    </cfRule>
  </conditionalFormatting>
  <conditionalFormatting sqref="AI111">
    <cfRule type="expression" dxfId="2645" priority="13217">
      <formula>IF(RIGHT(TEXT(AI111,"0.#"),1)=".",FALSE,TRUE)</formula>
    </cfRule>
    <cfRule type="expression" dxfId="2644" priority="13218">
      <formula>IF(RIGHT(TEXT(AI111,"0.#"),1)=".",TRUE,FALSE)</formula>
    </cfRule>
  </conditionalFormatting>
  <conditionalFormatting sqref="AM111">
    <cfRule type="expression" dxfId="2643" priority="13215">
      <formula>IF(RIGHT(TEXT(AM111,"0.#"),1)=".",FALSE,TRUE)</formula>
    </cfRule>
    <cfRule type="expression" dxfId="2642" priority="13216">
      <formula>IF(RIGHT(TEXT(AM111,"0.#"),1)=".",TRUE,FALSE)</formula>
    </cfRule>
  </conditionalFormatting>
  <conditionalFormatting sqref="AE113">
    <cfRule type="expression" dxfId="2641" priority="13211">
      <formula>IF(RIGHT(TEXT(AE113,"0.#"),1)=".",FALSE,TRUE)</formula>
    </cfRule>
    <cfRule type="expression" dxfId="2640" priority="13212">
      <formula>IF(RIGHT(TEXT(AE113,"0.#"),1)=".",TRUE,FALSE)</formula>
    </cfRule>
  </conditionalFormatting>
  <conditionalFormatting sqref="AI113">
    <cfRule type="expression" dxfId="2639" priority="13209">
      <formula>IF(RIGHT(TEXT(AI113,"0.#"),1)=".",FALSE,TRUE)</formula>
    </cfRule>
    <cfRule type="expression" dxfId="2638" priority="13210">
      <formula>IF(RIGHT(TEXT(AI113,"0.#"),1)=".",TRUE,FALSE)</formula>
    </cfRule>
  </conditionalFormatting>
  <conditionalFormatting sqref="AM113">
    <cfRule type="expression" dxfId="2637" priority="13207">
      <formula>IF(RIGHT(TEXT(AM113,"0.#"),1)=".",FALSE,TRUE)</formula>
    </cfRule>
    <cfRule type="expression" dxfId="2636" priority="13208">
      <formula>IF(RIGHT(TEXT(AM113,"0.#"),1)=".",TRUE,FALSE)</formula>
    </cfRule>
  </conditionalFormatting>
  <conditionalFormatting sqref="AE114">
    <cfRule type="expression" dxfId="2635" priority="13205">
      <formula>IF(RIGHT(TEXT(AE114,"0.#"),1)=".",FALSE,TRUE)</formula>
    </cfRule>
    <cfRule type="expression" dxfId="2634" priority="13206">
      <formula>IF(RIGHT(TEXT(AE114,"0.#"),1)=".",TRUE,FALSE)</formula>
    </cfRule>
  </conditionalFormatting>
  <conditionalFormatting sqref="AI114">
    <cfRule type="expression" dxfId="2633" priority="13203">
      <formula>IF(RIGHT(TEXT(AI114,"0.#"),1)=".",FALSE,TRUE)</formula>
    </cfRule>
    <cfRule type="expression" dxfId="2632" priority="13204">
      <formula>IF(RIGHT(TEXT(AI114,"0.#"),1)=".",TRUE,FALSE)</formula>
    </cfRule>
  </conditionalFormatting>
  <conditionalFormatting sqref="AM114">
    <cfRule type="expression" dxfId="2631" priority="13201">
      <formula>IF(RIGHT(TEXT(AM114,"0.#"),1)=".",FALSE,TRUE)</formula>
    </cfRule>
    <cfRule type="expression" dxfId="2630" priority="13202">
      <formula>IF(RIGHT(TEXT(AM114,"0.#"),1)=".",TRUE,FALSE)</formula>
    </cfRule>
  </conditionalFormatting>
  <conditionalFormatting sqref="AE116 AQ116">
    <cfRule type="expression" dxfId="2629" priority="13197">
      <formula>IF(RIGHT(TEXT(AE116,"0.#"),1)=".",FALSE,TRUE)</formula>
    </cfRule>
    <cfRule type="expression" dxfId="2628" priority="13198">
      <formula>IF(RIGHT(TEXT(AE116,"0.#"),1)=".",TRUE,FALSE)</formula>
    </cfRule>
  </conditionalFormatting>
  <conditionalFormatting sqref="AI116">
    <cfRule type="expression" dxfId="2627" priority="13195">
      <formula>IF(RIGHT(TEXT(AI116,"0.#"),1)=".",FALSE,TRUE)</formula>
    </cfRule>
    <cfRule type="expression" dxfId="2626" priority="13196">
      <formula>IF(RIGHT(TEXT(AI116,"0.#"),1)=".",TRUE,FALSE)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E117 AM117">
    <cfRule type="expression" dxfId="2623" priority="13191">
      <formula>IF(RIGHT(TEXT(AE117,"0.#"),1)=".",FALSE,TRUE)</formula>
    </cfRule>
    <cfRule type="expression" dxfId="2622" priority="13192">
      <formula>IF(RIGHT(TEXT(AE117,"0.#"),1)=".",TRUE,FALSE)</formula>
    </cfRule>
  </conditionalFormatting>
  <conditionalFormatting sqref="AI117">
    <cfRule type="expression" dxfId="2621" priority="13189">
      <formula>IF(RIGHT(TEXT(AI117,"0.#"),1)=".",FALSE,TRUE)</formula>
    </cfRule>
    <cfRule type="expression" dxfId="2620" priority="13190">
      <formula>IF(RIGHT(TEXT(AI117,"0.#"),1)=".",TRUE,FALSE)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Q120">
    <cfRule type="expression" dxfId="2611" priority="13171">
      <formula>IF(RIGHT(TEXT(AQ120,"0.#"),1)=".",FALSE,TRUE)</formula>
    </cfRule>
    <cfRule type="expression" dxfId="2610" priority="13172">
      <formula>IF(RIGHT(TEXT(AQ120,"0.#"),1)=".",TRUE,FALSE)</formula>
    </cfRule>
  </conditionalFormatting>
  <conditionalFormatting sqref="AE122 AQ122">
    <cfRule type="expression" dxfId="2609" priority="13169">
      <formula>IF(RIGHT(TEXT(AE122,"0.#"),1)=".",FALSE,TRUE)</formula>
    </cfRule>
    <cfRule type="expression" dxfId="2608" priority="13170">
      <formula>IF(RIGHT(TEXT(AE122,"0.#"),1)=".",TRUE,FALSE)</formula>
    </cfRule>
  </conditionalFormatting>
  <conditionalFormatting sqref="AI122">
    <cfRule type="expression" dxfId="2607" priority="13167">
      <formula>IF(RIGHT(TEXT(AI122,"0.#"),1)=".",FALSE,TRUE)</formula>
    </cfRule>
    <cfRule type="expression" dxfId="2606" priority="13168">
      <formula>IF(RIGHT(TEXT(AI122,"0.#"),1)=".",TRUE,FALSE)</formula>
    </cfRule>
  </conditionalFormatting>
  <conditionalFormatting sqref="AM122">
    <cfRule type="expression" dxfId="2605" priority="13165">
      <formula>IF(RIGHT(TEXT(AM122,"0.#"),1)=".",FALSE,TRUE)</formula>
    </cfRule>
    <cfRule type="expression" dxfId="2604" priority="13166">
      <formula>IF(RIGHT(TEXT(AM122,"0.#"),1)=".",TRUE,FALSE)</formula>
    </cfRule>
  </conditionalFormatting>
  <conditionalFormatting sqref="AQ123">
    <cfRule type="expression" dxfId="2603" priority="13157">
      <formula>IF(RIGHT(TEXT(AQ123,"0.#"),1)=".",FALSE,TRUE)</formula>
    </cfRule>
    <cfRule type="expression" dxfId="2602" priority="13158">
      <formula>IF(RIGHT(TEXT(AQ123,"0.#"),1)=".",TRUE,FALSE)</formula>
    </cfRule>
  </conditionalFormatting>
  <conditionalFormatting sqref="AE125 AQ125">
    <cfRule type="expression" dxfId="2601" priority="13155">
      <formula>IF(RIGHT(TEXT(AE125,"0.#"),1)=".",FALSE,TRUE)</formula>
    </cfRule>
    <cfRule type="expression" dxfId="2600" priority="13156">
      <formula>IF(RIGHT(TEXT(AE125,"0.#"),1)=".",TRUE,FALSE)</formula>
    </cfRule>
  </conditionalFormatting>
  <conditionalFormatting sqref="AI125">
    <cfRule type="expression" dxfId="2599" priority="13153">
      <formula>IF(RIGHT(TEXT(AI125,"0.#"),1)=".",FALSE,TRUE)</formula>
    </cfRule>
    <cfRule type="expression" dxfId="2598" priority="13154">
      <formula>IF(RIGHT(TEXT(AI125,"0.#"),1)=".",TRUE,FALSE)</formula>
    </cfRule>
  </conditionalFormatting>
  <conditionalFormatting sqref="AM125">
    <cfRule type="expression" dxfId="2597" priority="13151">
      <formula>IF(RIGHT(TEXT(AM125,"0.#"),1)=".",FALSE,TRUE)</formula>
    </cfRule>
    <cfRule type="expression" dxfId="2596" priority="13152">
      <formula>IF(RIGHT(TEXT(AM125,"0.#"),1)=".",TRUE,FALSE)</formula>
    </cfRule>
  </conditionalFormatting>
  <conditionalFormatting sqref="AQ126">
    <cfRule type="expression" dxfId="2595" priority="13143">
      <formula>IF(RIGHT(TEXT(AQ126,"0.#"),1)=".",FALSE,TRUE)</formula>
    </cfRule>
    <cfRule type="expression" dxfId="2594" priority="13144">
      <formula>IF(RIGHT(TEXT(AQ126,"0.#"),1)=".",TRUE,FALSE)</formula>
    </cfRule>
  </conditionalFormatting>
  <conditionalFormatting sqref="AE128 AQ128">
    <cfRule type="expression" dxfId="2593" priority="13141">
      <formula>IF(RIGHT(TEXT(AE128,"0.#"),1)=".",FALSE,TRUE)</formula>
    </cfRule>
    <cfRule type="expression" dxfId="2592" priority="13142">
      <formula>IF(RIGHT(TEXT(AE128,"0.#"),1)=".",TRUE,FALSE)</formula>
    </cfRule>
  </conditionalFormatting>
  <conditionalFormatting sqref="AI128">
    <cfRule type="expression" dxfId="2591" priority="13139">
      <formula>IF(RIGHT(TEXT(AI128,"0.#"),1)=".",FALSE,TRUE)</formula>
    </cfRule>
    <cfRule type="expression" dxfId="2590" priority="13140">
      <formula>IF(RIGHT(TEXT(AI128,"0.#"),1)=".",TRUE,FALSE)</formula>
    </cfRule>
  </conditionalFormatting>
  <conditionalFormatting sqref="AM128">
    <cfRule type="expression" dxfId="2589" priority="13137">
      <formula>IF(RIGHT(TEXT(AM128,"0.#"),1)=".",FALSE,TRUE)</formula>
    </cfRule>
    <cfRule type="expression" dxfId="2588" priority="13138">
      <formula>IF(RIGHT(TEXT(AM128,"0.#"),1)=".",TRUE,FALSE)</formula>
    </cfRule>
  </conditionalFormatting>
  <conditionalFormatting sqref="AQ129">
    <cfRule type="expression" dxfId="2587" priority="13129">
      <formula>IF(RIGHT(TEXT(AQ129,"0.#"),1)=".",FALSE,TRUE)</formula>
    </cfRule>
    <cfRule type="expression" dxfId="2586" priority="13130">
      <formula>IF(RIGHT(TEXT(AQ129,"0.#"),1)=".",TRUE,FALSE)</formula>
    </cfRule>
  </conditionalFormatting>
  <conditionalFormatting sqref="AE75">
    <cfRule type="expression" dxfId="2585" priority="13127">
      <formula>IF(RIGHT(TEXT(AE75,"0.#"),1)=".",FALSE,TRUE)</formula>
    </cfRule>
    <cfRule type="expression" dxfId="2584" priority="13128">
      <formula>IF(RIGHT(TEXT(AE75,"0.#"),1)=".",TRUE,FALSE)</formula>
    </cfRule>
  </conditionalFormatting>
  <conditionalFormatting sqref="AE76">
    <cfRule type="expression" dxfId="2583" priority="13125">
      <formula>IF(RIGHT(TEXT(AE76,"0.#"),1)=".",FALSE,TRUE)</formula>
    </cfRule>
    <cfRule type="expression" dxfId="2582" priority="13126">
      <formula>IF(RIGHT(TEXT(AE76,"0.#"),1)=".",TRUE,FALSE)</formula>
    </cfRule>
  </conditionalFormatting>
  <conditionalFormatting sqref="AE77">
    <cfRule type="expression" dxfId="2581" priority="13123">
      <formula>IF(RIGHT(TEXT(AE77,"0.#"),1)=".",FALSE,TRUE)</formula>
    </cfRule>
    <cfRule type="expression" dxfId="2580" priority="13124">
      <formula>IF(RIGHT(TEXT(AE77,"0.#"),1)=".",TRUE,FALSE)</formula>
    </cfRule>
  </conditionalFormatting>
  <conditionalFormatting sqref="AI77">
    <cfRule type="expression" dxfId="2579" priority="13121">
      <formula>IF(RIGHT(TEXT(AI77,"0.#"),1)=".",FALSE,TRUE)</formula>
    </cfRule>
    <cfRule type="expression" dxfId="2578" priority="13122">
      <formula>IF(RIGHT(TEXT(AI77,"0.#"),1)=".",TRUE,FALSE)</formula>
    </cfRule>
  </conditionalFormatting>
  <conditionalFormatting sqref="AI76">
    <cfRule type="expression" dxfId="2577" priority="13119">
      <formula>IF(RIGHT(TEXT(AI76,"0.#"),1)=".",FALSE,TRUE)</formula>
    </cfRule>
    <cfRule type="expression" dxfId="2576" priority="13120">
      <formula>IF(RIGHT(TEXT(AI76,"0.#"),1)=".",TRUE,FALSE)</formula>
    </cfRule>
  </conditionalFormatting>
  <conditionalFormatting sqref="AI75">
    <cfRule type="expression" dxfId="2575" priority="13117">
      <formula>IF(RIGHT(TEXT(AI75,"0.#"),1)=".",FALSE,TRUE)</formula>
    </cfRule>
    <cfRule type="expression" dxfId="2574" priority="13118">
      <formula>IF(RIGHT(TEXT(AI75,"0.#"),1)=".",TRUE,FALSE)</formula>
    </cfRule>
  </conditionalFormatting>
  <conditionalFormatting sqref="AM75">
    <cfRule type="expression" dxfId="2573" priority="13115">
      <formula>IF(RIGHT(TEXT(AM75,"0.#"),1)=".",FALSE,TRUE)</formula>
    </cfRule>
    <cfRule type="expression" dxfId="2572" priority="13116">
      <formula>IF(RIGHT(TEXT(AM75,"0.#"),1)=".",TRUE,FALSE)</formula>
    </cfRule>
  </conditionalFormatting>
  <conditionalFormatting sqref="AM76">
    <cfRule type="expression" dxfId="2571" priority="13113">
      <formula>IF(RIGHT(TEXT(AM76,"0.#"),1)=".",FALSE,TRUE)</formula>
    </cfRule>
    <cfRule type="expression" dxfId="2570" priority="13114">
      <formula>IF(RIGHT(TEXT(AM76,"0.#"),1)=".",TRUE,FALSE)</formula>
    </cfRule>
  </conditionalFormatting>
  <conditionalFormatting sqref="AM77">
    <cfRule type="expression" dxfId="2569" priority="13111">
      <formula>IF(RIGHT(TEXT(AM77,"0.#"),1)=".",FALSE,TRUE)</formula>
    </cfRule>
    <cfRule type="expression" dxfId="2568" priority="13112">
      <formula>IF(RIGHT(TEXT(AM77,"0.#"),1)=".",TRUE,FALSE)</formula>
    </cfRule>
  </conditionalFormatting>
  <conditionalFormatting sqref="AE134:AE135 AI134:AI135 AM134:AM135 AQ134:AQ135 AU134:AU135">
    <cfRule type="expression" dxfId="2567" priority="13097">
      <formula>IF(RIGHT(TEXT(AE134,"0.#"),1)=".",FALSE,TRUE)</formula>
    </cfRule>
    <cfRule type="expression" dxfId="2566" priority="13098">
      <formula>IF(RIGHT(TEXT(AE134,"0.#"),1)=".",TRUE,FALSE)</formula>
    </cfRule>
  </conditionalFormatting>
  <conditionalFormatting sqref="AE433">
    <cfRule type="expression" dxfId="2565" priority="13067">
      <formula>IF(RIGHT(TEXT(AE433,"0.#"),1)=".",FALSE,TRUE)</formula>
    </cfRule>
    <cfRule type="expression" dxfId="2564" priority="13068">
      <formula>IF(RIGHT(TEXT(AE433,"0.#"),1)=".",TRUE,FALSE)</formula>
    </cfRule>
  </conditionalFormatting>
  <conditionalFormatting sqref="AM435">
    <cfRule type="expression" dxfId="2563" priority="13051">
      <formula>IF(RIGHT(TEXT(AM435,"0.#"),1)=".",FALSE,TRUE)</formula>
    </cfRule>
    <cfRule type="expression" dxfId="2562" priority="13052">
      <formula>IF(RIGHT(TEXT(AM435,"0.#"),1)=".",TRUE,FALSE)</formula>
    </cfRule>
  </conditionalFormatting>
  <conditionalFormatting sqref="AE434">
    <cfRule type="expression" dxfId="2561" priority="13065">
      <formula>IF(RIGHT(TEXT(AE434,"0.#"),1)=".",FALSE,TRUE)</formula>
    </cfRule>
    <cfRule type="expression" dxfId="2560" priority="13066">
      <formula>IF(RIGHT(TEXT(AE434,"0.#"),1)=".",TRUE,FALSE)</formula>
    </cfRule>
  </conditionalFormatting>
  <conditionalFormatting sqref="AE435">
    <cfRule type="expression" dxfId="2559" priority="13063">
      <formula>IF(RIGHT(TEXT(AE435,"0.#"),1)=".",FALSE,TRUE)</formula>
    </cfRule>
    <cfRule type="expression" dxfId="2558" priority="13064">
      <formula>IF(RIGHT(TEXT(AE435,"0.#"),1)=".",TRUE,FALSE)</formula>
    </cfRule>
  </conditionalFormatting>
  <conditionalFormatting sqref="AM433">
    <cfRule type="expression" dxfId="2557" priority="13055">
      <formula>IF(RIGHT(TEXT(AM433,"0.#"),1)=".",FALSE,TRUE)</formula>
    </cfRule>
    <cfRule type="expression" dxfId="2556" priority="13056">
      <formula>IF(RIGHT(TEXT(AM433,"0.#"),1)=".",TRUE,FALSE)</formula>
    </cfRule>
  </conditionalFormatting>
  <conditionalFormatting sqref="AM434">
    <cfRule type="expression" dxfId="2555" priority="13053">
      <formula>IF(RIGHT(TEXT(AM434,"0.#"),1)=".",FALSE,TRUE)</formula>
    </cfRule>
    <cfRule type="expression" dxfId="2554" priority="13054">
      <formula>IF(RIGHT(TEXT(AM434,"0.#"),1)=".",TRUE,FALSE)</formula>
    </cfRule>
  </conditionalFormatting>
  <conditionalFormatting sqref="AU433">
    <cfRule type="expression" dxfId="2553" priority="13043">
      <formula>IF(RIGHT(TEXT(AU433,"0.#"),1)=".",FALSE,TRUE)</formula>
    </cfRule>
    <cfRule type="expression" dxfId="2552" priority="13044">
      <formula>IF(RIGHT(TEXT(AU433,"0.#"),1)=".",TRUE,FALSE)</formula>
    </cfRule>
  </conditionalFormatting>
  <conditionalFormatting sqref="AU434">
    <cfRule type="expression" dxfId="2551" priority="13041">
      <formula>IF(RIGHT(TEXT(AU434,"0.#"),1)=".",FALSE,TRUE)</formula>
    </cfRule>
    <cfRule type="expression" dxfId="2550" priority="13042">
      <formula>IF(RIGHT(TEXT(AU434,"0.#"),1)=".",TRUE,FALSE)</formula>
    </cfRule>
  </conditionalFormatting>
  <conditionalFormatting sqref="AU435">
    <cfRule type="expression" dxfId="2549" priority="13039">
      <formula>IF(RIGHT(TEXT(AU435,"0.#"),1)=".",FALSE,TRUE)</formula>
    </cfRule>
    <cfRule type="expression" dxfId="2548" priority="13040">
      <formula>IF(RIGHT(TEXT(AU435,"0.#"),1)=".",TRUE,FALSE)</formula>
    </cfRule>
  </conditionalFormatting>
  <conditionalFormatting sqref="AI435">
    <cfRule type="expression" dxfId="2547" priority="12973">
      <formula>IF(RIGHT(TEXT(AI435,"0.#"),1)=".",FALSE,TRUE)</formula>
    </cfRule>
    <cfRule type="expression" dxfId="2546" priority="12974">
      <formula>IF(RIGHT(TEXT(AI435,"0.#"),1)=".",TRUE,FALSE)</formula>
    </cfRule>
  </conditionalFormatting>
  <conditionalFormatting sqref="AI433">
    <cfRule type="expression" dxfId="2545" priority="12977">
      <formula>IF(RIGHT(TEXT(AI433,"0.#"),1)=".",FALSE,TRUE)</formula>
    </cfRule>
    <cfRule type="expression" dxfId="2544" priority="12978">
      <formula>IF(RIGHT(TEXT(AI433,"0.#"),1)=".",TRUE,FALSE)</formula>
    </cfRule>
  </conditionalFormatting>
  <conditionalFormatting sqref="AI434">
    <cfRule type="expression" dxfId="2543" priority="12975">
      <formula>IF(RIGHT(TEXT(AI434,"0.#"),1)=".",FALSE,TRUE)</formula>
    </cfRule>
    <cfRule type="expression" dxfId="2542" priority="12976">
      <formula>IF(RIGHT(TEXT(AI434,"0.#"),1)=".",TRUE,FALSE)</formula>
    </cfRule>
  </conditionalFormatting>
  <conditionalFormatting sqref="AQ434">
    <cfRule type="expression" dxfId="2541" priority="12959">
      <formula>IF(RIGHT(TEXT(AQ434,"0.#"),1)=".",FALSE,TRUE)</formula>
    </cfRule>
    <cfRule type="expression" dxfId="2540" priority="12960">
      <formula>IF(RIGHT(TEXT(AQ434,"0.#"),1)=".",TRUE,FALSE)</formula>
    </cfRule>
  </conditionalFormatting>
  <conditionalFormatting sqref="AQ435">
    <cfRule type="expression" dxfId="2539" priority="12945">
      <formula>IF(RIGHT(TEXT(AQ435,"0.#"),1)=".",FALSE,TRUE)</formula>
    </cfRule>
    <cfRule type="expression" dxfId="2538" priority="12946">
      <formula>IF(RIGHT(TEXT(AQ435,"0.#"),1)=".",TRUE,FALSE)</formula>
    </cfRule>
  </conditionalFormatting>
  <conditionalFormatting sqref="AQ433">
    <cfRule type="expression" dxfId="2537" priority="12943">
      <formula>IF(RIGHT(TEXT(AQ433,"0.#"),1)=".",FALSE,TRUE)</formula>
    </cfRule>
    <cfRule type="expression" dxfId="2536" priority="12944">
      <formula>IF(RIGHT(TEXT(AQ433,"0.#"),1)=".",TRUE,FALSE)</formula>
    </cfRule>
  </conditionalFormatting>
  <conditionalFormatting sqref="AL854:AO866">
    <cfRule type="expression" dxfId="2535" priority="6667">
      <formula>IF(AND(AL854&gt;=0, RIGHT(TEXT(AL854,"0.#"),1)&lt;&gt;"."),TRUE,FALSE)</formula>
    </cfRule>
    <cfRule type="expression" dxfId="2534" priority="6668">
      <formula>IF(AND(AL854&gt;=0, RIGHT(TEXT(AL854,"0.#"),1)="."),TRUE,FALSE)</formula>
    </cfRule>
    <cfRule type="expression" dxfId="2533" priority="6669">
      <formula>IF(AND(AL854&lt;0, RIGHT(TEXT(AL854,"0.#"),1)&lt;&gt;"."),TRUE,FALSE)</formula>
    </cfRule>
    <cfRule type="expression" dxfId="2532" priority="6670">
      <formula>IF(AND(AL854&lt;0, RIGHT(TEXT(AL854,"0.#"),1)="."),TRUE,FALSE)</formula>
    </cfRule>
  </conditionalFormatting>
  <conditionalFormatting sqref="AQ53:AQ55">
    <cfRule type="expression" dxfId="2531" priority="4689">
      <formula>IF(RIGHT(TEXT(AQ53,"0.#"),1)=".",FALSE,TRUE)</formula>
    </cfRule>
    <cfRule type="expression" dxfId="2530" priority="4690">
      <formula>IF(RIGHT(TEXT(AQ53,"0.#"),1)=".",TRUE,FALSE)</formula>
    </cfRule>
  </conditionalFormatting>
  <conditionalFormatting sqref="AU53:AU55">
    <cfRule type="expression" dxfId="2529" priority="4687">
      <formula>IF(RIGHT(TEXT(AU53,"0.#"),1)=".",FALSE,TRUE)</formula>
    </cfRule>
    <cfRule type="expression" dxfId="2528" priority="4688">
      <formula>IF(RIGHT(TEXT(AU53,"0.#"),1)=".",TRUE,FALSE)</formula>
    </cfRule>
  </conditionalFormatting>
  <conditionalFormatting sqref="AQ60:AQ62">
    <cfRule type="expression" dxfId="2527" priority="4685">
      <formula>IF(RIGHT(TEXT(AQ60,"0.#"),1)=".",FALSE,TRUE)</formula>
    </cfRule>
    <cfRule type="expression" dxfId="2526" priority="4686">
      <formula>IF(RIGHT(TEXT(AQ60,"0.#"),1)=".",TRUE,FALSE)</formula>
    </cfRule>
  </conditionalFormatting>
  <conditionalFormatting sqref="AU60:AU62">
    <cfRule type="expression" dxfId="2525" priority="4683">
      <formula>IF(RIGHT(TEXT(AU60,"0.#"),1)=".",FALSE,TRUE)</formula>
    </cfRule>
    <cfRule type="expression" dxfId="2524" priority="4684">
      <formula>IF(RIGHT(TEXT(AU60,"0.#"),1)=".",TRUE,FALSE)</formula>
    </cfRule>
  </conditionalFormatting>
  <conditionalFormatting sqref="AQ75:AQ77">
    <cfRule type="expression" dxfId="2523" priority="4681">
      <formula>IF(RIGHT(TEXT(AQ75,"0.#"),1)=".",FALSE,TRUE)</formula>
    </cfRule>
    <cfRule type="expression" dxfId="2522" priority="4682">
      <formula>IF(RIGHT(TEXT(AQ75,"0.#"),1)=".",TRUE,FALSE)</formula>
    </cfRule>
  </conditionalFormatting>
  <conditionalFormatting sqref="AU75:AU77">
    <cfRule type="expression" dxfId="2521" priority="4679">
      <formula>IF(RIGHT(TEXT(AU75,"0.#"),1)=".",FALSE,TRUE)</formula>
    </cfRule>
    <cfRule type="expression" dxfId="2520" priority="4680">
      <formula>IF(RIGHT(TEXT(AU75,"0.#"),1)=".",TRUE,FALSE)</formula>
    </cfRule>
  </conditionalFormatting>
  <conditionalFormatting sqref="AQ87:AQ89">
    <cfRule type="expression" dxfId="2519" priority="4677">
      <formula>IF(RIGHT(TEXT(AQ87,"0.#"),1)=".",FALSE,TRUE)</formula>
    </cfRule>
    <cfRule type="expression" dxfId="2518" priority="4678">
      <formula>IF(RIGHT(TEXT(AQ87,"0.#"),1)=".",TRUE,FALSE)</formula>
    </cfRule>
  </conditionalFormatting>
  <conditionalFormatting sqref="AU87:AU89">
    <cfRule type="expression" dxfId="2517" priority="4675">
      <formula>IF(RIGHT(TEXT(AU87,"0.#"),1)=".",FALSE,TRUE)</formula>
    </cfRule>
    <cfRule type="expression" dxfId="2516" priority="4676">
      <formula>IF(RIGHT(TEXT(AU87,"0.#"),1)=".",TRUE,FALSE)</formula>
    </cfRule>
  </conditionalFormatting>
  <conditionalFormatting sqref="AQ92:AQ94">
    <cfRule type="expression" dxfId="2515" priority="4673">
      <formula>IF(RIGHT(TEXT(AQ92,"0.#"),1)=".",FALSE,TRUE)</formula>
    </cfRule>
    <cfRule type="expression" dxfId="2514" priority="4674">
      <formula>IF(RIGHT(TEXT(AQ92,"0.#"),1)=".",TRUE,FALSE)</formula>
    </cfRule>
  </conditionalFormatting>
  <conditionalFormatting sqref="AU92:AU94">
    <cfRule type="expression" dxfId="2513" priority="4671">
      <formula>IF(RIGHT(TEXT(AU92,"0.#"),1)=".",FALSE,TRUE)</formula>
    </cfRule>
    <cfRule type="expression" dxfId="2512" priority="4672">
      <formula>IF(RIGHT(TEXT(AU92,"0.#"),1)=".",TRUE,FALSE)</formula>
    </cfRule>
  </conditionalFormatting>
  <conditionalFormatting sqref="AQ97:AQ99">
    <cfRule type="expression" dxfId="2511" priority="4669">
      <formula>IF(RIGHT(TEXT(AQ97,"0.#"),1)=".",FALSE,TRUE)</formula>
    </cfRule>
    <cfRule type="expression" dxfId="2510" priority="4670">
      <formula>IF(RIGHT(TEXT(AQ97,"0.#"),1)=".",TRUE,FALSE)</formula>
    </cfRule>
  </conditionalFormatting>
  <conditionalFormatting sqref="AU97:AU99">
    <cfRule type="expression" dxfId="2509" priority="4667">
      <formula>IF(RIGHT(TEXT(AU97,"0.#"),1)=".",FALSE,TRUE)</formula>
    </cfRule>
    <cfRule type="expression" dxfId="2508" priority="4668">
      <formula>IF(RIGHT(TEXT(AU97,"0.#"),1)=".",TRUE,FALSE)</formula>
    </cfRule>
  </conditionalFormatting>
  <conditionalFormatting sqref="AE458">
    <cfRule type="expression" dxfId="2507" priority="4361">
      <formula>IF(RIGHT(TEXT(AE458,"0.#"),1)=".",FALSE,TRUE)</formula>
    </cfRule>
    <cfRule type="expression" dxfId="2506" priority="4362">
      <formula>IF(RIGHT(TEXT(AE458,"0.#"),1)=".",TRUE,FALSE)</formula>
    </cfRule>
  </conditionalFormatting>
  <conditionalFormatting sqref="AM460">
    <cfRule type="expression" dxfId="2505" priority="4351">
      <formula>IF(RIGHT(TEXT(AM460,"0.#"),1)=".",FALSE,TRUE)</formula>
    </cfRule>
    <cfRule type="expression" dxfId="2504" priority="4352">
      <formula>IF(RIGHT(TEXT(AM460,"0.#"),1)=".",TRUE,FALSE)</formula>
    </cfRule>
  </conditionalFormatting>
  <conditionalFormatting sqref="AE459">
    <cfRule type="expression" dxfId="2503" priority="4359">
      <formula>IF(RIGHT(TEXT(AE459,"0.#"),1)=".",FALSE,TRUE)</formula>
    </cfRule>
    <cfRule type="expression" dxfId="2502" priority="4360">
      <formula>IF(RIGHT(TEXT(AE459,"0.#"),1)=".",TRUE,FALSE)</formula>
    </cfRule>
  </conditionalFormatting>
  <conditionalFormatting sqref="AE460">
    <cfRule type="expression" dxfId="2501" priority="4357">
      <formula>IF(RIGHT(TEXT(AE460,"0.#"),1)=".",FALSE,TRUE)</formula>
    </cfRule>
    <cfRule type="expression" dxfId="2500" priority="4358">
      <formula>IF(RIGHT(TEXT(AE460,"0.#"),1)=".",TRUE,FALSE)</formula>
    </cfRule>
  </conditionalFormatting>
  <conditionalFormatting sqref="AM458">
    <cfRule type="expression" dxfId="2499" priority="4355">
      <formula>IF(RIGHT(TEXT(AM458,"0.#"),1)=".",FALSE,TRUE)</formula>
    </cfRule>
    <cfRule type="expression" dxfId="2498" priority="4356">
      <formula>IF(RIGHT(TEXT(AM458,"0.#"),1)=".",TRUE,FALSE)</formula>
    </cfRule>
  </conditionalFormatting>
  <conditionalFormatting sqref="AM459">
    <cfRule type="expression" dxfId="2497" priority="4353">
      <formula>IF(RIGHT(TEXT(AM459,"0.#"),1)=".",FALSE,TRUE)</formula>
    </cfRule>
    <cfRule type="expression" dxfId="2496" priority="4354">
      <formula>IF(RIGHT(TEXT(AM459,"0.#"),1)=".",TRUE,FALSE)</formula>
    </cfRule>
  </conditionalFormatting>
  <conditionalFormatting sqref="AU458">
    <cfRule type="expression" dxfId="2495" priority="4349">
      <formula>IF(RIGHT(TEXT(AU458,"0.#"),1)=".",FALSE,TRUE)</formula>
    </cfRule>
    <cfRule type="expression" dxfId="2494" priority="4350">
      <formula>IF(RIGHT(TEXT(AU458,"0.#"),1)=".",TRUE,FALSE)</formula>
    </cfRule>
  </conditionalFormatting>
  <conditionalFormatting sqref="AU459">
    <cfRule type="expression" dxfId="2493" priority="4347">
      <formula>IF(RIGHT(TEXT(AU459,"0.#"),1)=".",FALSE,TRUE)</formula>
    </cfRule>
    <cfRule type="expression" dxfId="2492" priority="4348">
      <formula>IF(RIGHT(TEXT(AU459,"0.#"),1)=".",TRUE,FALSE)</formula>
    </cfRule>
  </conditionalFormatting>
  <conditionalFormatting sqref="AU460">
    <cfRule type="expression" dxfId="2491" priority="4345">
      <formula>IF(RIGHT(TEXT(AU460,"0.#"),1)=".",FALSE,TRUE)</formula>
    </cfRule>
    <cfRule type="expression" dxfId="2490" priority="4346">
      <formula>IF(RIGHT(TEXT(AU460,"0.#"),1)=".",TRUE,FALSE)</formula>
    </cfRule>
  </conditionalFormatting>
  <conditionalFormatting sqref="AI460">
    <cfRule type="expression" dxfId="2489" priority="4339">
      <formula>IF(RIGHT(TEXT(AI460,"0.#"),1)=".",FALSE,TRUE)</formula>
    </cfRule>
    <cfRule type="expression" dxfId="2488" priority="4340">
      <formula>IF(RIGHT(TEXT(AI460,"0.#"),1)=".",TRUE,FALSE)</formula>
    </cfRule>
  </conditionalFormatting>
  <conditionalFormatting sqref="AI458">
    <cfRule type="expression" dxfId="2487" priority="4343">
      <formula>IF(RIGHT(TEXT(AI458,"0.#"),1)=".",FALSE,TRUE)</formula>
    </cfRule>
    <cfRule type="expression" dxfId="2486" priority="4344">
      <formula>IF(RIGHT(TEXT(AI458,"0.#"),1)=".",TRUE,FALSE)</formula>
    </cfRule>
  </conditionalFormatting>
  <conditionalFormatting sqref="AI459">
    <cfRule type="expression" dxfId="2485" priority="4341">
      <formula>IF(RIGHT(TEXT(AI459,"0.#"),1)=".",FALSE,TRUE)</formula>
    </cfRule>
    <cfRule type="expression" dxfId="2484" priority="4342">
      <formula>IF(RIGHT(TEXT(AI459,"0.#"),1)=".",TRUE,FALSE)</formula>
    </cfRule>
  </conditionalFormatting>
  <conditionalFormatting sqref="AQ459">
    <cfRule type="expression" dxfId="2483" priority="4337">
      <formula>IF(RIGHT(TEXT(AQ459,"0.#"),1)=".",FALSE,TRUE)</formula>
    </cfRule>
    <cfRule type="expression" dxfId="2482" priority="4338">
      <formula>IF(RIGHT(TEXT(AQ459,"0.#"),1)=".",TRUE,FALSE)</formula>
    </cfRule>
  </conditionalFormatting>
  <conditionalFormatting sqref="AQ460">
    <cfRule type="expression" dxfId="2481" priority="4335">
      <formula>IF(RIGHT(TEXT(AQ460,"0.#"),1)=".",FALSE,TRUE)</formula>
    </cfRule>
    <cfRule type="expression" dxfId="2480" priority="4336">
      <formula>IF(RIGHT(TEXT(AQ460,"0.#"),1)=".",TRUE,FALSE)</formula>
    </cfRule>
  </conditionalFormatting>
  <conditionalFormatting sqref="AQ458">
    <cfRule type="expression" dxfId="2479" priority="4333">
      <formula>IF(RIGHT(TEXT(AQ458,"0.#"),1)=".",FALSE,TRUE)</formula>
    </cfRule>
    <cfRule type="expression" dxfId="2478" priority="4334">
      <formula>IF(RIGHT(TEXT(AQ458,"0.#"),1)=".",TRUE,FALSE)</formula>
    </cfRule>
  </conditionalFormatting>
  <conditionalFormatting sqref="AE120 AM120">
    <cfRule type="expression" dxfId="2477" priority="3011">
      <formula>IF(RIGHT(TEXT(AE120,"0.#"),1)=".",FALSE,TRUE)</formula>
    </cfRule>
    <cfRule type="expression" dxfId="2476" priority="3012">
      <formula>IF(RIGHT(TEXT(AE120,"0.#"),1)=".",TRUE,FALSE)</formula>
    </cfRule>
  </conditionalFormatting>
  <conditionalFormatting sqref="AI126">
    <cfRule type="expression" dxfId="2475" priority="3001">
      <formula>IF(RIGHT(TEXT(AI126,"0.#"),1)=".",FALSE,TRUE)</formula>
    </cfRule>
    <cfRule type="expression" dxfId="2474" priority="3002">
      <formula>IF(RIGHT(TEXT(AI126,"0.#"),1)=".",TRUE,FALSE)</formula>
    </cfRule>
  </conditionalFormatting>
  <conditionalFormatting sqref="AI120">
    <cfRule type="expression" dxfId="2473" priority="3009">
      <formula>IF(RIGHT(TEXT(AI120,"0.#"),1)=".",FALSE,TRUE)</formula>
    </cfRule>
    <cfRule type="expression" dxfId="2472" priority="3010">
      <formula>IF(RIGHT(TEXT(AI120,"0.#"),1)=".",TRUE,FALSE)</formula>
    </cfRule>
  </conditionalFormatting>
  <conditionalFormatting sqref="AE123 AM123">
    <cfRule type="expression" dxfId="2471" priority="3007">
      <formula>IF(RIGHT(TEXT(AE123,"0.#"),1)=".",FALSE,TRUE)</formula>
    </cfRule>
    <cfRule type="expression" dxfId="2470" priority="3008">
      <formula>IF(RIGHT(TEXT(AE123,"0.#"),1)=".",TRUE,FALSE)</formula>
    </cfRule>
  </conditionalFormatting>
  <conditionalFormatting sqref="AI123">
    <cfRule type="expression" dxfId="2469" priority="3005">
      <formula>IF(RIGHT(TEXT(AI123,"0.#"),1)=".",FALSE,TRUE)</formula>
    </cfRule>
    <cfRule type="expression" dxfId="2468" priority="3006">
      <formula>IF(RIGHT(TEXT(AI123,"0.#"),1)=".",TRUE,FALSE)</formula>
    </cfRule>
  </conditionalFormatting>
  <conditionalFormatting sqref="AE126 AM126">
    <cfRule type="expression" dxfId="2467" priority="3003">
      <formula>IF(RIGHT(TEXT(AE126,"0.#"),1)=".",FALSE,TRUE)</formula>
    </cfRule>
    <cfRule type="expression" dxfId="2466" priority="3004">
      <formula>IF(RIGHT(TEXT(AE126,"0.#"),1)=".",TRUE,FALSE)</formula>
    </cfRule>
  </conditionalFormatting>
  <conditionalFormatting sqref="AE129 AM129">
    <cfRule type="expression" dxfId="2465" priority="2999">
      <formula>IF(RIGHT(TEXT(AE129,"0.#"),1)=".",FALSE,TRUE)</formula>
    </cfRule>
    <cfRule type="expression" dxfId="2464" priority="3000">
      <formula>IF(RIGHT(TEXT(AE129,"0.#"),1)=".",TRUE,FALSE)</formula>
    </cfRule>
  </conditionalFormatting>
  <conditionalFormatting sqref="AI129">
    <cfRule type="expression" dxfId="2463" priority="2997">
      <formula>IF(RIGHT(TEXT(AI129,"0.#"),1)=".",FALSE,TRUE)</formula>
    </cfRule>
    <cfRule type="expression" dxfId="2462" priority="2998">
      <formula>IF(RIGHT(TEXT(AI129,"0.#"),1)=".",TRUE,FALSE)</formula>
    </cfRule>
  </conditionalFormatting>
  <conditionalFormatting sqref="Y839:Y866">
    <cfRule type="expression" dxfId="2461" priority="2995">
      <formula>IF(RIGHT(TEXT(Y839,"0.#"),1)=".",FALSE,TRUE)</formula>
    </cfRule>
    <cfRule type="expression" dxfId="2460" priority="2996">
      <formula>IF(RIGHT(TEXT(Y839,"0.#"),1)=".",TRUE,FALSE)</formula>
    </cfRule>
  </conditionalFormatting>
  <conditionalFormatting sqref="AU518">
    <cfRule type="expression" dxfId="2459" priority="1505">
      <formula>IF(RIGHT(TEXT(AU518,"0.#"),1)=".",FALSE,TRUE)</formula>
    </cfRule>
    <cfRule type="expression" dxfId="2458" priority="1506">
      <formula>IF(RIGHT(TEXT(AU518,"0.#"),1)=".",TRUE,FALSE)</formula>
    </cfRule>
  </conditionalFormatting>
  <conditionalFormatting sqref="AQ551">
    <cfRule type="expression" dxfId="2457" priority="1281">
      <formula>IF(RIGHT(TEXT(AQ551,"0.#"),1)=".",FALSE,TRUE)</formula>
    </cfRule>
    <cfRule type="expression" dxfId="2456" priority="1282">
      <formula>IF(RIGHT(TEXT(AQ551,"0.#"),1)=".",TRUE,FALSE)</formula>
    </cfRule>
  </conditionalFormatting>
  <conditionalFormatting sqref="AE556">
    <cfRule type="expression" dxfId="2455" priority="1279">
      <formula>IF(RIGHT(TEXT(AE556,"0.#"),1)=".",FALSE,TRUE)</formula>
    </cfRule>
    <cfRule type="expression" dxfId="2454" priority="1280">
      <formula>IF(RIGHT(TEXT(AE556,"0.#"),1)=".",TRUE,FALSE)</formula>
    </cfRule>
  </conditionalFormatting>
  <conditionalFormatting sqref="AE557">
    <cfRule type="expression" dxfId="2453" priority="1277">
      <formula>IF(RIGHT(TEXT(AE557,"0.#"),1)=".",FALSE,TRUE)</formula>
    </cfRule>
    <cfRule type="expression" dxfId="2452" priority="1278">
      <formula>IF(RIGHT(TEXT(AE557,"0.#"),1)=".",TRUE,FALSE)</formula>
    </cfRule>
  </conditionalFormatting>
  <conditionalFormatting sqref="AE558">
    <cfRule type="expression" dxfId="2451" priority="1275">
      <formula>IF(RIGHT(TEXT(AE558,"0.#"),1)=".",FALSE,TRUE)</formula>
    </cfRule>
    <cfRule type="expression" dxfId="2450" priority="1276">
      <formula>IF(RIGHT(TEXT(AE558,"0.#"),1)=".",TRUE,FALSE)</formula>
    </cfRule>
  </conditionalFormatting>
  <conditionalFormatting sqref="AU556">
    <cfRule type="expression" dxfId="2449" priority="1267">
      <formula>IF(RIGHT(TEXT(AU556,"0.#"),1)=".",FALSE,TRUE)</formula>
    </cfRule>
    <cfRule type="expression" dxfId="2448" priority="1268">
      <formula>IF(RIGHT(TEXT(AU556,"0.#"),1)=".",TRUE,FALSE)</formula>
    </cfRule>
  </conditionalFormatting>
  <conditionalFormatting sqref="AU557">
    <cfRule type="expression" dxfId="2447" priority="1265">
      <formula>IF(RIGHT(TEXT(AU557,"0.#"),1)=".",FALSE,TRUE)</formula>
    </cfRule>
    <cfRule type="expression" dxfId="2446" priority="1266">
      <formula>IF(RIGHT(TEXT(AU557,"0.#"),1)=".",TRUE,FALSE)</formula>
    </cfRule>
  </conditionalFormatting>
  <conditionalFormatting sqref="AU558">
    <cfRule type="expression" dxfId="2445" priority="1263">
      <formula>IF(RIGHT(TEXT(AU558,"0.#"),1)=".",FALSE,TRUE)</formula>
    </cfRule>
    <cfRule type="expression" dxfId="2444" priority="1264">
      <formula>IF(RIGHT(TEXT(AU558,"0.#"),1)=".",TRUE,FALSE)</formula>
    </cfRule>
  </conditionalFormatting>
  <conditionalFormatting sqref="AQ557">
    <cfRule type="expression" dxfId="2443" priority="1255">
      <formula>IF(RIGHT(TEXT(AQ557,"0.#"),1)=".",FALSE,TRUE)</formula>
    </cfRule>
    <cfRule type="expression" dxfId="2442" priority="1256">
      <formula>IF(RIGHT(TEXT(AQ557,"0.#"),1)=".",TRUE,FALSE)</formula>
    </cfRule>
  </conditionalFormatting>
  <conditionalFormatting sqref="AQ558">
    <cfRule type="expression" dxfId="2441" priority="1253">
      <formula>IF(RIGHT(TEXT(AQ558,"0.#"),1)=".",FALSE,TRUE)</formula>
    </cfRule>
    <cfRule type="expression" dxfId="2440" priority="1254">
      <formula>IF(RIGHT(TEXT(AQ558,"0.#"),1)=".",TRUE,FALSE)</formula>
    </cfRule>
  </conditionalFormatting>
  <conditionalFormatting sqref="AQ556">
    <cfRule type="expression" dxfId="2439" priority="1251">
      <formula>IF(RIGHT(TEXT(AQ556,"0.#"),1)=".",FALSE,TRUE)</formula>
    </cfRule>
    <cfRule type="expression" dxfId="2438" priority="1252">
      <formula>IF(RIGHT(TEXT(AQ556,"0.#"),1)=".",TRUE,FALSE)</formula>
    </cfRule>
  </conditionalFormatting>
  <conditionalFormatting sqref="AE561">
    <cfRule type="expression" dxfId="2437" priority="1249">
      <formula>IF(RIGHT(TEXT(AE561,"0.#"),1)=".",FALSE,TRUE)</formula>
    </cfRule>
    <cfRule type="expression" dxfId="2436" priority="1250">
      <formula>IF(RIGHT(TEXT(AE561,"0.#"),1)=".",TRUE,FALSE)</formula>
    </cfRule>
  </conditionalFormatting>
  <conditionalFormatting sqref="AE562">
    <cfRule type="expression" dxfId="2435" priority="1247">
      <formula>IF(RIGHT(TEXT(AE562,"0.#"),1)=".",FALSE,TRUE)</formula>
    </cfRule>
    <cfRule type="expression" dxfId="2434" priority="1248">
      <formula>IF(RIGHT(TEXT(AE562,"0.#"),1)=".",TRUE,FALSE)</formula>
    </cfRule>
  </conditionalFormatting>
  <conditionalFormatting sqref="AE563">
    <cfRule type="expression" dxfId="2433" priority="1245">
      <formula>IF(RIGHT(TEXT(AE563,"0.#"),1)=".",FALSE,TRUE)</formula>
    </cfRule>
    <cfRule type="expression" dxfId="2432" priority="1246">
      <formula>IF(RIGHT(TEXT(AE563,"0.#"),1)=".",TRUE,FALSE)</formula>
    </cfRule>
  </conditionalFormatting>
  <conditionalFormatting sqref="AL1102:AO1131">
    <cfRule type="expression" dxfId="2431" priority="2901">
      <formula>IF(AND(AL1102&gt;=0, RIGHT(TEXT(AL1102,"0.#"),1)&lt;&gt;"."),TRUE,FALSE)</formula>
    </cfRule>
    <cfRule type="expression" dxfId="2430" priority="2902">
      <formula>IF(AND(AL1102&gt;=0, RIGHT(TEXT(AL1102,"0.#"),1)="."),TRUE,FALSE)</formula>
    </cfRule>
    <cfRule type="expression" dxfId="2429" priority="2903">
      <formula>IF(AND(AL1102&lt;0, RIGHT(TEXT(AL1102,"0.#"),1)&lt;&gt;"."),TRUE,FALSE)</formula>
    </cfRule>
    <cfRule type="expression" dxfId="2428" priority="2904">
      <formula>IF(AND(AL1102&lt;0, RIGHT(TEXT(AL1102,"0.#"),1)="."),TRUE,FALSE)</formula>
    </cfRule>
  </conditionalFormatting>
  <conditionalFormatting sqref="Y1102:Y1131">
    <cfRule type="expression" dxfId="2427" priority="2899">
      <formula>IF(RIGHT(TEXT(Y1102,"0.#"),1)=".",FALSE,TRUE)</formula>
    </cfRule>
    <cfRule type="expression" dxfId="2426" priority="2900">
      <formula>IF(RIGHT(TEXT(Y1102,"0.#"),1)=".",TRUE,FALSE)</formula>
    </cfRule>
  </conditionalFormatting>
  <conditionalFormatting sqref="AQ553">
    <cfRule type="expression" dxfId="2425" priority="1283">
      <formula>IF(RIGHT(TEXT(AQ553,"0.#"),1)=".",FALSE,TRUE)</formula>
    </cfRule>
    <cfRule type="expression" dxfId="2424" priority="1284">
      <formula>IF(RIGHT(TEXT(AQ553,"0.#"),1)=".",TRUE,FALSE)</formula>
    </cfRule>
  </conditionalFormatting>
  <conditionalFormatting sqref="AU552">
    <cfRule type="expression" dxfId="2423" priority="1295">
      <formula>IF(RIGHT(TEXT(AU552,"0.#"),1)=".",FALSE,TRUE)</formula>
    </cfRule>
    <cfRule type="expression" dxfId="2422" priority="1296">
      <formula>IF(RIGHT(TEXT(AU552,"0.#"),1)=".",TRUE,FALSE)</formula>
    </cfRule>
  </conditionalFormatting>
  <conditionalFormatting sqref="AE552">
    <cfRule type="expression" dxfId="2421" priority="1307">
      <formula>IF(RIGHT(TEXT(AE552,"0.#"),1)=".",FALSE,TRUE)</formula>
    </cfRule>
    <cfRule type="expression" dxfId="2420" priority="1308">
      <formula>IF(RIGHT(TEXT(AE552,"0.#"),1)=".",TRUE,FALSE)</formula>
    </cfRule>
  </conditionalFormatting>
  <conditionalFormatting sqref="AQ548">
    <cfRule type="expression" dxfId="2419" priority="1313">
      <formula>IF(RIGHT(TEXT(AQ548,"0.#"),1)=".",FALSE,TRUE)</formula>
    </cfRule>
    <cfRule type="expression" dxfId="2418" priority="1314">
      <formula>IF(RIGHT(TEXT(AQ548,"0.#"),1)=".",TRUE,FALSE)</formula>
    </cfRule>
  </conditionalFormatting>
  <conditionalFormatting sqref="AL837:AO853">
    <cfRule type="expression" dxfId="2417" priority="2853">
      <formula>IF(AND(AL837&gt;=0, RIGHT(TEXT(AL837,"0.#"),1)&lt;&gt;"."),TRUE,FALSE)</formula>
    </cfRule>
    <cfRule type="expression" dxfId="2416" priority="2854">
      <formula>IF(AND(AL837&gt;=0, RIGHT(TEXT(AL837,"0.#"),1)="."),TRUE,FALSE)</formula>
    </cfRule>
    <cfRule type="expression" dxfId="2415" priority="2855">
      <formula>IF(AND(AL837&lt;0, RIGHT(TEXT(AL837,"0.#"),1)&lt;&gt;"."),TRUE,FALSE)</formula>
    </cfRule>
    <cfRule type="expression" dxfId="2414" priority="2856">
      <formula>IF(AND(AL837&lt;0, RIGHT(TEXT(AL837,"0.#"),1)="."),TRUE,FALSE)</formula>
    </cfRule>
  </conditionalFormatting>
  <conditionalFormatting sqref="Y837:Y838">
    <cfRule type="expression" dxfId="2413" priority="2851">
      <formula>IF(RIGHT(TEXT(Y837,"0.#"),1)=".",FALSE,TRUE)</formula>
    </cfRule>
    <cfRule type="expression" dxfId="2412" priority="2852">
      <formula>IF(RIGHT(TEXT(Y837,"0.#"),1)=".",TRUE,FALSE)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E146:AE147 AI146:AI147 AM146:AM147 AQ146:AQ147 AU146:AU147">
    <cfRule type="expression" dxfId="2203" priority="1983">
      <formula>IF(RIGHT(TEXT(AE146,"0.#"),1)=".",FALSE,TRUE)</formula>
    </cfRule>
    <cfRule type="expression" dxfId="2202" priority="1984">
      <formula>IF(RIGHT(TEXT(AE146,"0.#"),1)=".",TRUE,FALSE)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E142:AE143 AI142:AI143 AM142:AM143 AQ142:AQ143 AU142:AU143">
    <cfRule type="expression" dxfId="2199" priority="1985">
      <formula>IF(RIGHT(TEXT(AE142,"0.#"),1)=".",FALSE,TRUE)</formula>
    </cfRule>
    <cfRule type="expression" dxfId="2198" priority="1986">
      <formula>IF(RIGHT(TEXT(AE142,"0.#"),1)=".",TRUE,FALSE)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72:Y899">
    <cfRule type="expression" dxfId="2095" priority="2111">
      <formula>IF(RIGHT(TEXT(Y872,"0.#"),1)=".",FALSE,TRUE)</formula>
    </cfRule>
    <cfRule type="expression" dxfId="2094" priority="2112">
      <formula>IF(RIGHT(TEXT(Y872,"0.#"),1)=".",TRUE,FALSE)</formula>
    </cfRule>
  </conditionalFormatting>
  <conditionalFormatting sqref="Y870:Y871">
    <cfRule type="expression" dxfId="2093" priority="2105">
      <formula>IF(RIGHT(TEXT(Y870,"0.#"),1)=".",FALSE,TRUE)</formula>
    </cfRule>
    <cfRule type="expression" dxfId="2092" priority="2106">
      <formula>IF(RIGHT(TEXT(Y870,"0.#"),1)=".",TRUE,FALSE)</formula>
    </cfRule>
  </conditionalFormatting>
  <conditionalFormatting sqref="Y905:Y932">
    <cfRule type="expression" dxfId="2091" priority="2099">
      <formula>IF(RIGHT(TEXT(Y905,"0.#"),1)=".",FALSE,TRUE)</formula>
    </cfRule>
    <cfRule type="expression" dxfId="2090" priority="2100">
      <formula>IF(RIGHT(TEXT(Y905,"0.#"),1)=".",TRUE,FALSE)</formula>
    </cfRule>
  </conditionalFormatting>
  <conditionalFormatting sqref="Y903:Y904">
    <cfRule type="expression" dxfId="2089" priority="2093">
      <formula>IF(RIGHT(TEXT(Y903,"0.#"),1)=".",FALSE,TRUE)</formula>
    </cfRule>
    <cfRule type="expression" dxfId="2088" priority="2094">
      <formula>IF(RIGHT(TEXT(Y903,"0.#"),1)=".",TRUE,FALSE)</formula>
    </cfRule>
  </conditionalFormatting>
  <conditionalFormatting sqref="Y938:Y965">
    <cfRule type="expression" dxfId="2087" priority="2087">
      <formula>IF(RIGHT(TEXT(Y938,"0.#"),1)=".",FALSE,TRUE)</formula>
    </cfRule>
    <cfRule type="expression" dxfId="2086" priority="2088">
      <formula>IF(RIGHT(TEXT(Y938,"0.#"),1)=".",TRUE,FALSE)</formula>
    </cfRule>
  </conditionalFormatting>
  <conditionalFormatting sqref="Y936:Y937">
    <cfRule type="expression" dxfId="2085" priority="2081">
      <formula>IF(RIGHT(TEXT(Y936,"0.#"),1)=".",FALSE,TRUE)</formula>
    </cfRule>
    <cfRule type="expression" dxfId="2084" priority="2082">
      <formula>IF(RIGHT(TEXT(Y936,"0.#"),1)=".",TRUE,FALSE)</formula>
    </cfRule>
  </conditionalFormatting>
  <conditionalFormatting sqref="Y971:Y998">
    <cfRule type="expression" dxfId="2083" priority="2075">
      <formula>IF(RIGHT(TEXT(Y971,"0.#"),1)=".",FALSE,TRUE)</formula>
    </cfRule>
    <cfRule type="expression" dxfId="2082" priority="2076">
      <formula>IF(RIGHT(TEXT(Y971,"0.#"),1)=".",TRUE,FALSE)</formula>
    </cfRule>
  </conditionalFormatting>
  <conditionalFormatting sqref="Y969:Y970">
    <cfRule type="expression" dxfId="2081" priority="2069">
      <formula>IF(RIGHT(TEXT(Y969,"0.#"),1)=".",FALSE,TRUE)</formula>
    </cfRule>
    <cfRule type="expression" dxfId="2080" priority="2070">
      <formula>IF(RIGHT(TEXT(Y969,"0.#"),1)=".",TRUE,FALSE)</formula>
    </cfRule>
  </conditionalFormatting>
  <conditionalFormatting sqref="Y1004:Y1031">
    <cfRule type="expression" dxfId="2079" priority="2063">
      <formula>IF(RIGHT(TEXT(Y1004,"0.#"),1)=".",FALSE,TRUE)</formula>
    </cfRule>
    <cfRule type="expression" dxfId="2078" priority="2064">
      <formula>IF(RIGHT(TEXT(Y1004,"0.#"),1)=".",TRUE,FALSE)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5:AO899">
    <cfRule type="expression" dxfId="1997" priority="2113">
      <formula>IF(AND(AL875&gt;=0, RIGHT(TEXT(AL875,"0.#"),1)&lt;&gt;"."),TRUE,FALSE)</formula>
    </cfRule>
    <cfRule type="expression" dxfId="1996" priority="2114">
      <formula>IF(AND(AL875&gt;=0, RIGHT(TEXT(AL875,"0.#"),1)="."),TRUE,FALSE)</formula>
    </cfRule>
    <cfRule type="expression" dxfId="1995" priority="2115">
      <formula>IF(AND(AL875&lt;0, RIGHT(TEXT(AL875,"0.#"),1)&lt;&gt;"."),TRUE,FALSE)</formula>
    </cfRule>
    <cfRule type="expression" dxfId="1994" priority="2116">
      <formula>IF(AND(AL875&lt;0, RIGHT(TEXT(AL875,"0.#"),1)="."),TRUE,FALSE)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L873:AO874">
    <cfRule type="expression" dxfId="743" priority="41">
      <formula>IF(AND(AL873&gt;=0, RIGHT(TEXT(AL873,"0.#"),1)&lt;&gt;"."),TRUE,FALSE)</formula>
    </cfRule>
    <cfRule type="expression" dxfId="742" priority="42">
      <formula>IF(AND(AL873&gt;=0, RIGHT(TEXT(AL873,"0.#"),1)="."),TRUE,FALSE)</formula>
    </cfRule>
    <cfRule type="expression" dxfId="741" priority="43">
      <formula>IF(AND(AL873&lt;0, RIGHT(TEXT(AL873,"0.#"),1)&lt;&gt;"."),TRUE,FALSE)</formula>
    </cfRule>
    <cfRule type="expression" dxfId="740" priority="44">
      <formula>IF(AND(AL873&lt;0, RIGHT(TEXT(AL873,"0.#"),1)="."),TRUE,FALSE)</formula>
    </cfRule>
  </conditionalFormatting>
  <conditionalFormatting sqref="AL871:AO871">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AL870:AO870">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AL872:AO872">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3">
    <cfRule type="expression" dxfId="723" priority="23">
      <formula>IF(RIGHT(TEXT(Y783,"0.#"),1)=".",FALSE,TRUE)</formula>
    </cfRule>
    <cfRule type="expression" dxfId="722" priority="24">
      <formula>IF(RIGHT(TEXT(Y783,"0.#"),1)=".",TRUE,FALSE)</formula>
    </cfRule>
  </conditionalFormatting>
  <conditionalFormatting sqref="Y784">
    <cfRule type="expression" dxfId="721" priority="21">
      <formula>IF(RIGHT(TEXT(Y784,"0.#"),1)=".",FALSE,TRUE)</formula>
    </cfRule>
    <cfRule type="expression" dxfId="720" priority="22">
      <formula>IF(RIGHT(TEXT(Y784,"0.#"),1)=".",TRUE,FALSE)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3">
    <cfRule type="expression" dxfId="715" priority="15">
      <formula>IF(RIGHT(TEXT(AU783,"0.#"),1)=".",FALSE,TRUE)</formula>
    </cfRule>
    <cfRule type="expression" dxfId="714" priority="16">
      <formula>IF(RIGHT(TEXT(AU783,"0.#"),1)=".",TRUE,FALSE)</formula>
    </cfRule>
  </conditionalFormatting>
  <conditionalFormatting sqref="AU784">
    <cfRule type="expression" dxfId="713" priority="13">
      <formula>IF(RIGHT(TEXT(AU784,"0.#"),1)=".",FALSE,TRUE)</formula>
    </cfRule>
    <cfRule type="expression" dxfId="712" priority="14">
      <formula>IF(RIGHT(TEXT(AU784,"0.#"),1)=".",TRUE,FALSE)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786">
    <cfRule type="expression" dxfId="709" priority="9">
      <formula>IF(RIGHT(TEXT(AU786,"0.#"),1)=".",FALSE,TRUE)</formula>
    </cfRule>
    <cfRule type="expression" dxfId="708" priority="10">
      <formula>IF(RIGHT(TEXT(AU786,"0.#"),1)=".",TRUE,FALSE)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AU788">
    <cfRule type="expression" dxfId="705" priority="5">
      <formula>IF(RIGHT(TEXT(AU788,"0.#"),1)=".",FALSE,TRUE)</formula>
    </cfRule>
    <cfRule type="expression" dxfId="704" priority="6">
      <formula>IF(RIGHT(TEXT(AU788,"0.#"),1)=".",TRUE,FALSE)</formula>
    </cfRule>
  </conditionalFormatting>
  <conditionalFormatting sqref="AU789">
    <cfRule type="expression" dxfId="703" priority="3">
      <formula>IF(RIGHT(TEXT(AU789,"0.#"),1)=".",FALSE,TRUE)</formula>
    </cfRule>
    <cfRule type="expression" dxfId="702" priority="4">
      <formula>IF(RIGHT(TEXT(AU789,"0.#"),1)=".",TRUE,FALSE)</formula>
    </cfRule>
  </conditionalFormatting>
  <conditionalFormatting sqref="AU790">
    <cfRule type="expression" dxfId="701" priority="1">
      <formula>IF(RIGHT(TEXT(AU790,"0.#"),1)=".",FALSE,TRUE)</formula>
    </cfRule>
    <cfRule type="expression" dxfId="700" priority="2">
      <formula>IF(RIGHT(TEXT(AU790,"0.#"),1)=".",TRUE,FALSE)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483"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1" sqref="A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5"/>
      <c r="Z2" s="828"/>
      <c r="AA2" s="829"/>
      <c r="AB2" s="1039" t="s">
        <v>11</v>
      </c>
      <c r="AC2" s="1040"/>
      <c r="AD2" s="1041"/>
      <c r="AE2" s="1045" t="s">
        <v>357</v>
      </c>
      <c r="AF2" s="1045"/>
      <c r="AG2" s="1045"/>
      <c r="AH2" s="1045"/>
      <c r="AI2" s="1045" t="s">
        <v>363</v>
      </c>
      <c r="AJ2" s="1045"/>
      <c r="AK2" s="1045"/>
      <c r="AL2" s="1045"/>
      <c r="AM2" s="1045" t="s">
        <v>472</v>
      </c>
      <c r="AN2" s="1045"/>
      <c r="AO2" s="104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2"/>
      <c r="I4" s="1012"/>
      <c r="J4" s="1012"/>
      <c r="K4" s="1012"/>
      <c r="L4" s="1012"/>
      <c r="M4" s="1012"/>
      <c r="N4" s="1012"/>
      <c r="O4" s="1013"/>
      <c r="P4" s="98"/>
      <c r="Q4" s="1020"/>
      <c r="R4" s="1020"/>
      <c r="S4" s="1020"/>
      <c r="T4" s="1020"/>
      <c r="U4" s="1020"/>
      <c r="V4" s="1020"/>
      <c r="W4" s="1020"/>
      <c r="X4" s="1021"/>
      <c r="Y4" s="1030" t="s">
        <v>12</v>
      </c>
      <c r="Z4" s="1031"/>
      <c r="AA4" s="1032"/>
      <c r="AB4" s="457"/>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4"/>
      <c r="H5" s="1015"/>
      <c r="I5" s="1015"/>
      <c r="J5" s="1015"/>
      <c r="K5" s="1015"/>
      <c r="L5" s="1015"/>
      <c r="M5" s="1015"/>
      <c r="N5" s="1015"/>
      <c r="O5" s="1016"/>
      <c r="P5" s="1022"/>
      <c r="Q5" s="1022"/>
      <c r="R5" s="1022"/>
      <c r="S5" s="1022"/>
      <c r="T5" s="1022"/>
      <c r="U5" s="1022"/>
      <c r="V5" s="1022"/>
      <c r="W5" s="1022"/>
      <c r="X5" s="1023"/>
      <c r="Y5" s="411" t="s">
        <v>54</v>
      </c>
      <c r="Z5" s="1027"/>
      <c r="AA5" s="1028"/>
      <c r="AB5" s="519"/>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7"/>
      <c r="H6" s="1018"/>
      <c r="I6" s="1018"/>
      <c r="J6" s="1018"/>
      <c r="K6" s="1018"/>
      <c r="L6" s="1018"/>
      <c r="M6" s="1018"/>
      <c r="N6" s="1018"/>
      <c r="O6" s="1019"/>
      <c r="P6" s="1024"/>
      <c r="Q6" s="1024"/>
      <c r="R6" s="1024"/>
      <c r="S6" s="1024"/>
      <c r="T6" s="1024"/>
      <c r="U6" s="1024"/>
      <c r="V6" s="1024"/>
      <c r="W6" s="1024"/>
      <c r="X6" s="1025"/>
      <c r="Y6" s="1026" t="s">
        <v>13</v>
      </c>
      <c r="Z6" s="1027"/>
      <c r="AA6" s="1028"/>
      <c r="AB6" s="593"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5"/>
      <c r="Z9" s="828"/>
      <c r="AA9" s="829"/>
      <c r="AB9" s="1039" t="s">
        <v>11</v>
      </c>
      <c r="AC9" s="1040"/>
      <c r="AD9" s="1041"/>
      <c r="AE9" s="1045" t="s">
        <v>357</v>
      </c>
      <c r="AF9" s="1045"/>
      <c r="AG9" s="1045"/>
      <c r="AH9" s="1045"/>
      <c r="AI9" s="1045" t="s">
        <v>363</v>
      </c>
      <c r="AJ9" s="1045"/>
      <c r="AK9" s="1045"/>
      <c r="AL9" s="1045"/>
      <c r="AM9" s="1045" t="s">
        <v>472</v>
      </c>
      <c r="AN9" s="1045"/>
      <c r="AO9" s="104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57"/>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4"/>
      <c r="H12" s="1015"/>
      <c r="I12" s="1015"/>
      <c r="J12" s="1015"/>
      <c r="K12" s="1015"/>
      <c r="L12" s="1015"/>
      <c r="M12" s="1015"/>
      <c r="N12" s="1015"/>
      <c r="O12" s="1016"/>
      <c r="P12" s="1022"/>
      <c r="Q12" s="1022"/>
      <c r="R12" s="1022"/>
      <c r="S12" s="1022"/>
      <c r="T12" s="1022"/>
      <c r="U12" s="1022"/>
      <c r="V12" s="1022"/>
      <c r="W12" s="1022"/>
      <c r="X12" s="1023"/>
      <c r="Y12" s="411" t="s">
        <v>54</v>
      </c>
      <c r="Z12" s="1027"/>
      <c r="AA12" s="1028"/>
      <c r="AB12" s="519"/>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3"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5"/>
      <c r="Z16" s="828"/>
      <c r="AA16" s="829"/>
      <c r="AB16" s="1039" t="s">
        <v>11</v>
      </c>
      <c r="AC16" s="1040"/>
      <c r="AD16" s="1041"/>
      <c r="AE16" s="1045" t="s">
        <v>357</v>
      </c>
      <c r="AF16" s="1045"/>
      <c r="AG16" s="1045"/>
      <c r="AH16" s="1045"/>
      <c r="AI16" s="1045" t="s">
        <v>363</v>
      </c>
      <c r="AJ16" s="1045"/>
      <c r="AK16" s="1045"/>
      <c r="AL16" s="1045"/>
      <c r="AM16" s="1045" t="s">
        <v>472</v>
      </c>
      <c r="AN16" s="1045"/>
      <c r="AO16" s="104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57"/>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4"/>
      <c r="H19" s="1015"/>
      <c r="I19" s="1015"/>
      <c r="J19" s="1015"/>
      <c r="K19" s="1015"/>
      <c r="L19" s="1015"/>
      <c r="M19" s="1015"/>
      <c r="N19" s="1015"/>
      <c r="O19" s="1016"/>
      <c r="P19" s="1022"/>
      <c r="Q19" s="1022"/>
      <c r="R19" s="1022"/>
      <c r="S19" s="1022"/>
      <c r="T19" s="1022"/>
      <c r="U19" s="1022"/>
      <c r="V19" s="1022"/>
      <c r="W19" s="1022"/>
      <c r="X19" s="1023"/>
      <c r="Y19" s="411" t="s">
        <v>54</v>
      </c>
      <c r="Z19" s="1027"/>
      <c r="AA19" s="1028"/>
      <c r="AB19" s="519"/>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3"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5"/>
      <c r="Z23" s="828"/>
      <c r="AA23" s="829"/>
      <c r="AB23" s="1039" t="s">
        <v>11</v>
      </c>
      <c r="AC23" s="1040"/>
      <c r="AD23" s="1041"/>
      <c r="AE23" s="1045" t="s">
        <v>357</v>
      </c>
      <c r="AF23" s="1045"/>
      <c r="AG23" s="1045"/>
      <c r="AH23" s="1045"/>
      <c r="AI23" s="1045" t="s">
        <v>363</v>
      </c>
      <c r="AJ23" s="1045"/>
      <c r="AK23" s="1045"/>
      <c r="AL23" s="1045"/>
      <c r="AM23" s="1045" t="s">
        <v>472</v>
      </c>
      <c r="AN23" s="1045"/>
      <c r="AO23" s="104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57"/>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4"/>
      <c r="H26" s="1015"/>
      <c r="I26" s="1015"/>
      <c r="J26" s="1015"/>
      <c r="K26" s="1015"/>
      <c r="L26" s="1015"/>
      <c r="M26" s="1015"/>
      <c r="N26" s="1015"/>
      <c r="O26" s="1016"/>
      <c r="P26" s="1022"/>
      <c r="Q26" s="1022"/>
      <c r="R26" s="1022"/>
      <c r="S26" s="1022"/>
      <c r="T26" s="1022"/>
      <c r="U26" s="1022"/>
      <c r="V26" s="1022"/>
      <c r="W26" s="1022"/>
      <c r="X26" s="1023"/>
      <c r="Y26" s="411" t="s">
        <v>54</v>
      </c>
      <c r="Z26" s="1027"/>
      <c r="AA26" s="1028"/>
      <c r="AB26" s="519"/>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3"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5"/>
      <c r="Z30" s="828"/>
      <c r="AA30" s="829"/>
      <c r="AB30" s="1039" t="s">
        <v>11</v>
      </c>
      <c r="AC30" s="1040"/>
      <c r="AD30" s="1041"/>
      <c r="AE30" s="1045" t="s">
        <v>357</v>
      </c>
      <c r="AF30" s="1045"/>
      <c r="AG30" s="1045"/>
      <c r="AH30" s="1045"/>
      <c r="AI30" s="1045" t="s">
        <v>363</v>
      </c>
      <c r="AJ30" s="1045"/>
      <c r="AK30" s="1045"/>
      <c r="AL30" s="1045"/>
      <c r="AM30" s="1045" t="s">
        <v>472</v>
      </c>
      <c r="AN30" s="1045"/>
      <c r="AO30" s="104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57"/>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4"/>
      <c r="H33" s="1015"/>
      <c r="I33" s="1015"/>
      <c r="J33" s="1015"/>
      <c r="K33" s="1015"/>
      <c r="L33" s="1015"/>
      <c r="M33" s="1015"/>
      <c r="N33" s="1015"/>
      <c r="O33" s="1016"/>
      <c r="P33" s="1022"/>
      <c r="Q33" s="1022"/>
      <c r="R33" s="1022"/>
      <c r="S33" s="1022"/>
      <c r="T33" s="1022"/>
      <c r="U33" s="1022"/>
      <c r="V33" s="1022"/>
      <c r="W33" s="1022"/>
      <c r="X33" s="1023"/>
      <c r="Y33" s="411" t="s">
        <v>54</v>
      </c>
      <c r="Z33" s="1027"/>
      <c r="AA33" s="1028"/>
      <c r="AB33" s="519"/>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3"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5"/>
      <c r="Z37" s="828"/>
      <c r="AA37" s="829"/>
      <c r="AB37" s="1039" t="s">
        <v>11</v>
      </c>
      <c r="AC37" s="1040"/>
      <c r="AD37" s="1041"/>
      <c r="AE37" s="1045" t="s">
        <v>357</v>
      </c>
      <c r="AF37" s="1045"/>
      <c r="AG37" s="1045"/>
      <c r="AH37" s="1045"/>
      <c r="AI37" s="1045" t="s">
        <v>363</v>
      </c>
      <c r="AJ37" s="1045"/>
      <c r="AK37" s="1045"/>
      <c r="AL37" s="1045"/>
      <c r="AM37" s="1045" t="s">
        <v>472</v>
      </c>
      <c r="AN37" s="1045"/>
      <c r="AO37" s="104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57"/>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4"/>
      <c r="H40" s="1015"/>
      <c r="I40" s="1015"/>
      <c r="J40" s="1015"/>
      <c r="K40" s="1015"/>
      <c r="L40" s="1015"/>
      <c r="M40" s="1015"/>
      <c r="N40" s="1015"/>
      <c r="O40" s="1016"/>
      <c r="P40" s="1022"/>
      <c r="Q40" s="1022"/>
      <c r="R40" s="1022"/>
      <c r="S40" s="1022"/>
      <c r="T40" s="1022"/>
      <c r="U40" s="1022"/>
      <c r="V40" s="1022"/>
      <c r="W40" s="1022"/>
      <c r="X40" s="1023"/>
      <c r="Y40" s="411" t="s">
        <v>54</v>
      </c>
      <c r="Z40" s="1027"/>
      <c r="AA40" s="1028"/>
      <c r="AB40" s="519"/>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3"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5"/>
      <c r="Z44" s="828"/>
      <c r="AA44" s="829"/>
      <c r="AB44" s="1039" t="s">
        <v>11</v>
      </c>
      <c r="AC44" s="1040"/>
      <c r="AD44" s="1041"/>
      <c r="AE44" s="1045" t="s">
        <v>357</v>
      </c>
      <c r="AF44" s="1045"/>
      <c r="AG44" s="1045"/>
      <c r="AH44" s="1045"/>
      <c r="AI44" s="1045" t="s">
        <v>363</v>
      </c>
      <c r="AJ44" s="1045"/>
      <c r="AK44" s="1045"/>
      <c r="AL44" s="1045"/>
      <c r="AM44" s="1045" t="s">
        <v>472</v>
      </c>
      <c r="AN44" s="1045"/>
      <c r="AO44" s="104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57"/>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4"/>
      <c r="H47" s="1015"/>
      <c r="I47" s="1015"/>
      <c r="J47" s="1015"/>
      <c r="K47" s="1015"/>
      <c r="L47" s="1015"/>
      <c r="M47" s="1015"/>
      <c r="N47" s="1015"/>
      <c r="O47" s="1016"/>
      <c r="P47" s="1022"/>
      <c r="Q47" s="1022"/>
      <c r="R47" s="1022"/>
      <c r="S47" s="1022"/>
      <c r="T47" s="1022"/>
      <c r="U47" s="1022"/>
      <c r="V47" s="1022"/>
      <c r="W47" s="1022"/>
      <c r="X47" s="1023"/>
      <c r="Y47" s="411" t="s">
        <v>54</v>
      </c>
      <c r="Z47" s="1027"/>
      <c r="AA47" s="1028"/>
      <c r="AB47" s="519"/>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3"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5"/>
      <c r="Z51" s="828"/>
      <c r="AA51" s="829"/>
      <c r="AB51" s="553" t="s">
        <v>11</v>
      </c>
      <c r="AC51" s="1040"/>
      <c r="AD51" s="1041"/>
      <c r="AE51" s="1045" t="s">
        <v>357</v>
      </c>
      <c r="AF51" s="1045"/>
      <c r="AG51" s="1045"/>
      <c r="AH51" s="1045"/>
      <c r="AI51" s="1045" t="s">
        <v>363</v>
      </c>
      <c r="AJ51" s="1045"/>
      <c r="AK51" s="1045"/>
      <c r="AL51" s="1045"/>
      <c r="AM51" s="1045" t="s">
        <v>472</v>
      </c>
      <c r="AN51" s="1045"/>
      <c r="AO51" s="104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57"/>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4"/>
      <c r="H54" s="1015"/>
      <c r="I54" s="1015"/>
      <c r="J54" s="1015"/>
      <c r="K54" s="1015"/>
      <c r="L54" s="1015"/>
      <c r="M54" s="1015"/>
      <c r="N54" s="1015"/>
      <c r="O54" s="1016"/>
      <c r="P54" s="1022"/>
      <c r="Q54" s="1022"/>
      <c r="R54" s="1022"/>
      <c r="S54" s="1022"/>
      <c r="T54" s="1022"/>
      <c r="U54" s="1022"/>
      <c r="V54" s="1022"/>
      <c r="W54" s="1022"/>
      <c r="X54" s="1023"/>
      <c r="Y54" s="411" t="s">
        <v>54</v>
      </c>
      <c r="Z54" s="1027"/>
      <c r="AA54" s="1028"/>
      <c r="AB54" s="519"/>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3"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5"/>
      <c r="Z58" s="828"/>
      <c r="AA58" s="829"/>
      <c r="AB58" s="1039" t="s">
        <v>11</v>
      </c>
      <c r="AC58" s="1040"/>
      <c r="AD58" s="1041"/>
      <c r="AE58" s="1045" t="s">
        <v>357</v>
      </c>
      <c r="AF58" s="1045"/>
      <c r="AG58" s="1045"/>
      <c r="AH58" s="1045"/>
      <c r="AI58" s="1045" t="s">
        <v>363</v>
      </c>
      <c r="AJ58" s="1045"/>
      <c r="AK58" s="1045"/>
      <c r="AL58" s="1045"/>
      <c r="AM58" s="1045" t="s">
        <v>472</v>
      </c>
      <c r="AN58" s="1045"/>
      <c r="AO58" s="104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57"/>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4"/>
      <c r="H61" s="1015"/>
      <c r="I61" s="1015"/>
      <c r="J61" s="1015"/>
      <c r="K61" s="1015"/>
      <c r="L61" s="1015"/>
      <c r="M61" s="1015"/>
      <c r="N61" s="1015"/>
      <c r="O61" s="1016"/>
      <c r="P61" s="1022"/>
      <c r="Q61" s="1022"/>
      <c r="R61" s="1022"/>
      <c r="S61" s="1022"/>
      <c r="T61" s="1022"/>
      <c r="U61" s="1022"/>
      <c r="V61" s="1022"/>
      <c r="W61" s="1022"/>
      <c r="X61" s="1023"/>
      <c r="Y61" s="411" t="s">
        <v>54</v>
      </c>
      <c r="Z61" s="1027"/>
      <c r="AA61" s="1028"/>
      <c r="AB61" s="519"/>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3"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5"/>
      <c r="Z65" s="828"/>
      <c r="AA65" s="829"/>
      <c r="AB65" s="1039" t="s">
        <v>11</v>
      </c>
      <c r="AC65" s="1040"/>
      <c r="AD65" s="1041"/>
      <c r="AE65" s="1045" t="s">
        <v>357</v>
      </c>
      <c r="AF65" s="1045"/>
      <c r="AG65" s="1045"/>
      <c r="AH65" s="1045"/>
      <c r="AI65" s="1045" t="s">
        <v>363</v>
      </c>
      <c r="AJ65" s="1045"/>
      <c r="AK65" s="1045"/>
      <c r="AL65" s="1045"/>
      <c r="AM65" s="1045" t="s">
        <v>472</v>
      </c>
      <c r="AN65" s="1045"/>
      <c r="AO65" s="104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57"/>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4"/>
      <c r="H68" s="1015"/>
      <c r="I68" s="1015"/>
      <c r="J68" s="1015"/>
      <c r="K68" s="1015"/>
      <c r="L68" s="1015"/>
      <c r="M68" s="1015"/>
      <c r="N68" s="1015"/>
      <c r="O68" s="1016"/>
      <c r="P68" s="1022"/>
      <c r="Q68" s="1022"/>
      <c r="R68" s="1022"/>
      <c r="S68" s="1022"/>
      <c r="T68" s="1022"/>
      <c r="U68" s="1022"/>
      <c r="V68" s="1022"/>
      <c r="W68" s="1022"/>
      <c r="X68" s="1023"/>
      <c r="Y68" s="411" t="s">
        <v>54</v>
      </c>
      <c r="Z68" s="1027"/>
      <c r="AA68" s="1028"/>
      <c r="AB68" s="519"/>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7"/>
      <c r="H69" s="1018"/>
      <c r="I69" s="1018"/>
      <c r="J69" s="1018"/>
      <c r="K69" s="1018"/>
      <c r="L69" s="1018"/>
      <c r="M69" s="1018"/>
      <c r="N69" s="1018"/>
      <c r="O69" s="1019"/>
      <c r="P69" s="1024"/>
      <c r="Q69" s="1024"/>
      <c r="R69" s="1024"/>
      <c r="S69" s="1024"/>
      <c r="T69" s="1024"/>
      <c r="U69" s="1024"/>
      <c r="V69" s="1024"/>
      <c r="W69" s="1024"/>
      <c r="X69" s="1025"/>
      <c r="Y69" s="411" t="s">
        <v>13</v>
      </c>
      <c r="Z69" s="1027"/>
      <c r="AA69" s="102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8"/>
      <c r="B4" s="1059"/>
      <c r="C4" s="1059"/>
      <c r="D4" s="1059"/>
      <c r="E4" s="1059"/>
      <c r="F4" s="106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8"/>
      <c r="B5" s="1059"/>
      <c r="C5" s="1059"/>
      <c r="D5" s="1059"/>
      <c r="E5" s="1059"/>
      <c r="F5" s="106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8"/>
      <c r="B6" s="1059"/>
      <c r="C6" s="1059"/>
      <c r="D6" s="1059"/>
      <c r="E6" s="1059"/>
      <c r="F6" s="106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8"/>
      <c r="B7" s="1059"/>
      <c r="C7" s="1059"/>
      <c r="D7" s="1059"/>
      <c r="E7" s="1059"/>
      <c r="F7" s="106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8"/>
      <c r="B8" s="1059"/>
      <c r="C8" s="1059"/>
      <c r="D8" s="1059"/>
      <c r="E8" s="1059"/>
      <c r="F8" s="106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8"/>
      <c r="B9" s="1059"/>
      <c r="C9" s="1059"/>
      <c r="D9" s="1059"/>
      <c r="E9" s="1059"/>
      <c r="F9" s="106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8"/>
      <c r="B10" s="1059"/>
      <c r="C10" s="1059"/>
      <c r="D10" s="1059"/>
      <c r="E10" s="1059"/>
      <c r="F10" s="106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8"/>
      <c r="B11" s="1059"/>
      <c r="C11" s="1059"/>
      <c r="D11" s="1059"/>
      <c r="E11" s="1059"/>
      <c r="F11" s="106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8"/>
      <c r="B12" s="1059"/>
      <c r="C12" s="1059"/>
      <c r="D12" s="1059"/>
      <c r="E12" s="1059"/>
      <c r="F12" s="106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8"/>
      <c r="B13" s="1059"/>
      <c r="C13" s="1059"/>
      <c r="D13" s="1059"/>
      <c r="E13" s="1059"/>
      <c r="F13" s="106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8"/>
      <c r="B14" s="1059"/>
      <c r="C14" s="1059"/>
      <c r="D14" s="1059"/>
      <c r="E14" s="1059"/>
      <c r="F14" s="106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8"/>
      <c r="B15" s="1059"/>
      <c r="C15" s="1059"/>
      <c r="D15" s="1059"/>
      <c r="E15" s="1059"/>
      <c r="F15" s="106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8"/>
      <c r="B16" s="1059"/>
      <c r="C16" s="1059"/>
      <c r="D16" s="1059"/>
      <c r="E16" s="1059"/>
      <c r="F16" s="106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8"/>
      <c r="B17" s="1059"/>
      <c r="C17" s="1059"/>
      <c r="D17" s="1059"/>
      <c r="E17" s="1059"/>
      <c r="F17" s="106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8"/>
      <c r="B18" s="1059"/>
      <c r="C18" s="1059"/>
      <c r="D18" s="1059"/>
      <c r="E18" s="1059"/>
      <c r="F18" s="106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8"/>
      <c r="B19" s="1059"/>
      <c r="C19" s="1059"/>
      <c r="D19" s="1059"/>
      <c r="E19" s="1059"/>
      <c r="F19" s="106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8"/>
      <c r="B20" s="1059"/>
      <c r="C20" s="1059"/>
      <c r="D20" s="1059"/>
      <c r="E20" s="1059"/>
      <c r="F20" s="106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8"/>
      <c r="B21" s="1059"/>
      <c r="C21" s="1059"/>
      <c r="D21" s="1059"/>
      <c r="E21" s="1059"/>
      <c r="F21" s="106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8"/>
      <c r="B22" s="1059"/>
      <c r="C22" s="1059"/>
      <c r="D22" s="1059"/>
      <c r="E22" s="1059"/>
      <c r="F22" s="106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8"/>
      <c r="B23" s="1059"/>
      <c r="C23" s="1059"/>
      <c r="D23" s="1059"/>
      <c r="E23" s="1059"/>
      <c r="F23" s="106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8"/>
      <c r="B24" s="1059"/>
      <c r="C24" s="1059"/>
      <c r="D24" s="1059"/>
      <c r="E24" s="1059"/>
      <c r="F24" s="106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8"/>
      <c r="B25" s="1059"/>
      <c r="C25" s="1059"/>
      <c r="D25" s="1059"/>
      <c r="E25" s="1059"/>
      <c r="F25" s="106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8"/>
      <c r="B26" s="1059"/>
      <c r="C26" s="1059"/>
      <c r="D26" s="1059"/>
      <c r="E26" s="1059"/>
      <c r="F26" s="106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8"/>
      <c r="B27" s="1059"/>
      <c r="C27" s="1059"/>
      <c r="D27" s="1059"/>
      <c r="E27" s="1059"/>
      <c r="F27" s="106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8"/>
      <c r="B28" s="1059"/>
      <c r="C28" s="1059"/>
      <c r="D28" s="1059"/>
      <c r="E28" s="1059"/>
      <c r="F28" s="106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8"/>
      <c r="B29" s="1059"/>
      <c r="C29" s="1059"/>
      <c r="D29" s="1059"/>
      <c r="E29" s="1059"/>
      <c r="F29" s="106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8"/>
      <c r="B30" s="1059"/>
      <c r="C30" s="1059"/>
      <c r="D30" s="1059"/>
      <c r="E30" s="1059"/>
      <c r="F30" s="106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8"/>
      <c r="B31" s="1059"/>
      <c r="C31" s="1059"/>
      <c r="D31" s="1059"/>
      <c r="E31" s="1059"/>
      <c r="F31" s="106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8"/>
      <c r="B32" s="1059"/>
      <c r="C32" s="1059"/>
      <c r="D32" s="1059"/>
      <c r="E32" s="1059"/>
      <c r="F32" s="106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8"/>
      <c r="B33" s="1059"/>
      <c r="C33" s="1059"/>
      <c r="D33" s="1059"/>
      <c r="E33" s="1059"/>
      <c r="F33" s="106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8"/>
      <c r="B34" s="1059"/>
      <c r="C34" s="1059"/>
      <c r="D34" s="1059"/>
      <c r="E34" s="1059"/>
      <c r="F34" s="106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8"/>
      <c r="B35" s="1059"/>
      <c r="C35" s="1059"/>
      <c r="D35" s="1059"/>
      <c r="E35" s="1059"/>
      <c r="F35" s="106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8"/>
      <c r="B36" s="1059"/>
      <c r="C36" s="1059"/>
      <c r="D36" s="1059"/>
      <c r="E36" s="1059"/>
      <c r="F36" s="106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8"/>
      <c r="B37" s="1059"/>
      <c r="C37" s="1059"/>
      <c r="D37" s="1059"/>
      <c r="E37" s="1059"/>
      <c r="F37" s="106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8"/>
      <c r="B38" s="1059"/>
      <c r="C38" s="1059"/>
      <c r="D38" s="1059"/>
      <c r="E38" s="1059"/>
      <c r="F38" s="106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8"/>
      <c r="B39" s="1059"/>
      <c r="C39" s="1059"/>
      <c r="D39" s="1059"/>
      <c r="E39" s="1059"/>
      <c r="F39" s="106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8"/>
      <c r="B40" s="1059"/>
      <c r="C40" s="1059"/>
      <c r="D40" s="1059"/>
      <c r="E40" s="1059"/>
      <c r="F40" s="106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8"/>
      <c r="B41" s="1059"/>
      <c r="C41" s="1059"/>
      <c r="D41" s="1059"/>
      <c r="E41" s="1059"/>
      <c r="F41" s="106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8"/>
      <c r="B42" s="1059"/>
      <c r="C42" s="1059"/>
      <c r="D42" s="1059"/>
      <c r="E42" s="1059"/>
      <c r="F42" s="106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8"/>
      <c r="B43" s="1059"/>
      <c r="C43" s="1059"/>
      <c r="D43" s="1059"/>
      <c r="E43" s="1059"/>
      <c r="F43" s="106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8"/>
      <c r="B44" s="1059"/>
      <c r="C44" s="1059"/>
      <c r="D44" s="1059"/>
      <c r="E44" s="1059"/>
      <c r="F44" s="106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8"/>
      <c r="B45" s="1059"/>
      <c r="C45" s="1059"/>
      <c r="D45" s="1059"/>
      <c r="E45" s="1059"/>
      <c r="F45" s="106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8"/>
      <c r="B46" s="1059"/>
      <c r="C46" s="1059"/>
      <c r="D46" s="1059"/>
      <c r="E46" s="1059"/>
      <c r="F46" s="106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8"/>
      <c r="B47" s="1059"/>
      <c r="C47" s="1059"/>
      <c r="D47" s="1059"/>
      <c r="E47" s="1059"/>
      <c r="F47" s="106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8"/>
      <c r="B48" s="1059"/>
      <c r="C48" s="1059"/>
      <c r="D48" s="1059"/>
      <c r="E48" s="1059"/>
      <c r="F48" s="106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8"/>
      <c r="B49" s="1059"/>
      <c r="C49" s="1059"/>
      <c r="D49" s="1059"/>
      <c r="E49" s="1059"/>
      <c r="F49" s="106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8"/>
      <c r="B50" s="1059"/>
      <c r="C50" s="1059"/>
      <c r="D50" s="1059"/>
      <c r="E50" s="1059"/>
      <c r="F50" s="106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8"/>
      <c r="B51" s="1059"/>
      <c r="C51" s="1059"/>
      <c r="D51" s="1059"/>
      <c r="E51" s="1059"/>
      <c r="F51" s="106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8"/>
      <c r="B52" s="1059"/>
      <c r="C52" s="1059"/>
      <c r="D52" s="1059"/>
      <c r="E52" s="1059"/>
      <c r="F52" s="106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8"/>
      <c r="B56" s="1059"/>
      <c r="C56" s="1059"/>
      <c r="D56" s="1059"/>
      <c r="E56" s="1059"/>
      <c r="F56" s="106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8"/>
      <c r="B57" s="1059"/>
      <c r="C57" s="1059"/>
      <c r="D57" s="1059"/>
      <c r="E57" s="1059"/>
      <c r="F57" s="106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8"/>
      <c r="B58" s="1059"/>
      <c r="C58" s="1059"/>
      <c r="D58" s="1059"/>
      <c r="E58" s="1059"/>
      <c r="F58" s="106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8"/>
      <c r="B59" s="1059"/>
      <c r="C59" s="1059"/>
      <c r="D59" s="1059"/>
      <c r="E59" s="1059"/>
      <c r="F59" s="106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8"/>
      <c r="B60" s="1059"/>
      <c r="C60" s="1059"/>
      <c r="D60" s="1059"/>
      <c r="E60" s="1059"/>
      <c r="F60" s="106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8"/>
      <c r="B61" s="1059"/>
      <c r="C61" s="1059"/>
      <c r="D61" s="1059"/>
      <c r="E61" s="1059"/>
      <c r="F61" s="106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8"/>
      <c r="B62" s="1059"/>
      <c r="C62" s="1059"/>
      <c r="D62" s="1059"/>
      <c r="E62" s="1059"/>
      <c r="F62" s="106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8"/>
      <c r="B63" s="1059"/>
      <c r="C63" s="1059"/>
      <c r="D63" s="1059"/>
      <c r="E63" s="1059"/>
      <c r="F63" s="106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8"/>
      <c r="B64" s="1059"/>
      <c r="C64" s="1059"/>
      <c r="D64" s="1059"/>
      <c r="E64" s="1059"/>
      <c r="F64" s="106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8"/>
      <c r="B65" s="1059"/>
      <c r="C65" s="1059"/>
      <c r="D65" s="1059"/>
      <c r="E65" s="1059"/>
      <c r="F65" s="106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8"/>
      <c r="B66" s="1059"/>
      <c r="C66" s="1059"/>
      <c r="D66" s="1059"/>
      <c r="E66" s="1059"/>
      <c r="F66" s="106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8"/>
      <c r="B67" s="1059"/>
      <c r="C67" s="1059"/>
      <c r="D67" s="1059"/>
      <c r="E67" s="1059"/>
      <c r="F67" s="106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8"/>
      <c r="B68" s="1059"/>
      <c r="C68" s="1059"/>
      <c r="D68" s="1059"/>
      <c r="E68" s="1059"/>
      <c r="F68" s="106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8"/>
      <c r="B69" s="1059"/>
      <c r="C69" s="1059"/>
      <c r="D69" s="1059"/>
      <c r="E69" s="1059"/>
      <c r="F69" s="106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8"/>
      <c r="B70" s="1059"/>
      <c r="C70" s="1059"/>
      <c r="D70" s="1059"/>
      <c r="E70" s="1059"/>
      <c r="F70" s="106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8"/>
      <c r="B71" s="1059"/>
      <c r="C71" s="1059"/>
      <c r="D71" s="1059"/>
      <c r="E71" s="1059"/>
      <c r="F71" s="106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8"/>
      <c r="B72" s="1059"/>
      <c r="C72" s="1059"/>
      <c r="D72" s="1059"/>
      <c r="E72" s="1059"/>
      <c r="F72" s="106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8"/>
      <c r="B73" s="1059"/>
      <c r="C73" s="1059"/>
      <c r="D73" s="1059"/>
      <c r="E73" s="1059"/>
      <c r="F73" s="106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8"/>
      <c r="B74" s="1059"/>
      <c r="C74" s="1059"/>
      <c r="D74" s="1059"/>
      <c r="E74" s="1059"/>
      <c r="F74" s="106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8"/>
      <c r="B75" s="1059"/>
      <c r="C75" s="1059"/>
      <c r="D75" s="1059"/>
      <c r="E75" s="1059"/>
      <c r="F75" s="106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8"/>
      <c r="B76" s="1059"/>
      <c r="C76" s="1059"/>
      <c r="D76" s="1059"/>
      <c r="E76" s="1059"/>
      <c r="F76" s="106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8"/>
      <c r="B77" s="1059"/>
      <c r="C77" s="1059"/>
      <c r="D77" s="1059"/>
      <c r="E77" s="1059"/>
      <c r="F77" s="106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8"/>
      <c r="B78" s="1059"/>
      <c r="C78" s="1059"/>
      <c r="D78" s="1059"/>
      <c r="E78" s="1059"/>
      <c r="F78" s="106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8"/>
      <c r="B79" s="1059"/>
      <c r="C79" s="1059"/>
      <c r="D79" s="1059"/>
      <c r="E79" s="1059"/>
      <c r="F79" s="106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8"/>
      <c r="B80" s="1059"/>
      <c r="C80" s="1059"/>
      <c r="D80" s="1059"/>
      <c r="E80" s="1059"/>
      <c r="F80" s="106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8"/>
      <c r="B81" s="1059"/>
      <c r="C81" s="1059"/>
      <c r="D81" s="1059"/>
      <c r="E81" s="1059"/>
      <c r="F81" s="106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8"/>
      <c r="B82" s="1059"/>
      <c r="C82" s="1059"/>
      <c r="D82" s="1059"/>
      <c r="E82" s="1059"/>
      <c r="F82" s="106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8"/>
      <c r="B83" s="1059"/>
      <c r="C83" s="1059"/>
      <c r="D83" s="1059"/>
      <c r="E83" s="1059"/>
      <c r="F83" s="106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8"/>
      <c r="B84" s="1059"/>
      <c r="C84" s="1059"/>
      <c r="D84" s="1059"/>
      <c r="E84" s="1059"/>
      <c r="F84" s="106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8"/>
      <c r="B85" s="1059"/>
      <c r="C85" s="1059"/>
      <c r="D85" s="1059"/>
      <c r="E85" s="1059"/>
      <c r="F85" s="106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8"/>
      <c r="B86" s="1059"/>
      <c r="C86" s="1059"/>
      <c r="D86" s="1059"/>
      <c r="E86" s="1059"/>
      <c r="F86" s="106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8"/>
      <c r="B87" s="1059"/>
      <c r="C87" s="1059"/>
      <c r="D87" s="1059"/>
      <c r="E87" s="1059"/>
      <c r="F87" s="106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8"/>
      <c r="B88" s="1059"/>
      <c r="C88" s="1059"/>
      <c r="D88" s="1059"/>
      <c r="E88" s="1059"/>
      <c r="F88" s="106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8"/>
      <c r="B89" s="1059"/>
      <c r="C89" s="1059"/>
      <c r="D89" s="1059"/>
      <c r="E89" s="1059"/>
      <c r="F89" s="106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8"/>
      <c r="B90" s="1059"/>
      <c r="C90" s="1059"/>
      <c r="D90" s="1059"/>
      <c r="E90" s="1059"/>
      <c r="F90" s="106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8"/>
      <c r="B91" s="1059"/>
      <c r="C91" s="1059"/>
      <c r="D91" s="1059"/>
      <c r="E91" s="1059"/>
      <c r="F91" s="106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8"/>
      <c r="B92" s="1059"/>
      <c r="C92" s="1059"/>
      <c r="D92" s="1059"/>
      <c r="E92" s="1059"/>
      <c r="F92" s="106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8"/>
      <c r="B93" s="1059"/>
      <c r="C93" s="1059"/>
      <c r="D93" s="1059"/>
      <c r="E93" s="1059"/>
      <c r="F93" s="106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8"/>
      <c r="B94" s="1059"/>
      <c r="C94" s="1059"/>
      <c r="D94" s="1059"/>
      <c r="E94" s="1059"/>
      <c r="F94" s="106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8"/>
      <c r="B95" s="1059"/>
      <c r="C95" s="1059"/>
      <c r="D95" s="1059"/>
      <c r="E95" s="1059"/>
      <c r="F95" s="106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8"/>
      <c r="B96" s="1059"/>
      <c r="C96" s="1059"/>
      <c r="D96" s="1059"/>
      <c r="E96" s="1059"/>
      <c r="F96" s="106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8"/>
      <c r="B97" s="1059"/>
      <c r="C97" s="1059"/>
      <c r="D97" s="1059"/>
      <c r="E97" s="1059"/>
      <c r="F97" s="106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8"/>
      <c r="B98" s="1059"/>
      <c r="C98" s="1059"/>
      <c r="D98" s="1059"/>
      <c r="E98" s="1059"/>
      <c r="F98" s="106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8"/>
      <c r="B99" s="1059"/>
      <c r="C99" s="1059"/>
      <c r="D99" s="1059"/>
      <c r="E99" s="1059"/>
      <c r="F99" s="106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8"/>
      <c r="B100" s="1059"/>
      <c r="C100" s="1059"/>
      <c r="D100" s="1059"/>
      <c r="E100" s="1059"/>
      <c r="F100" s="106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8"/>
      <c r="B101" s="1059"/>
      <c r="C101" s="1059"/>
      <c r="D101" s="1059"/>
      <c r="E101" s="1059"/>
      <c r="F101" s="106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8"/>
      <c r="B102" s="1059"/>
      <c r="C102" s="1059"/>
      <c r="D102" s="1059"/>
      <c r="E102" s="1059"/>
      <c r="F102" s="106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8"/>
      <c r="B103" s="1059"/>
      <c r="C103" s="1059"/>
      <c r="D103" s="1059"/>
      <c r="E103" s="1059"/>
      <c r="F103" s="106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8"/>
      <c r="B104" s="1059"/>
      <c r="C104" s="1059"/>
      <c r="D104" s="1059"/>
      <c r="E104" s="1059"/>
      <c r="F104" s="106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8"/>
      <c r="B105" s="1059"/>
      <c r="C105" s="1059"/>
      <c r="D105" s="1059"/>
      <c r="E105" s="1059"/>
      <c r="F105" s="106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8"/>
      <c r="B109" s="1059"/>
      <c r="C109" s="1059"/>
      <c r="D109" s="1059"/>
      <c r="E109" s="1059"/>
      <c r="F109" s="106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8"/>
      <c r="B110" s="1059"/>
      <c r="C110" s="1059"/>
      <c r="D110" s="1059"/>
      <c r="E110" s="1059"/>
      <c r="F110" s="106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8"/>
      <c r="B111" s="1059"/>
      <c r="C111" s="1059"/>
      <c r="D111" s="1059"/>
      <c r="E111" s="1059"/>
      <c r="F111" s="106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8"/>
      <c r="B112" s="1059"/>
      <c r="C112" s="1059"/>
      <c r="D112" s="1059"/>
      <c r="E112" s="1059"/>
      <c r="F112" s="106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8"/>
      <c r="B113" s="1059"/>
      <c r="C113" s="1059"/>
      <c r="D113" s="1059"/>
      <c r="E113" s="1059"/>
      <c r="F113" s="106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8"/>
      <c r="B114" s="1059"/>
      <c r="C114" s="1059"/>
      <c r="D114" s="1059"/>
      <c r="E114" s="1059"/>
      <c r="F114" s="106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8"/>
      <c r="B115" s="1059"/>
      <c r="C115" s="1059"/>
      <c r="D115" s="1059"/>
      <c r="E115" s="1059"/>
      <c r="F115" s="106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8"/>
      <c r="B116" s="1059"/>
      <c r="C116" s="1059"/>
      <c r="D116" s="1059"/>
      <c r="E116" s="1059"/>
      <c r="F116" s="106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8"/>
      <c r="B117" s="1059"/>
      <c r="C117" s="1059"/>
      <c r="D117" s="1059"/>
      <c r="E117" s="1059"/>
      <c r="F117" s="106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8"/>
      <c r="B118" s="1059"/>
      <c r="C118" s="1059"/>
      <c r="D118" s="1059"/>
      <c r="E118" s="1059"/>
      <c r="F118" s="106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8"/>
      <c r="B119" s="1059"/>
      <c r="C119" s="1059"/>
      <c r="D119" s="1059"/>
      <c r="E119" s="1059"/>
      <c r="F119" s="106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8"/>
      <c r="B120" s="1059"/>
      <c r="C120" s="1059"/>
      <c r="D120" s="1059"/>
      <c r="E120" s="1059"/>
      <c r="F120" s="106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8"/>
      <c r="B121" s="1059"/>
      <c r="C121" s="1059"/>
      <c r="D121" s="1059"/>
      <c r="E121" s="1059"/>
      <c r="F121" s="106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8"/>
      <c r="B122" s="1059"/>
      <c r="C122" s="1059"/>
      <c r="D122" s="1059"/>
      <c r="E122" s="1059"/>
      <c r="F122" s="106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8"/>
      <c r="B123" s="1059"/>
      <c r="C123" s="1059"/>
      <c r="D123" s="1059"/>
      <c r="E123" s="1059"/>
      <c r="F123" s="106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8"/>
      <c r="B124" s="1059"/>
      <c r="C124" s="1059"/>
      <c r="D124" s="1059"/>
      <c r="E124" s="1059"/>
      <c r="F124" s="106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8"/>
      <c r="B125" s="1059"/>
      <c r="C125" s="1059"/>
      <c r="D125" s="1059"/>
      <c r="E125" s="1059"/>
      <c r="F125" s="106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8"/>
      <c r="B126" s="1059"/>
      <c r="C126" s="1059"/>
      <c r="D126" s="1059"/>
      <c r="E126" s="1059"/>
      <c r="F126" s="106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8"/>
      <c r="B127" s="1059"/>
      <c r="C127" s="1059"/>
      <c r="D127" s="1059"/>
      <c r="E127" s="1059"/>
      <c r="F127" s="106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8"/>
      <c r="B128" s="1059"/>
      <c r="C128" s="1059"/>
      <c r="D128" s="1059"/>
      <c r="E128" s="1059"/>
      <c r="F128" s="106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8"/>
      <c r="B129" s="1059"/>
      <c r="C129" s="1059"/>
      <c r="D129" s="1059"/>
      <c r="E129" s="1059"/>
      <c r="F129" s="106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8"/>
      <c r="B130" s="1059"/>
      <c r="C130" s="1059"/>
      <c r="D130" s="1059"/>
      <c r="E130" s="1059"/>
      <c r="F130" s="106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8"/>
      <c r="B131" s="1059"/>
      <c r="C131" s="1059"/>
      <c r="D131" s="1059"/>
      <c r="E131" s="1059"/>
      <c r="F131" s="106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8"/>
      <c r="B132" s="1059"/>
      <c r="C132" s="1059"/>
      <c r="D132" s="1059"/>
      <c r="E132" s="1059"/>
      <c r="F132" s="106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8"/>
      <c r="B133" s="1059"/>
      <c r="C133" s="1059"/>
      <c r="D133" s="1059"/>
      <c r="E133" s="1059"/>
      <c r="F133" s="106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8"/>
      <c r="B134" s="1059"/>
      <c r="C134" s="1059"/>
      <c r="D134" s="1059"/>
      <c r="E134" s="1059"/>
      <c r="F134" s="106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8"/>
      <c r="B135" s="1059"/>
      <c r="C135" s="1059"/>
      <c r="D135" s="1059"/>
      <c r="E135" s="1059"/>
      <c r="F135" s="106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8"/>
      <c r="B136" s="1059"/>
      <c r="C136" s="1059"/>
      <c r="D136" s="1059"/>
      <c r="E136" s="1059"/>
      <c r="F136" s="106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8"/>
      <c r="B137" s="1059"/>
      <c r="C137" s="1059"/>
      <c r="D137" s="1059"/>
      <c r="E137" s="1059"/>
      <c r="F137" s="106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8"/>
      <c r="B138" s="1059"/>
      <c r="C138" s="1059"/>
      <c r="D138" s="1059"/>
      <c r="E138" s="1059"/>
      <c r="F138" s="106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8"/>
      <c r="B139" s="1059"/>
      <c r="C139" s="1059"/>
      <c r="D139" s="1059"/>
      <c r="E139" s="1059"/>
      <c r="F139" s="106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8"/>
      <c r="B140" s="1059"/>
      <c r="C140" s="1059"/>
      <c r="D140" s="1059"/>
      <c r="E140" s="1059"/>
      <c r="F140" s="106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8"/>
      <c r="B141" s="1059"/>
      <c r="C141" s="1059"/>
      <c r="D141" s="1059"/>
      <c r="E141" s="1059"/>
      <c r="F141" s="106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8"/>
      <c r="B142" s="1059"/>
      <c r="C142" s="1059"/>
      <c r="D142" s="1059"/>
      <c r="E142" s="1059"/>
      <c r="F142" s="106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8"/>
      <c r="B143" s="1059"/>
      <c r="C143" s="1059"/>
      <c r="D143" s="1059"/>
      <c r="E143" s="1059"/>
      <c r="F143" s="106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8"/>
      <c r="B144" s="1059"/>
      <c r="C144" s="1059"/>
      <c r="D144" s="1059"/>
      <c r="E144" s="1059"/>
      <c r="F144" s="106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8"/>
      <c r="B145" s="1059"/>
      <c r="C145" s="1059"/>
      <c r="D145" s="1059"/>
      <c r="E145" s="1059"/>
      <c r="F145" s="106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8"/>
      <c r="B146" s="1059"/>
      <c r="C146" s="1059"/>
      <c r="D146" s="1059"/>
      <c r="E146" s="1059"/>
      <c r="F146" s="106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8"/>
      <c r="B147" s="1059"/>
      <c r="C147" s="1059"/>
      <c r="D147" s="1059"/>
      <c r="E147" s="1059"/>
      <c r="F147" s="106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8"/>
      <c r="B148" s="1059"/>
      <c r="C148" s="1059"/>
      <c r="D148" s="1059"/>
      <c r="E148" s="1059"/>
      <c r="F148" s="106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8"/>
      <c r="B149" s="1059"/>
      <c r="C149" s="1059"/>
      <c r="D149" s="1059"/>
      <c r="E149" s="1059"/>
      <c r="F149" s="106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8"/>
      <c r="B150" s="1059"/>
      <c r="C150" s="1059"/>
      <c r="D150" s="1059"/>
      <c r="E150" s="1059"/>
      <c r="F150" s="106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8"/>
      <c r="B151" s="1059"/>
      <c r="C151" s="1059"/>
      <c r="D151" s="1059"/>
      <c r="E151" s="1059"/>
      <c r="F151" s="106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8"/>
      <c r="B152" s="1059"/>
      <c r="C152" s="1059"/>
      <c r="D152" s="1059"/>
      <c r="E152" s="1059"/>
      <c r="F152" s="106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8"/>
      <c r="B153" s="1059"/>
      <c r="C153" s="1059"/>
      <c r="D153" s="1059"/>
      <c r="E153" s="1059"/>
      <c r="F153" s="106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8"/>
      <c r="B154" s="1059"/>
      <c r="C154" s="1059"/>
      <c r="D154" s="1059"/>
      <c r="E154" s="1059"/>
      <c r="F154" s="106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8"/>
      <c r="B155" s="1059"/>
      <c r="C155" s="1059"/>
      <c r="D155" s="1059"/>
      <c r="E155" s="1059"/>
      <c r="F155" s="106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8"/>
      <c r="B156" s="1059"/>
      <c r="C156" s="1059"/>
      <c r="D156" s="1059"/>
      <c r="E156" s="1059"/>
      <c r="F156" s="106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8"/>
      <c r="B157" s="1059"/>
      <c r="C157" s="1059"/>
      <c r="D157" s="1059"/>
      <c r="E157" s="1059"/>
      <c r="F157" s="106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8"/>
      <c r="B158" s="1059"/>
      <c r="C158" s="1059"/>
      <c r="D158" s="1059"/>
      <c r="E158" s="1059"/>
      <c r="F158" s="106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8"/>
      <c r="B162" s="1059"/>
      <c r="C162" s="1059"/>
      <c r="D162" s="1059"/>
      <c r="E162" s="1059"/>
      <c r="F162" s="106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8"/>
      <c r="B163" s="1059"/>
      <c r="C163" s="1059"/>
      <c r="D163" s="1059"/>
      <c r="E163" s="1059"/>
      <c r="F163" s="106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8"/>
      <c r="B164" s="1059"/>
      <c r="C164" s="1059"/>
      <c r="D164" s="1059"/>
      <c r="E164" s="1059"/>
      <c r="F164" s="106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8"/>
      <c r="B165" s="1059"/>
      <c r="C165" s="1059"/>
      <c r="D165" s="1059"/>
      <c r="E165" s="1059"/>
      <c r="F165" s="106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8"/>
      <c r="B166" s="1059"/>
      <c r="C166" s="1059"/>
      <c r="D166" s="1059"/>
      <c r="E166" s="1059"/>
      <c r="F166" s="106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8"/>
      <c r="B167" s="1059"/>
      <c r="C167" s="1059"/>
      <c r="D167" s="1059"/>
      <c r="E167" s="1059"/>
      <c r="F167" s="106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8"/>
      <c r="B168" s="1059"/>
      <c r="C168" s="1059"/>
      <c r="D168" s="1059"/>
      <c r="E168" s="1059"/>
      <c r="F168" s="106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8"/>
      <c r="B169" s="1059"/>
      <c r="C169" s="1059"/>
      <c r="D169" s="1059"/>
      <c r="E169" s="1059"/>
      <c r="F169" s="106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8"/>
      <c r="B170" s="1059"/>
      <c r="C170" s="1059"/>
      <c r="D170" s="1059"/>
      <c r="E170" s="1059"/>
      <c r="F170" s="106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8"/>
      <c r="B171" s="1059"/>
      <c r="C171" s="1059"/>
      <c r="D171" s="1059"/>
      <c r="E171" s="1059"/>
      <c r="F171" s="106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8"/>
      <c r="B172" s="1059"/>
      <c r="C172" s="1059"/>
      <c r="D172" s="1059"/>
      <c r="E172" s="1059"/>
      <c r="F172" s="106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8"/>
      <c r="B173" s="1059"/>
      <c r="C173" s="1059"/>
      <c r="D173" s="1059"/>
      <c r="E173" s="1059"/>
      <c r="F173" s="106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8"/>
      <c r="B174" s="1059"/>
      <c r="C174" s="1059"/>
      <c r="D174" s="1059"/>
      <c r="E174" s="1059"/>
      <c r="F174" s="106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8"/>
      <c r="B175" s="1059"/>
      <c r="C175" s="1059"/>
      <c r="D175" s="1059"/>
      <c r="E175" s="1059"/>
      <c r="F175" s="106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8"/>
      <c r="B176" s="1059"/>
      <c r="C176" s="1059"/>
      <c r="D176" s="1059"/>
      <c r="E176" s="1059"/>
      <c r="F176" s="106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8"/>
      <c r="B177" s="1059"/>
      <c r="C177" s="1059"/>
      <c r="D177" s="1059"/>
      <c r="E177" s="1059"/>
      <c r="F177" s="106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8"/>
      <c r="B178" s="1059"/>
      <c r="C178" s="1059"/>
      <c r="D178" s="1059"/>
      <c r="E178" s="1059"/>
      <c r="F178" s="106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8"/>
      <c r="B179" s="1059"/>
      <c r="C179" s="1059"/>
      <c r="D179" s="1059"/>
      <c r="E179" s="1059"/>
      <c r="F179" s="106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8"/>
      <c r="B180" s="1059"/>
      <c r="C180" s="1059"/>
      <c r="D180" s="1059"/>
      <c r="E180" s="1059"/>
      <c r="F180" s="106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8"/>
      <c r="B181" s="1059"/>
      <c r="C181" s="1059"/>
      <c r="D181" s="1059"/>
      <c r="E181" s="1059"/>
      <c r="F181" s="106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8"/>
      <c r="B182" s="1059"/>
      <c r="C182" s="1059"/>
      <c r="D182" s="1059"/>
      <c r="E182" s="1059"/>
      <c r="F182" s="106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8"/>
      <c r="B183" s="1059"/>
      <c r="C183" s="1059"/>
      <c r="D183" s="1059"/>
      <c r="E183" s="1059"/>
      <c r="F183" s="106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8"/>
      <c r="B184" s="1059"/>
      <c r="C184" s="1059"/>
      <c r="D184" s="1059"/>
      <c r="E184" s="1059"/>
      <c r="F184" s="106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8"/>
      <c r="B185" s="1059"/>
      <c r="C185" s="1059"/>
      <c r="D185" s="1059"/>
      <c r="E185" s="1059"/>
      <c r="F185" s="106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8"/>
      <c r="B186" s="1059"/>
      <c r="C186" s="1059"/>
      <c r="D186" s="1059"/>
      <c r="E186" s="1059"/>
      <c r="F186" s="106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8"/>
      <c r="B187" s="1059"/>
      <c r="C187" s="1059"/>
      <c r="D187" s="1059"/>
      <c r="E187" s="1059"/>
      <c r="F187" s="106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8"/>
      <c r="B188" s="1059"/>
      <c r="C188" s="1059"/>
      <c r="D188" s="1059"/>
      <c r="E188" s="1059"/>
      <c r="F188" s="106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8"/>
      <c r="B189" s="1059"/>
      <c r="C189" s="1059"/>
      <c r="D189" s="1059"/>
      <c r="E189" s="1059"/>
      <c r="F189" s="106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8"/>
      <c r="B190" s="1059"/>
      <c r="C190" s="1059"/>
      <c r="D190" s="1059"/>
      <c r="E190" s="1059"/>
      <c r="F190" s="106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8"/>
      <c r="B191" s="1059"/>
      <c r="C191" s="1059"/>
      <c r="D191" s="1059"/>
      <c r="E191" s="1059"/>
      <c r="F191" s="106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8"/>
      <c r="B192" s="1059"/>
      <c r="C192" s="1059"/>
      <c r="D192" s="1059"/>
      <c r="E192" s="1059"/>
      <c r="F192" s="106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8"/>
      <c r="B193" s="1059"/>
      <c r="C193" s="1059"/>
      <c r="D193" s="1059"/>
      <c r="E193" s="1059"/>
      <c r="F193" s="106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8"/>
      <c r="B194" s="1059"/>
      <c r="C194" s="1059"/>
      <c r="D194" s="1059"/>
      <c r="E194" s="1059"/>
      <c r="F194" s="106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8"/>
      <c r="B195" s="1059"/>
      <c r="C195" s="1059"/>
      <c r="D195" s="1059"/>
      <c r="E195" s="1059"/>
      <c r="F195" s="106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8"/>
      <c r="B196" s="1059"/>
      <c r="C196" s="1059"/>
      <c r="D196" s="1059"/>
      <c r="E196" s="1059"/>
      <c r="F196" s="106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8"/>
      <c r="B197" s="1059"/>
      <c r="C197" s="1059"/>
      <c r="D197" s="1059"/>
      <c r="E197" s="1059"/>
      <c r="F197" s="106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8"/>
      <c r="B198" s="1059"/>
      <c r="C198" s="1059"/>
      <c r="D198" s="1059"/>
      <c r="E198" s="1059"/>
      <c r="F198" s="106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8"/>
      <c r="B199" s="1059"/>
      <c r="C199" s="1059"/>
      <c r="D199" s="1059"/>
      <c r="E199" s="1059"/>
      <c r="F199" s="106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8"/>
      <c r="B200" s="1059"/>
      <c r="C200" s="1059"/>
      <c r="D200" s="1059"/>
      <c r="E200" s="1059"/>
      <c r="F200" s="106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8"/>
      <c r="B201" s="1059"/>
      <c r="C201" s="1059"/>
      <c r="D201" s="1059"/>
      <c r="E201" s="1059"/>
      <c r="F201" s="106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8"/>
      <c r="B202" s="1059"/>
      <c r="C202" s="1059"/>
      <c r="D202" s="1059"/>
      <c r="E202" s="1059"/>
      <c r="F202" s="106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8"/>
      <c r="B203" s="1059"/>
      <c r="C203" s="1059"/>
      <c r="D203" s="1059"/>
      <c r="E203" s="1059"/>
      <c r="F203" s="106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8"/>
      <c r="B204" s="1059"/>
      <c r="C204" s="1059"/>
      <c r="D204" s="1059"/>
      <c r="E204" s="1059"/>
      <c r="F204" s="106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8"/>
      <c r="B205" s="1059"/>
      <c r="C205" s="1059"/>
      <c r="D205" s="1059"/>
      <c r="E205" s="1059"/>
      <c r="F205" s="106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8"/>
      <c r="B206" s="1059"/>
      <c r="C206" s="1059"/>
      <c r="D206" s="1059"/>
      <c r="E206" s="1059"/>
      <c r="F206" s="106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8"/>
      <c r="B207" s="1059"/>
      <c r="C207" s="1059"/>
      <c r="D207" s="1059"/>
      <c r="E207" s="1059"/>
      <c r="F207" s="106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8"/>
      <c r="B208" s="1059"/>
      <c r="C208" s="1059"/>
      <c r="D208" s="1059"/>
      <c r="E208" s="1059"/>
      <c r="F208" s="106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8"/>
      <c r="B209" s="1059"/>
      <c r="C209" s="1059"/>
      <c r="D209" s="1059"/>
      <c r="E209" s="1059"/>
      <c r="F209" s="106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8"/>
      <c r="B210" s="1059"/>
      <c r="C210" s="1059"/>
      <c r="D210" s="1059"/>
      <c r="E210" s="1059"/>
      <c r="F210" s="106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8"/>
      <c r="B211" s="1059"/>
      <c r="C211" s="1059"/>
      <c r="D211" s="1059"/>
      <c r="E211" s="1059"/>
      <c r="F211" s="106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8"/>
      <c r="B215" s="1059"/>
      <c r="C215" s="1059"/>
      <c r="D215" s="1059"/>
      <c r="E215" s="1059"/>
      <c r="F215" s="106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8"/>
      <c r="B216" s="1059"/>
      <c r="C216" s="1059"/>
      <c r="D216" s="1059"/>
      <c r="E216" s="1059"/>
      <c r="F216" s="106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8"/>
      <c r="B217" s="1059"/>
      <c r="C217" s="1059"/>
      <c r="D217" s="1059"/>
      <c r="E217" s="1059"/>
      <c r="F217" s="106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8"/>
      <c r="B218" s="1059"/>
      <c r="C218" s="1059"/>
      <c r="D218" s="1059"/>
      <c r="E218" s="1059"/>
      <c r="F218" s="106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8"/>
      <c r="B219" s="1059"/>
      <c r="C219" s="1059"/>
      <c r="D219" s="1059"/>
      <c r="E219" s="1059"/>
      <c r="F219" s="106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8"/>
      <c r="B220" s="1059"/>
      <c r="C220" s="1059"/>
      <c r="D220" s="1059"/>
      <c r="E220" s="1059"/>
      <c r="F220" s="106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8"/>
      <c r="B221" s="1059"/>
      <c r="C221" s="1059"/>
      <c r="D221" s="1059"/>
      <c r="E221" s="1059"/>
      <c r="F221" s="106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8"/>
      <c r="B222" s="1059"/>
      <c r="C222" s="1059"/>
      <c r="D222" s="1059"/>
      <c r="E222" s="1059"/>
      <c r="F222" s="106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8"/>
      <c r="B223" s="1059"/>
      <c r="C223" s="1059"/>
      <c r="D223" s="1059"/>
      <c r="E223" s="1059"/>
      <c r="F223" s="106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8"/>
      <c r="B224" s="1059"/>
      <c r="C224" s="1059"/>
      <c r="D224" s="1059"/>
      <c r="E224" s="1059"/>
      <c r="F224" s="106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8"/>
      <c r="B225" s="1059"/>
      <c r="C225" s="1059"/>
      <c r="D225" s="1059"/>
      <c r="E225" s="1059"/>
      <c r="F225" s="106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8"/>
      <c r="B226" s="1059"/>
      <c r="C226" s="1059"/>
      <c r="D226" s="1059"/>
      <c r="E226" s="1059"/>
      <c r="F226" s="106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8"/>
      <c r="B227" s="1059"/>
      <c r="C227" s="1059"/>
      <c r="D227" s="1059"/>
      <c r="E227" s="1059"/>
      <c r="F227" s="106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8"/>
      <c r="B228" s="1059"/>
      <c r="C228" s="1059"/>
      <c r="D228" s="1059"/>
      <c r="E228" s="1059"/>
      <c r="F228" s="106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8"/>
      <c r="B229" s="1059"/>
      <c r="C229" s="1059"/>
      <c r="D229" s="1059"/>
      <c r="E229" s="1059"/>
      <c r="F229" s="106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8"/>
      <c r="B230" s="1059"/>
      <c r="C230" s="1059"/>
      <c r="D230" s="1059"/>
      <c r="E230" s="1059"/>
      <c r="F230" s="106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8"/>
      <c r="B231" s="1059"/>
      <c r="C231" s="1059"/>
      <c r="D231" s="1059"/>
      <c r="E231" s="1059"/>
      <c r="F231" s="106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8"/>
      <c r="B232" s="1059"/>
      <c r="C232" s="1059"/>
      <c r="D232" s="1059"/>
      <c r="E232" s="1059"/>
      <c r="F232" s="106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8"/>
      <c r="B233" s="1059"/>
      <c r="C233" s="1059"/>
      <c r="D233" s="1059"/>
      <c r="E233" s="1059"/>
      <c r="F233" s="106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8"/>
      <c r="B234" s="1059"/>
      <c r="C234" s="1059"/>
      <c r="D234" s="1059"/>
      <c r="E234" s="1059"/>
      <c r="F234" s="106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8"/>
      <c r="B235" s="1059"/>
      <c r="C235" s="1059"/>
      <c r="D235" s="1059"/>
      <c r="E235" s="1059"/>
      <c r="F235" s="106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8"/>
      <c r="B236" s="1059"/>
      <c r="C236" s="1059"/>
      <c r="D236" s="1059"/>
      <c r="E236" s="1059"/>
      <c r="F236" s="106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8"/>
      <c r="B237" s="1059"/>
      <c r="C237" s="1059"/>
      <c r="D237" s="1059"/>
      <c r="E237" s="1059"/>
      <c r="F237" s="106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8"/>
      <c r="B238" s="1059"/>
      <c r="C238" s="1059"/>
      <c r="D238" s="1059"/>
      <c r="E238" s="1059"/>
      <c r="F238" s="106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8"/>
      <c r="B239" s="1059"/>
      <c r="C239" s="1059"/>
      <c r="D239" s="1059"/>
      <c r="E239" s="1059"/>
      <c r="F239" s="106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8"/>
      <c r="B240" s="1059"/>
      <c r="C240" s="1059"/>
      <c r="D240" s="1059"/>
      <c r="E240" s="1059"/>
      <c r="F240" s="106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8"/>
      <c r="B241" s="1059"/>
      <c r="C241" s="1059"/>
      <c r="D241" s="1059"/>
      <c r="E241" s="1059"/>
      <c r="F241" s="106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8"/>
      <c r="B242" s="1059"/>
      <c r="C242" s="1059"/>
      <c r="D242" s="1059"/>
      <c r="E242" s="1059"/>
      <c r="F242" s="106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8"/>
      <c r="B243" s="1059"/>
      <c r="C243" s="1059"/>
      <c r="D243" s="1059"/>
      <c r="E243" s="1059"/>
      <c r="F243" s="106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8"/>
      <c r="B244" s="1059"/>
      <c r="C244" s="1059"/>
      <c r="D244" s="1059"/>
      <c r="E244" s="1059"/>
      <c r="F244" s="106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8"/>
      <c r="B245" s="1059"/>
      <c r="C245" s="1059"/>
      <c r="D245" s="1059"/>
      <c r="E245" s="1059"/>
      <c r="F245" s="106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8"/>
      <c r="B246" s="1059"/>
      <c r="C246" s="1059"/>
      <c r="D246" s="1059"/>
      <c r="E246" s="1059"/>
      <c r="F246" s="106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8"/>
      <c r="B247" s="1059"/>
      <c r="C247" s="1059"/>
      <c r="D247" s="1059"/>
      <c r="E247" s="1059"/>
      <c r="F247" s="106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8"/>
      <c r="B248" s="1059"/>
      <c r="C248" s="1059"/>
      <c r="D248" s="1059"/>
      <c r="E248" s="1059"/>
      <c r="F248" s="106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8"/>
      <c r="B249" s="1059"/>
      <c r="C249" s="1059"/>
      <c r="D249" s="1059"/>
      <c r="E249" s="1059"/>
      <c r="F249" s="106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8"/>
      <c r="B250" s="1059"/>
      <c r="C250" s="1059"/>
      <c r="D250" s="1059"/>
      <c r="E250" s="1059"/>
      <c r="F250" s="106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8"/>
      <c r="B251" s="1059"/>
      <c r="C251" s="1059"/>
      <c r="D251" s="1059"/>
      <c r="E251" s="1059"/>
      <c r="F251" s="106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8"/>
      <c r="B252" s="1059"/>
      <c r="C252" s="1059"/>
      <c r="D252" s="1059"/>
      <c r="E252" s="1059"/>
      <c r="F252" s="106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8"/>
      <c r="B253" s="1059"/>
      <c r="C253" s="1059"/>
      <c r="D253" s="1059"/>
      <c r="E253" s="1059"/>
      <c r="F253" s="106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8"/>
      <c r="B254" s="1059"/>
      <c r="C254" s="1059"/>
      <c r="D254" s="1059"/>
      <c r="E254" s="1059"/>
      <c r="F254" s="106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8"/>
      <c r="B255" s="1059"/>
      <c r="C255" s="1059"/>
      <c r="D255" s="1059"/>
      <c r="E255" s="1059"/>
      <c r="F255" s="106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8"/>
      <c r="B256" s="1059"/>
      <c r="C256" s="1059"/>
      <c r="D256" s="1059"/>
      <c r="E256" s="1059"/>
      <c r="F256" s="106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8"/>
      <c r="B257" s="1059"/>
      <c r="C257" s="1059"/>
      <c r="D257" s="1059"/>
      <c r="E257" s="1059"/>
      <c r="F257" s="106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8"/>
      <c r="B258" s="1059"/>
      <c r="C258" s="1059"/>
      <c r="D258" s="1059"/>
      <c r="E258" s="1059"/>
      <c r="F258" s="106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8"/>
      <c r="B259" s="1059"/>
      <c r="C259" s="1059"/>
      <c r="D259" s="1059"/>
      <c r="E259" s="1059"/>
      <c r="F259" s="106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8"/>
      <c r="B260" s="1059"/>
      <c r="C260" s="1059"/>
      <c r="D260" s="1059"/>
      <c r="E260" s="1059"/>
      <c r="F260" s="106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8"/>
      <c r="B261" s="1059"/>
      <c r="C261" s="1059"/>
      <c r="D261" s="1059"/>
      <c r="E261" s="1059"/>
      <c r="F261" s="106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8"/>
      <c r="B262" s="1059"/>
      <c r="C262" s="1059"/>
      <c r="D262" s="1059"/>
      <c r="E262" s="1059"/>
      <c r="F262" s="106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8"/>
      <c r="B263" s="1059"/>
      <c r="C263" s="1059"/>
      <c r="D263" s="1059"/>
      <c r="E263" s="1059"/>
      <c r="F263" s="106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8"/>
      <c r="B264" s="1059"/>
      <c r="C264" s="1059"/>
      <c r="D264" s="1059"/>
      <c r="E264" s="1059"/>
      <c r="F264" s="106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2018-09-04T10:38:07Z</cp:lastPrinted>
  <dcterms:created xsi:type="dcterms:W3CDTF">2012-03-13T00:50:25Z</dcterms:created>
  <dcterms:modified xsi:type="dcterms:W3CDTF">2020-11-18T09:47:28Z</dcterms:modified>
</cp:coreProperties>
</file>