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<sst xmlns="http://schemas.openxmlformats.org/spreadsheetml/2006/main" count="2979" uniqueCount="681">
  <si>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</si>
  <si>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</si>
  <si>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</si>
  <si>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</si>
  <si>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</si>
  <si>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</si>
  <si>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</si>
  <si>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</si>
  <si>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</si>
  <si>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</si>
  <si>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</si>
  <si>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</si>
  <si>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</si>
  <si>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</si>
  <si>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</si>
  <si>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</si>
  <si>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</si>
  <si>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</si>
  <si>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</si>
  <si>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</si>
  <si>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</si>
  <si>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</si>
  <si>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</si>
  <si>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</si>
  <si>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</si>
  <si>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</si>
  <si>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</si>
  <si>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</si>
  <si>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</si>
  <si>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</si>
  <si>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</si>
  <si>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</si>
  <si>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</si>
  <si>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</si>
  <si>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</si>
  <si>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</si>
  <si>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</si>
  <si>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</si>
  <si>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</si>
  <si>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</si>
  <si>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</si>
  <si>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</si>
  <si>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</si>
  <si>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</si>
  <si>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</si>
  <si>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</si>
  <si>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</si>
  <si>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</si>
  <si>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</si>
  <si>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</si>
  <si>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</si>
  <si>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</si>
  <si>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</si>
  <si>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</si>
  <si>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</si>
  <si>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</si>
  <si>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</si>
  <si>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</si>
  <si>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</si>
  <si>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</si>
  <si>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</si>
  <si>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</si>
  <si>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</si>
  <si>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</si>
  <si>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</si>
  <si>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</si>
  <si>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</si>
  <si>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</si>
  <si>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</si>
  <si>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</si>
  <si>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</si>
  <si>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</si>
  <si>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</si>
  <si>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</si>
  <si>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</si>
  <si>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</si>
  <si>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</si>
  <si>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</si>
  <si>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</si>
  <si>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</si>
  <si>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</si>
  <si>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</si>
  <si>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</si>
  <si>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</si>
  <si>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</si>
  <si>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</si>
  <si>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</si>
  <si>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</si>
  <si>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</si>
  <si>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</si>
  <si>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</si>
  <si>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</si>
  <si>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</si>
  <si>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</si>
  <si>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</si>
  <si>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</si>
  <si>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</si>
  <si>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</si>
  <si>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</si>
  <si>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</si>
  <si>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</si>
  <si>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</si>
  <si>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</si>
  <si>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</si>
  <si>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</si>
  <si>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</si>
  <si>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</si>
  <si>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</si>
  <si>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</si>
  <si>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</si>
  <si>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</si>
  <si>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</si>
  <si>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</si>
  <si>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</si>
  <si>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</si>
  <si>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</si>
  <si>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</si>
  <si>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</si>
  <si>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</si>
  <si>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</si>
  <si>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</si>
  <si>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</si>
  <si>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</si>
  <si>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</si>
  <si>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</si>
  <si>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</si>
  <si>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</si>
  <si>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</si>
  <si>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</si>
  <si>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</si>
  <si>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</si>
  <si>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</si>
  <si>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</si>
  <si>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</si>
  <si>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</si>
  <si>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</si>
  <si>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</si>
  <si>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</si>
  <si>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</si>
  <si>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</si>
  <si>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</si>
  <si>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</si>
  <si>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</si>
  <si>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</si>
  <si>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</si>
  <si>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</si>
  <si>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</si>
  <si>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</si>
  <si>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</si>
  <si>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</si>
  <si>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</si>
  <si>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</si>
  <si>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</si>
  <si>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</si>
  <si>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</si>
  <si>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</si>
  <si>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</si>
  <si>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</si>
  <si>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</si>
  <si>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</si>
  <si>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</si>
  <si>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</si>
  <si>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</si>
  <si>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</si>
  <si>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</si>
  <si>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</si>
  <si>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</si>
  <si>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</si>
  <si>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</si>
  <si>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</si>
  <si>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</si>
  <si>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</si>
  <si>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</si>
  <si>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</si>
  <si>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</si>
  <si>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</si>
  <si>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</si>
  <si>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</si>
  <si>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</si>
  <si>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</si>
  <si>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</si>
  <si>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</si>
  <si>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</si>
  <si>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</si>
  <si>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</si>
  <si>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</si>
  <si>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</si>
  <si>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</si>
  <si>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</si>
  <si>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</si>
  <si>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</si>
  <si>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</si>
  <si>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</si>
  <si>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</si>
  <si>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</si>
  <si>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</si>
  <si>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</si>
  <si>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</si>
  <si>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</si>
  <si>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</si>
  <si>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</si>
  <si>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</si>
  <si>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</si>
  <si>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</si>
  <si>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</si>
  <si>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</si>
  <si>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</si>
  <si>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</si>
  <si>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</si>
  <si>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</si>
  <si>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</si>
  <si>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</si>
  <si>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</si>
  <si>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</si>
  <si>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</si>
  <si>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</si>
  <si>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</si>
  <si>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</si>
  <si>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</si>
  <si>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</si>
  <si>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</si>
  <si>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</si>
  <si>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</si>
  <si>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</si>
  <si>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</si>
  <si>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</si>
  <si>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</si>
  <si>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</si>
  <si>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</si>
  <si>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</si>
  <si>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</si>
  <si>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</si>
  <si>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</si>
  <si>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</si>
  <si>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</si>
  <si>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</si>
  <si>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</si>
  <si>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</si>
  <si>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</si>
  <si>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</si>
  <si>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</si>
  <si>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</si>
  <si>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</si>
  <si>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</si>
  <si>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</si>
  <si>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</si>
  <si>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</si>
  <si>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</si>
  <si>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</si>
  <si>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</si>
  <si>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</si>
  <si>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</si>
  <si>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</si>
  <si>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</si>
  <si>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</si>
  <si>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</si>
  <si>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</si>
  <si>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</si>
  <si>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</si>
  <si>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</si>
  <si>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</si>
  <si>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</si>
  <si>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</si>
  <si>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</si>
  <si>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</si>
  <si>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</si>
  <si>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</si>
  <si>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</si>
  <si>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</si>
  <si>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</si>
  <si>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</si>
  <si>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</si>
  <si>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</si>
  <si>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</si>
  <si>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</si>
  <si>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</si>
  <si>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</si>
  <si>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</si>
  <si>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</si>
  <si>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</si>
  <si>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</si>
  <si>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</si>
  <si>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</si>
  <si>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</si>
  <si>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</si>
  <si>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</si>
  <si>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</si>
  <si>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</si>
  <si>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</si>
  <si>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</si>
  <si>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</si>
  <si>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</si>
  <si>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</si>
  <si>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</si>
  <si>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</si>
  <si>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</si>
  <si>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</si>
  <si>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</si>
  <si>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</si>
  <si>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</si>
  <si>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</si>
  <si>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</si>
  <si>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</si>
  <si>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</si>
  <si>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</si>
  <si>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</si>
  <si>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</si>
  <si>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</si>
  <si>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</si>
  <si>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</si>
  <si>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</si>
  <si>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</si>
  <si>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</si>
  <si>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</si>
  <si>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</si>
  <si>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</si>
  <si>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</si>
  <si>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</si>
  <si>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</si>
  <si>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</si>
  <si>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</si>
  <si>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</si>
  <si>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</si>
  <si>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</si>
  <si>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</si>
  <si>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</si>
  <si>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</si>
  <si>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</si>
  <si>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</si>
  <si>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</si>
  <si>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</si>
  <si>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</si>
  <si>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</si>
  <si>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</si>
  <si>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</si>
  <si>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</si>
  <si>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</si>
  <si>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</si>
  <si>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</si>
  <si>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</si>
  <si>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</si>
  <si>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</si>
  <si>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</si>
  <si>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</si>
  <si>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</si>
  <si>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</si>
  <si>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</si>
  <si>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</si>
  <si>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</si>
  <si>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</si>
  <si>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</si>
  <si>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</si>
  <si>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</si>
  <si>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</si>
  <si>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</si>
  <si>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</si>
  <si>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</si>
  <si>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</si>
  <si>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</si>
  <si>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</si>
  <si>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</si>
  <si>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</si>
  <si>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</si>
  <si>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</si>
  <si>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</si>
  <si>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</si>
  <si>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</si>
  <si>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</si>
  <si>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</si>
  <si>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</si>
  <si>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</si>
  <si>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</si>
  <si>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</si>
  <si>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</si>
  <si>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</si>
  <si>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</si>
  <si>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</si>
  <si>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</si>
  <si>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</si>
  <si>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</si>
  <si>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</si>
  <si>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</si>
  <si>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</si>
  <si>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</si>
  <si>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</si>
  <si>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</si>
  <si>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</si>
  <si>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</si>
  <si>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</si>
  <si>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</si>
  <si>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</si>
  <si>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</si>
  <si>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</si>
  <si>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</si>
  <si>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</si>
  <si>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</si>
  <si>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</si>
  <si>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</si>
  <si>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</si>
  <si>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</si>
  <si>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</si>
  <si>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</si>
  <si>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</si>
  <si>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</si>
  <si>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</si>
  <si>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</si>
  <si>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</si>
  <si>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</si>
  <si>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</si>
  <si>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</si>
  <si>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</si>
  <si>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</si>
  <si>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</si>
  <si>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</si>
  <si>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</si>
  <si>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</si>
  <si>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</si>
  <si>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</si>
  <si>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</si>
  <si>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</si>
  <si>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</si>
  <si>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</si>
  <si>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</si>
  <si>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</si>
  <si>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</si>
  <si>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</si>
  <si>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</si>
  <si>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</si>
  <si>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</si>
  <si>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</si>
  <si>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</si>
  <si>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</si>
  <si>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</si>
  <si>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</si>
  <si>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</si>
  <si>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</si>
  <si>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</si>
  <si>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</si>
  <si>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</si>
  <si>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</si>
  <si>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</si>
  <si>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</si>
  <si>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</si>
  <si>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</si>
  <si>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</si>
  <si>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</si>
  <si>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</si>
  <si>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</si>
  <si>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</si>
  <si>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</si>
  <si>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</si>
  <si>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</si>
  <si>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</si>
  <si>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</si>
  <si>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</si>
  <si>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</si>
  <si>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</si>
  <si>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</si>
  <si>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</si>
  <si>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</si>
  <si>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</si>
  <si>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</si>
  <si>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</si>
  <si>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</si>
  <si>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</si>
  <si>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</si>
  <si>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</si>
  <si>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</si>
  <si>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</si>
  <si>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</si>
  <si>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</si>
  <si>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</si>
  <si>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</si>
  <si>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</si>
  <si>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</si>
  <si>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</si>
  <si>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</si>
  <si>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</si>
  <si>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</si>
  <si>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</si>
  <si>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</si>
  <si>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</si>
  <si>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</si>
  <si>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</si>
  <si>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</si>
  <si>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</si>
  <si>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</si>
  <si>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</si>
  <si>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</si>
  <si>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</si>
  <si>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</si>
  <si>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</si>
  <si>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</si>
  <si>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</si>
  <si>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</si>
  <si>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</si>
  <si>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</si>
  <si>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</si>
  <si>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</si>
  <si>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</si>
  <si>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</si>
  <si>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</si>
  <si>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</si>
  <si>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</si>
  <si>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</si>
  <si>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</si>
  <si>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</si>
  <si>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</si>
  <si>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</si>
  <si>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</si>
  <si>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</si>
  <si>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</si>
  <si>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</si>
  <si>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</si>
  <si>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</si>
  <si>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</si>
  <si>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</si>
  <si>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</si>
  <si>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</si>
  <si>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</si>
  <si>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</si>
  <si>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</si>
  <si>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</si>
  <si>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</si>
  <si>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</si>
  <si>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</si>
  <si>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</si>
  <si>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</si>
  <si>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</si>
  <si>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</si>
  <si>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</si>
  <si>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</si>
  <si>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</si>
  <si>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</si>
  <si>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</si>
  <si>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</si>
  <si>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</si>
  <si>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</si>
  <si>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</si>
  <si>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</si>
  <si>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</si>
  <si>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</si>
  <si>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</si>
  <si>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</si>
  <si>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</si>
  <si>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</si>
  <si>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</si>
  <si>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</si>
  <si>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</si>
  <si>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</si>
  <si>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スーパー・プロフェッショナル・ハイスクール</t>
  </si>
  <si>
    <t>初等中等教育局</t>
  </si>
  <si>
    <t>高校教育改革ＰＴ</t>
  </si>
  <si>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農林水産高校等の魅力発信に関する調査研究事業では、農林水産高校等の専門高校に対する中学生や保護者等の理解・関心を高める。</t>
    <rPh sb="134" eb="136">
      <t>コウド</t>
    </rPh>
    <rPh sb="137" eb="139">
      <t>チシキ</t>
    </rPh>
    <rPh sb="140" eb="142">
      <t>ギノウ</t>
    </rPh>
    <rPh sb="143" eb="144">
      <t>ミ</t>
    </rPh>
    <rPh sb="145" eb="146">
      <t>ツ</t>
    </rPh>
    <rPh sb="160" eb="161">
      <t>ハカ</t>
    </rPh>
    <phoneticPr fontId="5"/>
  </si>
  <si>
    <t>-</t>
  </si>
  <si>
    <t>-</t>
    <phoneticPr fontId="5"/>
  </si>
  <si>
    <t>-</t>
    <phoneticPr fontId="5"/>
  </si>
  <si>
    <t>-</t>
    <phoneticPr fontId="5"/>
  </si>
  <si>
    <t>-</t>
    <phoneticPr fontId="5"/>
  </si>
  <si>
    <t>10</t>
    <phoneticPr fontId="5"/>
  </si>
  <si>
    <t>58</t>
    <phoneticPr fontId="5"/>
  </si>
  <si>
    <t>55</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</si>
  <si>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</si>
  <si>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</si>
  <si>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</si>
  <si>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</si>
  <si>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5">
      <t>ケンシュウ</t>
    </rPh>
    <rPh sb="5" eb="6">
      <t>ヒ</t>
    </rPh>
    <phoneticPr fontId="5"/>
  </si>
  <si>
    <t>事業に対する、生徒、教員、外部機関等による評価</t>
    <rPh sb="0" eb="2">
      <t>ジギョウ</t>
    </rPh>
    <rPh sb="3" eb="4">
      <t>タイ</t>
    </rPh>
    <rPh sb="7" eb="9">
      <t>セイト</t>
    </rPh>
    <rPh sb="10" eb="12">
      <t>キョウイン</t>
    </rPh>
    <rPh sb="13" eb="15">
      <t>ガイブ</t>
    </rPh>
    <rPh sb="15" eb="17">
      <t>キカン</t>
    </rPh>
    <rPh sb="17" eb="18">
      <t>トウ</t>
    </rPh>
    <rPh sb="21" eb="23">
      <t>ヒョウカ</t>
    </rPh>
    <phoneticPr fontId="5"/>
  </si>
  <si>
    <t>％</t>
    <phoneticPr fontId="5"/>
  </si>
  <si>
    <t>-</t>
    <phoneticPr fontId="5"/>
  </si>
  <si>
    <t>-</t>
    <phoneticPr fontId="5"/>
  </si>
  <si>
    <t>件</t>
    <rPh sb="0" eb="1">
      <t>ケン</t>
    </rPh>
    <phoneticPr fontId="5"/>
  </si>
  <si>
    <t>委託費の額／指定件数　　　　　　　　　　　　　　</t>
    <rPh sb="0" eb="2">
      <t>イタク</t>
    </rPh>
    <rPh sb="2" eb="3">
      <t>ヒ</t>
    </rPh>
    <rPh sb="4" eb="5">
      <t>ガク</t>
    </rPh>
    <rPh sb="6" eb="8">
      <t>シテイ</t>
    </rPh>
    <rPh sb="8" eb="10">
      <t>ケンスウ</t>
    </rPh>
    <phoneticPr fontId="5"/>
  </si>
  <si>
    <t>千円</t>
    <rPh sb="0" eb="2">
      <t>センエン</t>
    </rPh>
    <phoneticPr fontId="5"/>
  </si>
  <si>
    <t>　　千円/件</t>
    <rPh sb="2" eb="4">
      <t>センエン</t>
    </rPh>
    <rPh sb="5" eb="6">
      <t>ケン</t>
    </rPh>
    <phoneticPr fontId="5"/>
  </si>
  <si>
    <t>111,176千円/20件</t>
  </si>
  <si>
    <t>144,802千円/30件</t>
    <rPh sb="7" eb="9">
      <t>センエン</t>
    </rPh>
    <rPh sb="12" eb="13">
      <t>ケン</t>
    </rPh>
    <phoneticPr fontId="5"/>
  </si>
  <si>
    <t>2.確かな学力の向上、豊かな心と健やかな体の育成と信頼される学校づくり</t>
    <phoneticPr fontId="5"/>
  </si>
  <si>
    <t>2-1.確かな学力の育成</t>
    <phoneticPr fontId="5"/>
  </si>
  <si>
    <t>①生徒の学習到達度調査（PISA）の結果
読解力</t>
    <phoneticPr fontId="5"/>
  </si>
  <si>
    <t>②生徒の学習到達度調査（PISA）の結果
数学的活用能力</t>
    <phoneticPr fontId="5"/>
  </si>
  <si>
    <t>③生徒の学習到達度調査（PISA）の結果
科学的活用能力</t>
    <phoneticPr fontId="5"/>
  </si>
  <si>
    <t>OECD諸国内の順位</t>
  </si>
  <si>
    <t>OECD諸国内の順位</t>
    <phoneticPr fontId="5"/>
  </si>
  <si>
    <t>-</t>
    <phoneticPr fontId="5"/>
  </si>
  <si>
    <t>-</t>
    <phoneticPr fontId="5"/>
  </si>
  <si>
    <t>OECD諸国内の順位</t>
    <phoneticPr fontId="5"/>
  </si>
  <si>
    <t>-</t>
    <phoneticPr fontId="5"/>
  </si>
  <si>
    <t>-</t>
    <phoneticPr fontId="5"/>
  </si>
  <si>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phoneticPr fontId="5"/>
  </si>
  <si>
    <t>-</t>
    <phoneticPr fontId="5"/>
  </si>
  <si>
    <t>-</t>
    <phoneticPr fontId="5"/>
  </si>
  <si>
    <t>無</t>
  </si>
  <si>
    <t>‐</t>
  </si>
  <si>
    <t>本事業は、教育振興基本計画に明記された職業教育の充実・推進のための事業である。</t>
    <phoneticPr fontId="5"/>
  </si>
  <si>
    <t>上記を鑑みると国が総合的に推進していくべき事業である。</t>
    <phoneticPr fontId="5"/>
  </si>
  <si>
    <t>本件は閣議決定された教育振興基本計画に明記された優先度の極めて高い事業である。</t>
    <phoneticPr fontId="5"/>
  </si>
  <si>
    <t>事業内容や経費の精選を行い、コスト削減に努めている。</t>
    <phoneticPr fontId="5"/>
  </si>
  <si>
    <t>-</t>
    <phoneticPr fontId="5"/>
  </si>
  <si>
    <t>事業計画段階から精算時に至るまで、経費の使途や妥当性を明確にするよう指導している。</t>
    <phoneticPr fontId="5"/>
  </si>
  <si>
    <t>事業計画段階および事業中の実地調査等で経費の効率的執行を求める指導を徹底している。</t>
    <phoneticPr fontId="5"/>
  </si>
  <si>
    <t>複数校による様々な観点からの研究を行い、全国に普及していくことを考慮すると、低コストで実効性が高い事業である。</t>
    <phoneticPr fontId="5"/>
  </si>
  <si>
    <t>B.株式会社　日本教育新聞社</t>
    <rPh sb="2" eb="4">
      <t>カブシキ</t>
    </rPh>
    <rPh sb="4" eb="6">
      <t>ガイシャ</t>
    </rPh>
    <rPh sb="7" eb="9">
      <t>ニホン</t>
    </rPh>
    <rPh sb="9" eb="11">
      <t>キョウイク</t>
    </rPh>
    <rPh sb="11" eb="14">
      <t>シンブンシャ</t>
    </rPh>
    <phoneticPr fontId="5"/>
  </si>
  <si>
    <t>人件費</t>
    <rPh sb="0" eb="3">
      <t>ジンケンヒ</t>
    </rPh>
    <phoneticPr fontId="5"/>
  </si>
  <si>
    <t>一般管理費</t>
    <rPh sb="0" eb="2">
      <t>イッパン</t>
    </rPh>
    <rPh sb="2" eb="5">
      <t>カンリヒ</t>
    </rPh>
    <phoneticPr fontId="5"/>
  </si>
  <si>
    <t>事務職員等経費</t>
    <rPh sb="0" eb="2">
      <t>ジム</t>
    </rPh>
    <rPh sb="2" eb="4">
      <t>ショクイン</t>
    </rPh>
    <rPh sb="4" eb="5">
      <t>トウ</t>
    </rPh>
    <rPh sb="5" eb="7">
      <t>ケイヒ</t>
    </rPh>
    <phoneticPr fontId="5"/>
  </si>
  <si>
    <t>事業費</t>
    <rPh sb="0" eb="3">
      <t>ジギョウヒ</t>
    </rPh>
    <phoneticPr fontId="5"/>
  </si>
  <si>
    <t>人件費及び事業費（再委託費以外）の１０％</t>
    <rPh sb="0" eb="3">
      <t>ジンケンヒ</t>
    </rPh>
    <rPh sb="3" eb="4">
      <t>オヨ</t>
    </rPh>
    <rPh sb="5" eb="8">
      <t>ジギョウヒ</t>
    </rPh>
    <rPh sb="9" eb="12">
      <t>サイイタク</t>
    </rPh>
    <rPh sb="12" eb="13">
      <t>ヒ</t>
    </rPh>
    <rPh sb="13" eb="15">
      <t>イガイ</t>
    </rPh>
    <phoneticPr fontId="5"/>
  </si>
  <si>
    <t>A.三重県</t>
    <rPh sb="2" eb="5">
      <t>ミエケン</t>
    </rPh>
    <phoneticPr fontId="5"/>
  </si>
  <si>
    <t>設備備品費</t>
    <rPh sb="0" eb="2">
      <t>セツビ</t>
    </rPh>
    <rPh sb="2" eb="4">
      <t>ビヒン</t>
    </rPh>
    <rPh sb="4" eb="5">
      <t>ヒ</t>
    </rPh>
    <phoneticPr fontId="5"/>
  </si>
  <si>
    <t>消耗品費</t>
    <rPh sb="0" eb="3">
      <t>ショウモウヒン</t>
    </rPh>
    <rPh sb="3" eb="4">
      <t>ヒ</t>
    </rPh>
    <phoneticPr fontId="5"/>
  </si>
  <si>
    <t>旅費</t>
    <rPh sb="0" eb="2">
      <t>リョヒ</t>
    </rPh>
    <phoneticPr fontId="5"/>
  </si>
  <si>
    <t>諸謝金</t>
    <rPh sb="0" eb="3">
      <t>ショシャキン</t>
    </rPh>
    <phoneticPr fontId="5"/>
  </si>
  <si>
    <t>雑役務費</t>
    <rPh sb="0" eb="1">
      <t>ザツ</t>
    </rPh>
    <rPh sb="1" eb="4">
      <t>エキムヒ</t>
    </rPh>
    <phoneticPr fontId="5"/>
  </si>
  <si>
    <t>実験実習設備購入等</t>
    <rPh sb="0" eb="2">
      <t>ジッケン</t>
    </rPh>
    <rPh sb="2" eb="4">
      <t>ジッシュウ</t>
    </rPh>
    <rPh sb="4" eb="6">
      <t>セツビ</t>
    </rPh>
    <rPh sb="6" eb="8">
      <t>コウニュウ</t>
    </rPh>
    <rPh sb="8" eb="9">
      <t>トウ</t>
    </rPh>
    <phoneticPr fontId="5"/>
  </si>
  <si>
    <t>事務用品購入等</t>
    <rPh sb="0" eb="2">
      <t>ジム</t>
    </rPh>
    <rPh sb="2" eb="4">
      <t>ヨウヒン</t>
    </rPh>
    <rPh sb="4" eb="6">
      <t>コウニュウ</t>
    </rPh>
    <rPh sb="6" eb="7">
      <t>トウ</t>
    </rPh>
    <phoneticPr fontId="5"/>
  </si>
  <si>
    <t>講師旅費等</t>
    <rPh sb="0" eb="2">
      <t>コウシ</t>
    </rPh>
    <rPh sb="2" eb="4">
      <t>リョヒ</t>
    </rPh>
    <rPh sb="4" eb="5">
      <t>トウ</t>
    </rPh>
    <phoneticPr fontId="5"/>
  </si>
  <si>
    <t>講師謝金等</t>
    <rPh sb="0" eb="2">
      <t>コウシ</t>
    </rPh>
    <rPh sb="2" eb="4">
      <t>シャキン</t>
    </rPh>
    <rPh sb="4" eb="5">
      <t>トウ</t>
    </rPh>
    <phoneticPr fontId="5"/>
  </si>
  <si>
    <t>報告書印刷費等</t>
    <rPh sb="0" eb="3">
      <t>ホウコクショ</t>
    </rPh>
    <rPh sb="3" eb="5">
      <t>インサツ</t>
    </rPh>
    <rPh sb="5" eb="6">
      <t>ヒ</t>
    </rPh>
    <rPh sb="6" eb="7">
      <t>トウ</t>
    </rPh>
    <phoneticPr fontId="5"/>
  </si>
  <si>
    <t>借損料</t>
    <rPh sb="0" eb="3">
      <t>シャクソンリョウ</t>
    </rPh>
    <phoneticPr fontId="5"/>
  </si>
  <si>
    <t>会場借料等</t>
    <rPh sb="0" eb="2">
      <t>カイジョウ</t>
    </rPh>
    <rPh sb="2" eb="4">
      <t>シャクリョウ</t>
    </rPh>
    <rPh sb="4" eb="5">
      <t>トウ</t>
    </rPh>
    <phoneticPr fontId="5"/>
  </si>
  <si>
    <t>三重県</t>
    <rPh sb="0" eb="3">
      <t>ミエケン</t>
    </rPh>
    <phoneticPr fontId="5"/>
  </si>
  <si>
    <t>新潟県</t>
    <rPh sb="0" eb="3">
      <t>ニイガタケン</t>
    </rPh>
    <phoneticPr fontId="5"/>
  </si>
  <si>
    <t>山梨県</t>
    <rPh sb="0" eb="3">
      <t>ヤマナシケン</t>
    </rPh>
    <phoneticPr fontId="5"/>
  </si>
  <si>
    <t>滋賀県</t>
    <rPh sb="0" eb="3">
      <t>シガケン</t>
    </rPh>
    <phoneticPr fontId="5"/>
  </si>
  <si>
    <t>愛媛県</t>
    <rPh sb="0" eb="3">
      <t>エヒメケン</t>
    </rPh>
    <phoneticPr fontId="5"/>
  </si>
  <si>
    <t>北海道</t>
    <rPh sb="0" eb="3">
      <t>ホッカイドウ</t>
    </rPh>
    <phoneticPr fontId="5"/>
  </si>
  <si>
    <t>宮崎県</t>
    <rPh sb="0" eb="3">
      <t>ミヤザキケン</t>
    </rPh>
    <phoneticPr fontId="5"/>
  </si>
  <si>
    <t>東京都</t>
    <rPh sb="0" eb="3">
      <t>トウキョウト</t>
    </rPh>
    <phoneticPr fontId="5"/>
  </si>
  <si>
    <t>京都府</t>
    <rPh sb="0" eb="3">
      <t>キョウトフ</t>
    </rPh>
    <phoneticPr fontId="5"/>
  </si>
  <si>
    <t>徳島県</t>
    <rPh sb="0" eb="3">
      <t>トクシマケン</t>
    </rPh>
    <phoneticPr fontId="5"/>
  </si>
  <si>
    <t>社会の第一線で活躍できる専門的職業人を育成することを目的とした調査研究</t>
    <rPh sb="0" eb="2">
      <t>シャカイ</t>
    </rPh>
    <rPh sb="3" eb="4">
      <t>ダイ</t>
    </rPh>
    <rPh sb="4" eb="6">
      <t>イッセン</t>
    </rPh>
    <rPh sb="7" eb="9">
      <t>カツヤク</t>
    </rPh>
    <rPh sb="12" eb="15">
      <t>センモンテキ</t>
    </rPh>
    <rPh sb="15" eb="17">
      <t>ショクギョウ</t>
    </rPh>
    <rPh sb="17" eb="18">
      <t>ジン</t>
    </rPh>
    <rPh sb="19" eb="21">
      <t>イクセイ</t>
    </rPh>
    <rPh sb="26" eb="28">
      <t>モクテキ</t>
    </rPh>
    <rPh sb="31" eb="33">
      <t>チョウサ</t>
    </rPh>
    <rPh sb="33" eb="35">
      <t>ケンキュウ</t>
    </rPh>
    <phoneticPr fontId="5"/>
  </si>
  <si>
    <t>株式会社日本教育新聞社</t>
    <rPh sb="0" eb="2">
      <t>カブシキ</t>
    </rPh>
    <rPh sb="2" eb="4">
      <t>ガイシャ</t>
    </rPh>
    <rPh sb="4" eb="6">
      <t>ニホン</t>
    </rPh>
    <rPh sb="6" eb="8">
      <t>キョウイク</t>
    </rPh>
    <rPh sb="8" eb="11">
      <t>シンブンシャ</t>
    </rPh>
    <phoneticPr fontId="5"/>
  </si>
  <si>
    <t>-</t>
    <phoneticPr fontId="5"/>
  </si>
  <si>
    <t>-</t>
    <phoneticPr fontId="5"/>
  </si>
  <si>
    <t>-</t>
    <phoneticPr fontId="5"/>
  </si>
  <si>
    <t>-</t>
    <phoneticPr fontId="5"/>
  </si>
  <si>
    <t>-</t>
    <phoneticPr fontId="5"/>
  </si>
  <si>
    <t>農林水産高校等における魅力発信方策について調査研究を行う。</t>
    <rPh sb="0" eb="2">
      <t>ノウリン</t>
    </rPh>
    <rPh sb="2" eb="4">
      <t>スイサン</t>
    </rPh>
    <rPh sb="4" eb="6">
      <t>コウコウ</t>
    </rPh>
    <rPh sb="6" eb="7">
      <t>トウ</t>
    </rPh>
    <rPh sb="11" eb="13">
      <t>ミリョク</t>
    </rPh>
    <rPh sb="13" eb="15">
      <t>ハッシン</t>
    </rPh>
    <rPh sb="15" eb="17">
      <t>ホウサク</t>
    </rPh>
    <rPh sb="21" eb="23">
      <t>チョウサ</t>
    </rPh>
    <rPh sb="23" eb="25">
      <t>ケンキュウ</t>
    </rPh>
    <rPh sb="26" eb="27">
      <t>オコナ</t>
    </rPh>
    <phoneticPr fontId="5"/>
  </si>
  <si>
    <t>先進的な取り組みを行う専門高校として、地域の拠点校となっている。また、農林水産高校の魅力ある取組例等を全国の中学校等に配布し紹介されている。</t>
    <rPh sb="35" eb="37">
      <t>ノウリン</t>
    </rPh>
    <rPh sb="37" eb="39">
      <t>スイサン</t>
    </rPh>
    <rPh sb="39" eb="41">
      <t>コウコウ</t>
    </rPh>
    <rPh sb="42" eb="44">
      <t>ミリョク</t>
    </rPh>
    <rPh sb="46" eb="48">
      <t>トリクミ</t>
    </rPh>
    <rPh sb="48" eb="49">
      <t>レイ</t>
    </rPh>
    <rPh sb="49" eb="50">
      <t>トウ</t>
    </rPh>
    <rPh sb="51" eb="53">
      <t>ゼンコク</t>
    </rPh>
    <rPh sb="54" eb="57">
      <t>チュウガッコウ</t>
    </rPh>
    <rPh sb="57" eb="58">
      <t>トウ</t>
    </rPh>
    <rPh sb="59" eb="61">
      <t>ハイフ</t>
    </rPh>
    <rPh sb="62" eb="64">
      <t>ショウカイ</t>
    </rPh>
    <phoneticPr fontId="5"/>
  </si>
  <si>
    <t>公募要領に基づく公募を行い、機関を決定する際には、各分野の有識者から成る審査会議を開催し、提案のあった応募機関全てについて、審査基準に基づいた厳正な審査を行っているため、支出先の選定は妥当である。</t>
    <rPh sb="14" eb="16">
      <t>キカン</t>
    </rPh>
    <rPh sb="36" eb="38">
      <t>シンサ</t>
    </rPh>
    <rPh sb="53" eb="55">
      <t>キカン</t>
    </rPh>
    <phoneticPr fontId="5"/>
  </si>
  <si>
    <t>文部科学省に設置する審査会議で事業選定を行い、会計部局の監査を経たうえで経費の妥当性を検証している。</t>
    <rPh sb="10" eb="12">
      <t>シンサ</t>
    </rPh>
    <rPh sb="12" eb="14">
      <t>カイギ</t>
    </rPh>
    <phoneticPr fontId="5"/>
  </si>
  <si>
    <t>報告書印刷、再委託費、諸謝金等</t>
    <rPh sb="0" eb="3">
      <t>ホウコクショ</t>
    </rPh>
    <rPh sb="3" eb="5">
      <t>インサツ</t>
    </rPh>
    <rPh sb="11" eb="14">
      <t>ショシャキン</t>
    </rPh>
    <rPh sb="14" eb="15">
      <t>トウ</t>
    </rPh>
    <phoneticPr fontId="5"/>
  </si>
  <si>
    <t>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rPh sb="211" eb="212">
      <t>オヨ</t>
    </rPh>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</si>
  <si>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農林水産高校等の魅力発信に関する調査研究事業では、農林水産高校等の学習状況や職業との関係を中学生や保護者等に効果的に伝える取組事例の収集や農林水産高校等に関する実態調査を行い、今後の農林水産高校等における魅力発信方策について調査研究し、その成果を広く普及する。実施は民間企業等を選定。
</t>
    <rPh sb="131" eb="133">
      <t>ガッコウ</t>
    </rPh>
    <rPh sb="133" eb="135">
      <t>ホウジン</t>
    </rPh>
    <rPh sb="136" eb="137">
      <t>マタ</t>
    </rPh>
    <rPh sb="138" eb="140">
      <t>コクリツ</t>
    </rPh>
    <rPh sb="140" eb="142">
      <t>ダイガク</t>
    </rPh>
    <rPh sb="142" eb="144">
      <t>ホウジン</t>
    </rPh>
    <rPh sb="144" eb="145">
      <t>トウ</t>
    </rPh>
    <rPh sb="170" eb="172">
      <t>イタク</t>
    </rPh>
    <rPh sb="176" eb="178">
      <t>セッテイ</t>
    </rPh>
    <rPh sb="179" eb="181">
      <t>ジギョウ</t>
    </rPh>
    <rPh sb="181" eb="183">
      <t>ケイカク</t>
    </rPh>
    <rPh sb="184" eb="186">
      <t>シンサ</t>
    </rPh>
    <rPh sb="342" eb="344">
      <t>セイカ</t>
    </rPh>
    <rPh sb="345" eb="346">
      <t>ヒロ</t>
    </rPh>
    <rPh sb="347" eb="349">
      <t>フキュウ</t>
    </rPh>
    <rPh sb="357" eb="359">
      <t>キギョウ</t>
    </rPh>
    <rPh sb="359" eb="360">
      <t>トウ</t>
    </rPh>
    <rPh sb="361" eb="363">
      <t>センテイ</t>
    </rPh>
    <phoneticPr fontId="5"/>
  </si>
  <si>
    <t>実践研究の指定等件数</t>
    <rPh sb="0" eb="2">
      <t>ジッセン</t>
    </rPh>
    <rPh sb="2" eb="4">
      <t>ケンキュウ</t>
    </rPh>
    <rPh sb="5" eb="7">
      <t>シテイ</t>
    </rPh>
    <rPh sb="7" eb="8">
      <t>トウ</t>
    </rPh>
    <rPh sb="8" eb="10">
      <t>ケンスウ</t>
    </rPh>
    <phoneticPr fontId="5"/>
  </si>
  <si>
    <t>144,978千円/32件</t>
    <phoneticPr fontId="5"/>
  </si>
  <si>
    <t>156,380千円/33件</t>
    <phoneticPr fontId="5"/>
  </si>
  <si>
    <t>-</t>
    <phoneticPr fontId="5"/>
  </si>
  <si>
    <t>当初見込みを上回る校数等について、研究指定等を行った。</t>
    <rPh sb="11" eb="12">
      <t>トウ</t>
    </rPh>
    <rPh sb="21" eb="22">
      <t>トウ</t>
    </rPh>
    <phoneticPr fontId="5"/>
  </si>
  <si>
    <t>教育振興基本計画（平成30年6月15日閣議決定）
ニッポン一億総活躍プラン（平成28年6月2日閣議決定）</t>
    <phoneticPr fontId="5"/>
  </si>
  <si>
    <t>○教育振興基本計画（平成30年6月15日閣議決定）
http://www.mext.go.jp/a_menu/keikaku/detail/1336379.htm
○スーパー・プロフェッショナル・ハイスクール（文科省ＨＰに指定校の事業計画書や研究実施報告を掲載）
http://www.mext.go.jp/a_menu/shotou/shinkou/shinko/1366335.htm
○農林水産高校等の魅力発信に関する調査研究事業（平成29年度）
http://www.mext.go.jp/a_menu/shotou/shinkou/shinko/1401717.htm</t>
    <rPh sb="196" eb="198">
      <t>ノウリン</t>
    </rPh>
    <rPh sb="198" eb="200">
      <t>スイサン</t>
    </rPh>
    <rPh sb="200" eb="202">
      <t>コウコウ</t>
    </rPh>
    <rPh sb="202" eb="203">
      <t>トウ</t>
    </rPh>
    <rPh sb="204" eb="206">
      <t>ミリョク</t>
    </rPh>
    <rPh sb="206" eb="208">
      <t>ハッシン</t>
    </rPh>
    <rPh sb="209" eb="210">
      <t>カン</t>
    </rPh>
    <rPh sb="212" eb="214">
      <t>チョウサ</t>
    </rPh>
    <rPh sb="214" eb="216">
      <t>ケンキュウ</t>
    </rPh>
    <rPh sb="216" eb="218">
      <t>ジギョウ</t>
    </rPh>
    <rPh sb="219" eb="221">
      <t>ヘイセイ</t>
    </rPh>
    <rPh sb="223" eb="225">
      <t>ネンド</t>
    </rPh>
    <phoneticPr fontId="5"/>
  </si>
  <si>
    <t>-</t>
    <phoneticPr fontId="5"/>
  </si>
  <si>
    <t>-</t>
    <phoneticPr fontId="5"/>
  </si>
  <si>
    <t>事業内容を毎年度見直し、精査した結果、事業に対する肯定的評価が目標値を上回った。</t>
    <phoneticPr fontId="5"/>
  </si>
  <si>
    <t>スーパー・プロフェッショナル・ハイスクール事業における共通的な評価指標（指定校に対して実施した評価）</t>
    <rPh sb="21" eb="23">
      <t>ジギョウ</t>
    </rPh>
    <rPh sb="27" eb="30">
      <t>キョウツウテキ</t>
    </rPh>
    <rPh sb="31" eb="33">
      <t>ヒョウカ</t>
    </rPh>
    <rPh sb="33" eb="35">
      <t>シヒョウ</t>
    </rPh>
    <rPh sb="36" eb="39">
      <t>シテイコウ</t>
    </rPh>
    <rPh sb="40" eb="41">
      <t>タイ</t>
    </rPh>
    <rPh sb="43" eb="45">
      <t>ジッシ</t>
    </rPh>
    <rPh sb="47" eb="49">
      <t>ヒョウカ</t>
    </rPh>
    <phoneticPr fontId="5"/>
  </si>
  <si>
    <t>調査分析等を行う。</t>
    <rPh sb="0" eb="2">
      <t>チョウサ</t>
    </rPh>
    <rPh sb="2" eb="4">
      <t>ブンセキ</t>
    </rPh>
    <rPh sb="4" eb="5">
      <t>トウ</t>
    </rPh>
    <rPh sb="6" eb="7">
      <t>オコナ</t>
    </rPh>
    <phoneticPr fontId="5"/>
  </si>
  <si>
    <t>-</t>
    <phoneticPr fontId="5"/>
  </si>
  <si>
    <t>株式会社サーベイリサーチセンター</t>
    <rPh sb="0" eb="2">
      <t>カブシキ</t>
    </rPh>
    <rPh sb="2" eb="4">
      <t>ガイシャ</t>
    </rPh>
    <phoneticPr fontId="5"/>
  </si>
  <si>
    <t>C.株式会社サーベイリサーチセンター</t>
    <rPh sb="2" eb="6">
      <t>カブシキガイシャ</t>
    </rPh>
    <phoneticPr fontId="5"/>
  </si>
  <si>
    <t>人件費</t>
    <rPh sb="0" eb="3">
      <t>ジンケンヒ</t>
    </rPh>
    <phoneticPr fontId="5"/>
  </si>
  <si>
    <t>一般管理費</t>
    <rPh sb="0" eb="2">
      <t>イッパン</t>
    </rPh>
    <rPh sb="2" eb="5">
      <t>カンリヒ</t>
    </rPh>
    <phoneticPr fontId="5"/>
  </si>
  <si>
    <t>分析業務従事者経費</t>
    <rPh sb="0" eb="2">
      <t>ブンセキ</t>
    </rPh>
    <rPh sb="2" eb="4">
      <t>ギョウム</t>
    </rPh>
    <rPh sb="4" eb="7">
      <t>ジュウジシャ</t>
    </rPh>
    <rPh sb="7" eb="9">
      <t>ケイヒ</t>
    </rPh>
    <phoneticPr fontId="5"/>
  </si>
  <si>
    <t>人件費及び事業費の１０％</t>
    <rPh sb="0" eb="3">
      <t>ジンケンヒ</t>
    </rPh>
    <rPh sb="3" eb="4">
      <t>オヨ</t>
    </rPh>
    <rPh sb="5" eb="8">
      <t>ジギョウヒ</t>
    </rPh>
    <phoneticPr fontId="5"/>
  </si>
  <si>
    <t>集計作業等</t>
    <rPh sb="0" eb="2">
      <t>シュウケイ</t>
    </rPh>
    <rPh sb="2" eb="4">
      <t>サギョウ</t>
    </rPh>
    <rPh sb="4" eb="5">
      <t>トウ</t>
    </rPh>
    <phoneticPr fontId="5"/>
  </si>
  <si>
    <t>-</t>
    <phoneticPr fontId="5"/>
  </si>
  <si>
    <t>-</t>
    <phoneticPr fontId="5"/>
  </si>
  <si>
    <t>-</t>
    <phoneticPr fontId="5"/>
  </si>
  <si>
    <t>-</t>
    <phoneticPr fontId="5"/>
  </si>
  <si>
    <t>-</t>
    <phoneticPr fontId="5"/>
  </si>
  <si>
    <t>-</t>
    <phoneticPr fontId="5"/>
  </si>
  <si>
    <t>-</t>
    <phoneticPr fontId="5"/>
  </si>
  <si>
    <t>主任視学官
田村　真一</t>
    <rPh sb="6" eb="8">
      <t>タムラ</t>
    </rPh>
    <rPh sb="9" eb="11">
      <t>シンイチ</t>
    </rPh>
    <phoneticPr fontId="5"/>
  </si>
  <si>
    <t>指定校数の見直しによる減。</t>
    <rPh sb="0" eb="2">
      <t>シテイ</t>
    </rPh>
    <rPh sb="2" eb="4">
      <t>コウスウ</t>
    </rPh>
    <rPh sb="5" eb="7">
      <t>ミナオ</t>
    </rPh>
    <rPh sb="11" eb="12">
      <t>ゲン</t>
    </rPh>
    <phoneticPr fontId="5"/>
  </si>
  <si>
    <t>平成３３年度までの毎年度、指定校における事業に対する満足度等の肯定的評価（生徒、教員、外部機関等）７０％を達成する。</t>
    <rPh sb="0" eb="2">
      <t>ヘイセイ</t>
    </rPh>
    <rPh sb="4" eb="6">
      <t>ネンド</t>
    </rPh>
    <rPh sb="9" eb="12">
      <t>マイネンド</t>
    </rPh>
    <rPh sb="13" eb="16">
      <t>シテイコウ</t>
    </rPh>
    <rPh sb="20" eb="22">
      <t>ジギョウ</t>
    </rPh>
    <rPh sb="23" eb="24">
      <t>タイ</t>
    </rPh>
    <rPh sb="26" eb="28">
      <t>マンゾク</t>
    </rPh>
    <rPh sb="28" eb="29">
      <t>ド</t>
    </rPh>
    <rPh sb="29" eb="30">
      <t>トウ</t>
    </rPh>
    <rPh sb="31" eb="33">
      <t>コウテイ</t>
    </rPh>
    <rPh sb="33" eb="34">
      <t>テキ</t>
    </rPh>
    <rPh sb="34" eb="36">
      <t>ヒョウカ</t>
    </rPh>
    <rPh sb="37" eb="39">
      <t>セイト</t>
    </rPh>
    <rPh sb="40" eb="42">
      <t>キョウイン</t>
    </rPh>
    <rPh sb="43" eb="45">
      <t>ガイブ</t>
    </rPh>
    <rPh sb="45" eb="47">
      <t>キカン</t>
    </rPh>
    <rPh sb="47" eb="48">
      <t>トウ</t>
    </rPh>
    <rPh sb="53" eb="55">
      <t>タッセイ</t>
    </rPh>
    <phoneticPr fontId="5"/>
  </si>
  <si>
    <t>　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農林水産高校等の専門高校に対する中学生や保護者等の理解・関心を高めるための方策について調査研究する委託事業であり、競争性を適切に確保する等、事業の効果的・効率的な実施を目指す必要がある。</t>
    <phoneticPr fontId="5"/>
  </si>
  <si>
    <t>１．事業評価の観点：当該事業は専門学校において、大学・研究機関・企業等との連携の強化等により、社会の変化や産業の動向等に対応した、高度な知識・技能を身に付けられる実践的な教育の充実を図るとともに、農林水産高校等の専門学校に対する中学生や保護者等の理解・関心を高めることを目的とする事業であり、予算執行状況の観点から検証を行った。
２．所見：当該事業は、予算執行状況から平成２８年度の不用額を反映した平成３０年度概算要求を行うなど一定程度の改善が図られているが、更なる事業の効率化を目指し、積算単価を再検証するなど、引き続きコスト削減に努めるべきである。</t>
    <phoneticPr fontId="5"/>
  </si>
  <si>
    <t>外部有識者による点検対象外</t>
    <rPh sb="0" eb="2">
      <t>ガイブ</t>
    </rPh>
    <rPh sb="2" eb="5">
      <t>ユウシキシャ</t>
    </rPh>
    <rPh sb="8" eb="13">
      <t>テンケンタイショウガイ</t>
    </rPh>
    <phoneticPr fontId="5"/>
  </si>
  <si>
    <t>縮減</t>
  </si>
  <si>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</si>
  <si>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平成31年度概算要求においては、指定校数の見直しによる効率化を図りつつ、当事業が目的とする専門高校において高度な知識・技能を身に付けた専門的職業人の育成を達成することとし、予算額の縮減（▲53百万円）を行った。</t>
    <rPh sb="96" eb="99">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</si>
</sst>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21404</xdr:colOff>
      <xdr:row>134</xdr:row>
      <xdr:rowOff>74916</xdr:rowOff>
    </xdr:from>
    <xdr:to>
      <xdr:col>49</xdr:col>
      <xdr:colOff>413485</xdr:colOff>
      <xdr:row>134</xdr:row>
      <xdr:rowOff>501556</xdr:rowOff>
    </xdr:to>
    <xdr:sp macro="" textlink="">
      <xdr:nvSpPr>
        <xdr:cNvPr id="2" name="Text Box 1">
          <a:extLst>
            <a:ext uri="{FF2B5EF4-FFF2-40B4-BE49-F238E27FC236}">
              <a16:creationId xmlns:a16="http://schemas.microsoft.com/office/drawing/2014/main" id="{74576040-84AE-45E6-85E9-B33E61CED066}"/>
            </a:ext>
          </a:extLst>
        </xdr:cNvPr>
        <xdr:cNvSpPr txBox="1">
          <a:spLocks noChangeArrowheads="1"/>
        </xdr:cNvSpPr>
      </xdr:nvSpPr>
      <xdr:spPr bwMode="auto">
        <a:xfrm>
          <a:off x="9375168" y="19531601"/>
          <a:ext cx="100210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twoCellAnchor>
    <xdr:from>
      <xdr:col>46</xdr:col>
      <xdr:colOff>32107</xdr:colOff>
      <xdr:row>138</xdr:row>
      <xdr:rowOff>42809</xdr:rowOff>
    </xdr:from>
    <xdr:to>
      <xdr:col>49</xdr:col>
      <xdr:colOff>424188</xdr:colOff>
      <xdr:row>138</xdr:row>
      <xdr:rowOff>469449</xdr:rowOff>
    </xdr:to>
    <xdr:sp macro="" textlink="">
      <xdr:nvSpPr>
        <xdr:cNvPr id="3" name="Text Box 1">
          <a:extLst>
            <a:ext uri="{FF2B5EF4-FFF2-40B4-BE49-F238E27FC236}">
              <a16:creationId xmlns:a16="http://schemas.microsoft.com/office/drawing/2014/main" id="{BC519E1E-83D7-4671-8AB1-68FA83DF6CEC}"/>
            </a:ext>
          </a:extLst>
        </xdr:cNvPr>
        <xdr:cNvSpPr txBox="1">
          <a:spLocks noChangeArrowheads="1"/>
        </xdr:cNvSpPr>
      </xdr:nvSpPr>
      <xdr:spPr bwMode="auto">
        <a:xfrm>
          <a:off x="9385871" y="20976405"/>
          <a:ext cx="100210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twoCellAnchor>
    <xdr:from>
      <xdr:col>46</xdr:col>
      <xdr:colOff>64213</xdr:colOff>
      <xdr:row>142</xdr:row>
      <xdr:rowOff>67825</xdr:rowOff>
    </xdr:from>
    <xdr:to>
      <xdr:col>49</xdr:col>
      <xdr:colOff>456294</xdr:colOff>
      <xdr:row>142</xdr:row>
      <xdr:rowOff>494465</xdr:rowOff>
    </xdr:to>
    <xdr:sp macro="" textlink="">
      <xdr:nvSpPr>
        <xdr:cNvPr id="4" name="Text Box 1">
          <a:extLst>
            <a:ext uri="{FF2B5EF4-FFF2-40B4-BE49-F238E27FC236}">
              <a16:creationId xmlns:a16="http://schemas.microsoft.com/office/drawing/2014/main" id="{4E8A40A4-9A61-46BA-A17D-FC0F0C4F85F6}"/>
            </a:ext>
          </a:extLst>
        </xdr:cNvPr>
        <xdr:cNvSpPr txBox="1">
          <a:spLocks noChangeArrowheads="1"/>
        </xdr:cNvSpPr>
      </xdr:nvSpPr>
      <xdr:spPr bwMode="auto">
        <a:xfrm>
          <a:off x="9374901" y="20570388"/>
          <a:ext cx="999299" cy="4266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世界</a:t>
          </a:r>
          <a:r>
            <a:rPr lang="ja-JP" altLang="en-US" sz="1050" b="0" i="0" u="none" strike="noStrike" baseline="0">
              <a:solidFill>
                <a:srgbClr val="000000"/>
              </a:solidFill>
              <a:latin typeface="ＭＳ Ｐゴシック"/>
              <a:ea typeface="ＭＳ Ｐゴシック"/>
            </a:rPr>
            <a:t>トップレベルの</a:t>
          </a:r>
          <a:r>
            <a:rPr lang="ja-JP" altLang="en-US" sz="1100" b="0" i="0" u="none" strike="noStrike" baseline="0">
              <a:solidFill>
                <a:srgbClr val="000000"/>
              </a:solidFill>
              <a:latin typeface="ＭＳ Ｐゴシック"/>
              <a:ea typeface="ＭＳ Ｐゴシック"/>
            </a:rPr>
            <a:t>順位</a:t>
          </a:r>
        </a:p>
      </xdr:txBody>
    </xdr:sp>
    <xdr:clientData/>
  </xdr:twoCellAnchor>
  <xdr:twoCellAnchor editAs="oneCell">
    <xdr:from>
      <xdr:col>14</xdr:col>
      <xdr:colOff>0</xdr:colOff>
      <xdr:row>741</xdr:row>
      <xdr:rowOff>181937</xdr:rowOff>
    </xdr:from>
    <xdr:to>
      <xdr:col>40</xdr:col>
      <xdr:colOff>139129</xdr:colOff>
      <xdr:row>761</xdr:row>
      <xdr:rowOff>96320</xdr:rowOff>
    </xdr:to>
    <xdr:pic>
      <xdr:nvPicPr>
        <xdr:cNvPr id="13" name="図 12">
          <a:extLst>
            <a:ext uri="{FF2B5EF4-FFF2-40B4-BE49-F238E27FC236}">
              <a16:creationId xmlns:a16="http://schemas.microsoft.com/office/drawing/2014/main" id="{8BEFFBB3-3C90-4D6D-AB77-C693AD53071D}"/>
            </a:ext>
          </a:extLst>
        </xdr:cNvPr>
        <xdr:cNvPicPr/>
      </xdr:nvPicPr>
      <xdr:blipFill rotWithShape="1">
        <a:blip xmlns:r="http://schemas.openxmlformats.org/officeDocument/2006/relationships" r:embed="rId1"/>
        <a:srcRect l="35807" t="18499" r="36853" b="8759"/>
        <a:stretch/>
      </xdr:blipFill>
      <xdr:spPr bwMode="auto">
        <a:xfrm>
          <a:off x="2846798" y="40154830"/>
          <a:ext cx="5426039" cy="780193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57</v>
      </c>
      <c r="AT2" s="944"/>
      <c r="AU2" s="944"/>
      <c r="AV2" s="52" t="str">
        <f>IF(AW2="", "", "-")</f>
        <v/>
      </c>
      <c r="AW2" s="915"/>
      <c r="AX2" s="915"/>
    </row>
    <row r="3" spans="1:50" ht="21" customHeight="1" thickBot="1" x14ac:dyDescent="0.2">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71</v>
      </c>
      <c r="H5" s="845"/>
      <c r="I5" s="845"/>
      <c r="J5" s="845"/>
      <c r="K5" s="845"/>
      <c r="L5" s="845"/>
      <c r="M5" s="846" t="s">
        <v>66</v>
      </c>
      <c r="N5" s="847"/>
      <c r="O5" s="847"/>
      <c r="P5" s="847"/>
      <c r="Q5" s="847"/>
      <c r="R5" s="848"/>
      <c r="S5" s="849" t="s">
        <v>85</v>
      </c>
      <c r="T5" s="845"/>
      <c r="U5" s="845"/>
      <c r="V5" s="845"/>
      <c r="W5" s="845"/>
      <c r="X5" s="850"/>
      <c r="Y5" s="703" t="s">
        <v>3</v>
      </c>
      <c r="Z5" s="545"/>
      <c r="AA5" s="545"/>
      <c r="AB5" s="545"/>
      <c r="AC5" s="545"/>
      <c r="AD5" s="546"/>
      <c r="AE5" s="704" t="s">
        <v>552</v>
      </c>
      <c r="AF5" s="704"/>
      <c r="AG5" s="704"/>
      <c r="AH5" s="704"/>
      <c r="AI5" s="704"/>
      <c r="AJ5" s="704"/>
      <c r="AK5" s="704"/>
      <c r="AL5" s="704"/>
      <c r="AM5" s="704"/>
      <c r="AN5" s="704"/>
      <c r="AO5" s="704"/>
      <c r="AP5" s="705"/>
      <c r="AQ5" s="706" t="s">
        <v>672</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648</v>
      </c>
      <c r="H7" s="501"/>
      <c r="I7" s="501"/>
      <c r="J7" s="501"/>
      <c r="K7" s="501"/>
      <c r="L7" s="501"/>
      <c r="M7" s="501"/>
      <c r="N7" s="501"/>
      <c r="O7" s="501"/>
      <c r="P7" s="501"/>
      <c r="Q7" s="501"/>
      <c r="R7" s="501"/>
      <c r="S7" s="501"/>
      <c r="T7" s="501"/>
      <c r="U7" s="501"/>
      <c r="V7" s="501"/>
      <c r="W7" s="501"/>
      <c r="X7" s="502"/>
      <c r="Y7" s="926" t="s">
        <v>545</v>
      </c>
      <c r="Z7" s="445"/>
      <c r="AA7" s="445"/>
      <c r="AB7" s="445"/>
      <c r="AC7" s="445"/>
      <c r="AD7" s="927"/>
      <c r="AE7" s="916" t="s">
        <v>650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389</v>
      </c>
      <c r="B8" s="498"/>
      <c r="C8" s="498"/>
      <c r="D8" s="498"/>
      <c r="E8" s="498"/>
      <c r="F8" s="499"/>
      <c r="G8" s="945" t="str">
        <f>入力規則等!A26</f>
        <v>子ども・若者育成支援、地方創生</v>
      </c>
      <c r="H8" s="725"/>
      <c r="I8" s="725"/>
      <c r="J8" s="725"/>
      <c r="K8" s="725"/>
      <c r="L8" s="725"/>
      <c r="M8" s="725"/>
      <c r="N8" s="725"/>
      <c r="O8" s="725"/>
      <c r="P8" s="725"/>
      <c r="Q8" s="725"/>
      <c r="R8" s="725"/>
      <c r="S8" s="725"/>
      <c r="T8" s="725"/>
      <c r="U8" s="725"/>
      <c r="V8" s="725"/>
      <c r="W8" s="725"/>
      <c r="X8" s="946"/>
      <c r="Y8" s="851" t="s">
        <v>390</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644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123</v>
      </c>
      <c r="Q13" s="663"/>
      <c r="R13" s="663"/>
      <c r="S13" s="663"/>
      <c r="T13" s="663"/>
      <c r="U13" s="663"/>
      <c r="V13" s="664"/>
      <c r="W13" s="662">
        <v>164</v>
      </c>
      <c r="X13" s="663"/>
      <c r="Y13" s="663"/>
      <c r="Z13" s="663"/>
      <c r="AA13" s="663"/>
      <c r="AB13" s="663"/>
      <c r="AC13" s="664"/>
      <c r="AD13" s="662">
        <v>173</v>
      </c>
      <c r="AE13" s="663"/>
      <c r="AF13" s="663"/>
      <c r="AG13" s="663"/>
      <c r="AH13" s="663"/>
      <c r="AI13" s="663"/>
      <c r="AJ13" s="664"/>
      <c r="AK13" s="662">
        <v>148.80000000000001</v>
      </c>
      <c r="AL13" s="663"/>
      <c r="AM13" s="663"/>
      <c r="AN13" s="663"/>
      <c r="AO13" s="663"/>
      <c r="AP13" s="663"/>
      <c r="AQ13" s="664"/>
      <c r="AR13" s="923">
        <v>96.7</v>
      </c>
      <c r="AS13" s="924"/>
      <c r="AT13" s="924"/>
      <c r="AU13" s="924"/>
      <c r="AV13" s="924"/>
      <c r="AW13" s="924"/>
      <c r="AX13" s="925"/>
    </row>
    <row r="14" spans="1:50" ht="21" customHeight="1" x14ac:dyDescent="0.15">
      <c r="A14" s="619"/>
      <c r="B14" s="620"/>
      <c r="C14" s="620"/>
      <c r="D14" s="620"/>
      <c r="E14" s="620"/>
      <c r="F14" s="621"/>
      <c r="G14" s="730"/>
      <c r="H14" s="731"/>
      <c r="I14" s="716" t="s">
        <v>8</v>
      </c>
      <c r="J14" s="767"/>
      <c r="K14" s="767"/>
      <c r="L14" s="767"/>
      <c r="M14" s="767"/>
      <c r="N14" s="767"/>
      <c r="O14" s="768"/>
      <c r="P14" s="662" t="s">
        <v>554</v>
      </c>
      <c r="Q14" s="663"/>
      <c r="R14" s="663"/>
      <c r="S14" s="663"/>
      <c r="T14" s="663"/>
      <c r="U14" s="663"/>
      <c r="V14" s="664"/>
      <c r="W14" s="662" t="s">
        <v>554</v>
      </c>
      <c r="X14" s="663"/>
      <c r="Y14" s="663"/>
      <c r="Z14" s="663"/>
      <c r="AA14" s="663"/>
      <c r="AB14" s="663"/>
      <c r="AC14" s="664"/>
      <c r="AD14" s="662" t="s">
        <v>554</v>
      </c>
      <c r="AE14" s="663"/>
      <c r="AF14" s="663"/>
      <c r="AG14" s="663"/>
      <c r="AH14" s="663"/>
      <c r="AI14" s="663"/>
      <c r="AJ14" s="664"/>
      <c r="AK14" s="662" t="s">
        <v>562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554</v>
      </c>
      <c r="Q15" s="663"/>
      <c r="R15" s="663"/>
      <c r="S15" s="663"/>
      <c r="T15" s="663"/>
      <c r="U15" s="663"/>
      <c r="V15" s="664"/>
      <c r="W15" s="662" t="s">
        <v>554</v>
      </c>
      <c r="X15" s="663"/>
      <c r="Y15" s="663"/>
      <c r="Z15" s="663"/>
      <c r="AA15" s="663"/>
      <c r="AB15" s="663"/>
      <c r="AC15" s="664"/>
      <c r="AD15" s="662" t="s">
        <v>554</v>
      </c>
      <c r="AE15" s="663"/>
      <c r="AF15" s="663"/>
      <c r="AG15" s="663"/>
      <c r="AH15" s="663"/>
      <c r="AI15" s="663"/>
      <c r="AJ15" s="664"/>
      <c r="AK15" s="662" t="s">
        <v>555</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554</v>
      </c>
      <c r="Q16" s="663"/>
      <c r="R16" s="663"/>
      <c r="S16" s="663"/>
      <c r="T16" s="663"/>
      <c r="U16" s="663"/>
      <c r="V16" s="664"/>
      <c r="W16" s="662" t="s">
        <v>554</v>
      </c>
      <c r="X16" s="663"/>
      <c r="Y16" s="663"/>
      <c r="Z16" s="663"/>
      <c r="AA16" s="663"/>
      <c r="AB16" s="663"/>
      <c r="AC16" s="664"/>
      <c r="AD16" s="662" t="s">
        <v>554</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554</v>
      </c>
      <c r="Q17" s="663"/>
      <c r="R17" s="663"/>
      <c r="S17" s="663"/>
      <c r="T17" s="663"/>
      <c r="U17" s="663"/>
      <c r="V17" s="664"/>
      <c r="W17" s="662" t="s">
        <v>554</v>
      </c>
      <c r="X17" s="663"/>
      <c r="Y17" s="663"/>
      <c r="Z17" s="663"/>
      <c r="AA17" s="663"/>
      <c r="AB17" s="663"/>
      <c r="AC17" s="664"/>
      <c r="AD17" s="662" t="s">
        <v>554</v>
      </c>
      <c r="AE17" s="663"/>
      <c r="AF17" s="663"/>
      <c r="AG17" s="663"/>
      <c r="AH17" s="663"/>
      <c r="AI17" s="663"/>
      <c r="AJ17" s="664"/>
      <c r="AK17" s="662"/>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2"/>
      <c r="H18" s="733"/>
      <c r="I18" s="721" t="s">
        <v>20</v>
      </c>
      <c r="J18" s="722"/>
      <c r="K18" s="722"/>
      <c r="L18" s="722"/>
      <c r="M18" s="722"/>
      <c r="N18" s="722"/>
      <c r="O18" s="723"/>
      <c r="P18" s="883">
        <f>SUM(P13:V17)</f>
        <v>123</v>
      </c>
      <c r="Q18" s="884"/>
      <c r="R18" s="884"/>
      <c r="S18" s="884"/>
      <c r="T18" s="884"/>
      <c r="U18" s="884"/>
      <c r="V18" s="885"/>
      <c r="W18" s="883">
        <f>SUM(W13:AC17)</f>
        <v>164</v>
      </c>
      <c r="X18" s="884"/>
      <c r="Y18" s="884"/>
      <c r="Z18" s="884"/>
      <c r="AA18" s="884"/>
      <c r="AB18" s="884"/>
      <c r="AC18" s="885"/>
      <c r="AD18" s="883">
        <f>SUM(AD13:AJ17)</f>
        <v>173</v>
      </c>
      <c r="AE18" s="884"/>
      <c r="AF18" s="884"/>
      <c r="AG18" s="884"/>
      <c r="AH18" s="884"/>
      <c r="AI18" s="884"/>
      <c r="AJ18" s="885"/>
      <c r="AK18" s="883">
        <f>SUM(AK13:AQ17)</f>
        <v>148.80000000000001</v>
      </c>
      <c r="AL18" s="884"/>
      <c r="AM18" s="884"/>
      <c r="AN18" s="884"/>
      <c r="AO18" s="884"/>
      <c r="AP18" s="884"/>
      <c r="AQ18" s="885"/>
      <c r="AR18" s="883">
        <f>SUM(AR13:AX17)</f>
        <v>96.7</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114</v>
      </c>
      <c r="Q19" s="663"/>
      <c r="R19" s="663"/>
      <c r="S19" s="663"/>
      <c r="T19" s="663"/>
      <c r="U19" s="663"/>
      <c r="V19" s="664"/>
      <c r="W19" s="662">
        <v>148</v>
      </c>
      <c r="X19" s="663"/>
      <c r="Y19" s="663"/>
      <c r="Z19" s="663"/>
      <c r="AA19" s="663"/>
      <c r="AB19" s="663"/>
      <c r="AC19" s="664"/>
      <c r="AD19" s="662">
        <v>161</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0.92682926829268297</v>
      </c>
      <c r="Q20" s="311"/>
      <c r="R20" s="311"/>
      <c r="S20" s="311"/>
      <c r="T20" s="311"/>
      <c r="U20" s="311"/>
      <c r="V20" s="311"/>
      <c r="W20" s="311">
        <f t="shared" ref="W20" si="0">IF(W18=0, "-", SUM(W19)/W18)</f>
        <v>0.90243902439024393</v>
      </c>
      <c r="X20" s="311"/>
      <c r="Y20" s="311"/>
      <c r="Z20" s="311"/>
      <c r="AA20" s="311"/>
      <c r="AB20" s="311"/>
      <c r="AC20" s="311"/>
      <c r="AD20" s="311">
        <f t="shared" ref="AD20" si="1">IF(AD18=0, "-", SUM(AD19)/AD18)</f>
        <v>0.93063583815028905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0"/>
      <c r="G21" s="309" t="s">
        <v>496</v>
      </c>
      <c r="H21" s="310"/>
      <c r="I21" s="310"/>
      <c r="J21" s="310"/>
      <c r="K21" s="310"/>
      <c r="L21" s="310"/>
      <c r="M21" s="310"/>
      <c r="N21" s="310"/>
      <c r="O21" s="310"/>
      <c r="P21" s="311">
        <f>IF(P19=0, "-", SUM(P19)/SUM(P13,P14))</f>
        <v>0.92682926829268297</v>
      </c>
      <c r="Q21" s="311"/>
      <c r="R21" s="311"/>
      <c r="S21" s="311"/>
      <c r="T21" s="311"/>
      <c r="U21" s="311"/>
      <c r="V21" s="311"/>
      <c r="W21" s="311">
        <f t="shared" ref="W21" si="2">IF(W19=0, "-", SUM(W19)/SUM(W13,W14))</f>
        <v>0.90243902439024393</v>
      </c>
      <c r="X21" s="311"/>
      <c r="Y21" s="311"/>
      <c r="Z21" s="311"/>
      <c r="AA21" s="311"/>
      <c r="AB21" s="311"/>
      <c r="AC21" s="311"/>
      <c r="AD21" s="311">
        <f t="shared" ref="AD21" si="3">IF(AD19=0, "-", SUM(AD19)/SUM(AD13,AD14))</f>
        <v>0.93063583815028905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537</v>
      </c>
      <c r="B22" s="969"/>
      <c r="C22" s="969"/>
      <c r="D22" s="969"/>
      <c r="E22" s="969"/>
      <c r="F22" s="970"/>
      <c r="G22" s="955" t="s">
        <v>473</v>
      </c>
      <c r="H22" s="215"/>
      <c r="I22" s="215"/>
      <c r="J22" s="215"/>
      <c r="K22" s="215"/>
      <c r="L22" s="215"/>
      <c r="M22" s="215"/>
      <c r="N22" s="215"/>
      <c r="O22" s="216"/>
      <c r="P22" s="940" t="s">
        <v>535</v>
      </c>
      <c r="Q22" s="215"/>
      <c r="R22" s="215"/>
      <c r="S22" s="215"/>
      <c r="T22" s="215"/>
      <c r="U22" s="215"/>
      <c r="V22" s="216"/>
      <c r="W22" s="940" t="s">
        <v>536</v>
      </c>
      <c r="X22" s="215"/>
      <c r="Y22" s="215"/>
      <c r="Z22" s="215"/>
      <c r="AA22" s="215"/>
      <c r="AB22" s="215"/>
      <c r="AC22" s="216"/>
      <c r="AD22" s="940" t="s">
        <v>472</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33.75" customHeight="1" x14ac:dyDescent="0.15">
      <c r="A23" s="971"/>
      <c r="B23" s="972"/>
      <c r="C23" s="972"/>
      <c r="D23" s="972"/>
      <c r="E23" s="972"/>
      <c r="F23" s="973"/>
      <c r="G23" s="956" t="s">
        <v>679</v>
      </c>
      <c r="H23" s="957"/>
      <c r="I23" s="957"/>
      <c r="J23" s="957"/>
      <c r="K23" s="957"/>
      <c r="L23" s="957"/>
      <c r="M23" s="957"/>
      <c r="N23" s="957"/>
      <c r="O23" s="958"/>
      <c r="P23" s="923">
        <v>145</v>
      </c>
      <c r="Q23" s="924"/>
      <c r="R23" s="924"/>
      <c r="S23" s="924"/>
      <c r="T23" s="924"/>
      <c r="U23" s="924"/>
      <c r="V23" s="941"/>
      <c r="W23" s="923">
        <v>93.1</v>
      </c>
      <c r="X23" s="924"/>
      <c r="Y23" s="924"/>
      <c r="Z23" s="924"/>
      <c r="AA23" s="924"/>
      <c r="AB23" s="924"/>
      <c r="AC23" s="941"/>
      <c r="AD23" s="978" t="s">
        <v>673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565</v>
      </c>
      <c r="H24" s="960"/>
      <c r="I24" s="960"/>
      <c r="J24" s="960"/>
      <c r="K24" s="960"/>
      <c r="L24" s="960"/>
      <c r="M24" s="960"/>
      <c r="N24" s="960"/>
      <c r="O24" s="961"/>
      <c r="P24" s="662">
        <v>1.4</v>
      </c>
      <c r="Q24" s="663"/>
      <c r="R24" s="663"/>
      <c r="S24" s="663"/>
      <c r="T24" s="663"/>
      <c r="U24" s="663"/>
      <c r="V24" s="664"/>
      <c r="W24" s="662">
        <v>1.3</v>
      </c>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563</v>
      </c>
      <c r="H25" s="960"/>
      <c r="I25" s="960"/>
      <c r="J25" s="960"/>
      <c r="K25" s="960"/>
      <c r="L25" s="960"/>
      <c r="M25" s="960"/>
      <c r="N25" s="960"/>
      <c r="O25" s="961"/>
      <c r="P25" s="662">
        <v>1.1000000000000001</v>
      </c>
      <c r="Q25" s="663"/>
      <c r="R25" s="663"/>
      <c r="S25" s="663"/>
      <c r="T25" s="663"/>
      <c r="U25" s="663"/>
      <c r="V25" s="664"/>
      <c r="W25" s="662">
        <v>1</v>
      </c>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564</v>
      </c>
      <c r="H26" s="960"/>
      <c r="I26" s="960"/>
      <c r="J26" s="960"/>
      <c r="K26" s="960"/>
      <c r="L26" s="960"/>
      <c r="M26" s="960"/>
      <c r="N26" s="960"/>
      <c r="O26" s="961"/>
      <c r="P26" s="662">
        <v>0.9</v>
      </c>
      <c r="Q26" s="663"/>
      <c r="R26" s="663"/>
      <c r="S26" s="663"/>
      <c r="T26" s="663"/>
      <c r="U26" s="663"/>
      <c r="V26" s="664"/>
      <c r="W26" s="662">
        <v>0.9</v>
      </c>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566</v>
      </c>
      <c r="H27" s="960"/>
      <c r="I27" s="960"/>
      <c r="J27" s="960"/>
      <c r="K27" s="960"/>
      <c r="L27" s="960"/>
      <c r="M27" s="960"/>
      <c r="N27" s="960"/>
      <c r="O27" s="961"/>
      <c r="P27" s="662">
        <v>0.4</v>
      </c>
      <c r="Q27" s="663"/>
      <c r="R27" s="663"/>
      <c r="S27" s="663"/>
      <c r="T27" s="663"/>
      <c r="U27" s="663"/>
      <c r="V27" s="664"/>
      <c r="W27" s="662">
        <v>0.4</v>
      </c>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477</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474</v>
      </c>
      <c r="H29" s="966"/>
      <c r="I29" s="966"/>
      <c r="J29" s="966"/>
      <c r="K29" s="966"/>
      <c r="L29" s="966"/>
      <c r="M29" s="966"/>
      <c r="N29" s="966"/>
      <c r="O29" s="967"/>
      <c r="P29" s="937">
        <f>AK13</f>
        <v>148.80000000000001</v>
      </c>
      <c r="Q29" s="938"/>
      <c r="R29" s="938"/>
      <c r="S29" s="938"/>
      <c r="T29" s="938"/>
      <c r="U29" s="938"/>
      <c r="V29" s="939"/>
      <c r="W29" s="937">
        <f>AR13</f>
        <v>96.7</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490</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471</v>
      </c>
      <c r="AN30" s="919"/>
      <c r="AO30" s="919"/>
      <c r="AP30" s="863"/>
      <c r="AQ30" s="772" t="s">
        <v>355</v>
      </c>
      <c r="AR30" s="773"/>
      <c r="AS30" s="773"/>
      <c r="AT30" s="774"/>
      <c r="AU30" s="779" t="s">
        <v>253</v>
      </c>
      <c r="AV30" s="779"/>
      <c r="AW30" s="779"/>
      <c r="AX30" s="92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569</v>
      </c>
      <c r="AR31" s="193"/>
      <c r="AS31" s="126" t="s">
        <v>356</v>
      </c>
      <c r="AT31" s="127"/>
      <c r="AU31" s="192">
        <v>33</v>
      </c>
      <c r="AV31" s="192"/>
      <c r="AW31" s="400" t="s">
        <v>300</v>
      </c>
      <c r="AX31" s="401"/>
    </row>
    <row r="32" spans="1:50" ht="33" customHeight="1" x14ac:dyDescent="0.15">
      <c r="A32" s="405"/>
      <c r="B32" s="403"/>
      <c r="C32" s="403"/>
      <c r="D32" s="403"/>
      <c r="E32" s="403"/>
      <c r="F32" s="404"/>
      <c r="G32" s="566" t="s">
        <v>674</v>
      </c>
      <c r="H32" s="567"/>
      <c r="I32" s="567"/>
      <c r="J32" s="567"/>
      <c r="K32" s="567"/>
      <c r="L32" s="567"/>
      <c r="M32" s="567"/>
      <c r="N32" s="567"/>
      <c r="O32" s="568"/>
      <c r="P32" s="98" t="s">
        <v>567</v>
      </c>
      <c r="Q32" s="98"/>
      <c r="R32" s="98"/>
      <c r="S32" s="98"/>
      <c r="T32" s="98"/>
      <c r="U32" s="98"/>
      <c r="V32" s="98"/>
      <c r="W32" s="98"/>
      <c r="X32" s="99"/>
      <c r="Y32" s="473" t="s">
        <v>12</v>
      </c>
      <c r="Z32" s="533"/>
      <c r="AA32" s="534"/>
      <c r="AB32" s="463" t="s">
        <v>14</v>
      </c>
      <c r="AC32" s="463"/>
      <c r="AD32" s="463"/>
      <c r="AE32" s="211">
        <v>86</v>
      </c>
      <c r="AF32" s="212"/>
      <c r="AG32" s="212"/>
      <c r="AH32" s="212"/>
      <c r="AI32" s="211">
        <v>86</v>
      </c>
      <c r="AJ32" s="212"/>
      <c r="AK32" s="212"/>
      <c r="AL32" s="212"/>
      <c r="AM32" s="211">
        <v>82</v>
      </c>
      <c r="AN32" s="212"/>
      <c r="AO32" s="212"/>
      <c r="AP32" s="212"/>
      <c r="AQ32" s="333" t="s">
        <v>569</v>
      </c>
      <c r="AR32" s="200"/>
      <c r="AS32" s="200"/>
      <c r="AT32" s="334"/>
      <c r="AU32" s="212" t="s">
        <v>652</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568</v>
      </c>
      <c r="AC33" s="525"/>
      <c r="AD33" s="525"/>
      <c r="AE33" s="211">
        <v>70</v>
      </c>
      <c r="AF33" s="212"/>
      <c r="AG33" s="212"/>
      <c r="AH33" s="212"/>
      <c r="AI33" s="211">
        <v>70</v>
      </c>
      <c r="AJ33" s="212"/>
      <c r="AK33" s="212"/>
      <c r="AL33" s="212"/>
      <c r="AM33" s="211">
        <v>70</v>
      </c>
      <c r="AN33" s="212"/>
      <c r="AO33" s="212"/>
      <c r="AP33" s="212"/>
      <c r="AQ33" s="333" t="s">
        <v>569</v>
      </c>
      <c r="AR33" s="200"/>
      <c r="AS33" s="200"/>
      <c r="AT33" s="334"/>
      <c r="AU33" s="212">
        <v>70</v>
      </c>
      <c r="AV33" s="212"/>
      <c r="AW33" s="212"/>
      <c r="AX33" s="214"/>
    </row>
    <row r="34" spans="1:50" ht="34.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122.9</v>
      </c>
      <c r="AF34" s="212"/>
      <c r="AG34" s="212"/>
      <c r="AH34" s="212"/>
      <c r="AI34" s="211">
        <v>122.9</v>
      </c>
      <c r="AJ34" s="212"/>
      <c r="AK34" s="212"/>
      <c r="AL34" s="212"/>
      <c r="AM34" s="211">
        <v>117.1</v>
      </c>
      <c r="AN34" s="212"/>
      <c r="AO34" s="212"/>
      <c r="AP34" s="212"/>
      <c r="AQ34" s="333" t="s">
        <v>570</v>
      </c>
      <c r="AR34" s="200"/>
      <c r="AS34" s="200"/>
      <c r="AT34" s="334"/>
      <c r="AU34" s="212" t="s">
        <v>653</v>
      </c>
      <c r="AV34" s="212"/>
      <c r="AW34" s="212"/>
      <c r="AX34" s="214"/>
    </row>
    <row r="35" spans="1:50" ht="23.25" customHeight="1" x14ac:dyDescent="0.15">
      <c r="A35" s="219" t="s">
        <v>525</v>
      </c>
      <c r="B35" s="220"/>
      <c r="C35" s="220"/>
      <c r="D35" s="220"/>
      <c r="E35" s="220"/>
      <c r="F35" s="221"/>
      <c r="G35" s="225" t="s">
        <v>655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490</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490</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491</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486</v>
      </c>
      <c r="X65" s="490"/>
      <c r="Y65" s="493"/>
      <c r="Z65" s="493"/>
      <c r="AA65" s="49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497</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491</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485</v>
      </c>
      <c r="AP79" s="272"/>
      <c r="AQ79" s="272"/>
      <c r="AR79" s="81" t="s">
        <v>483</v>
      </c>
      <c r="AS79" s="271"/>
      <c r="AT79" s="272"/>
      <c r="AU79" s="272"/>
      <c r="AV79" s="272"/>
      <c r="AW79" s="272"/>
      <c r="AX79" s="951"/>
    </row>
    <row r="80" spans="1:50" ht="18.75" hidden="1" customHeight="1" x14ac:dyDescent="0.15">
      <c r="A80" s="869"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0"/>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471</v>
      </c>
      <c r="AN100" s="542"/>
      <c r="AO100" s="542"/>
      <c r="AP100" s="543"/>
      <c r="AQ100" s="313" t="s">
        <v>493</v>
      </c>
      <c r="AR100" s="314"/>
      <c r="AS100" s="314"/>
      <c r="AT100" s="315"/>
      <c r="AU100" s="313" t="s">
        <v>538</v>
      </c>
      <c r="AV100" s="314"/>
      <c r="AW100" s="314"/>
      <c r="AX100" s="316"/>
    </row>
    <row r="101" spans="1:60" ht="23.25" customHeight="1" x14ac:dyDescent="0.15">
      <c r="A101" s="424"/>
      <c r="B101" s="425"/>
      <c r="C101" s="425"/>
      <c r="D101" s="425"/>
      <c r="E101" s="425"/>
      <c r="F101" s="426"/>
      <c r="G101" s="98" t="s">
        <v>645</v>
      </c>
      <c r="H101" s="98"/>
      <c r="I101" s="98"/>
      <c r="J101" s="98"/>
      <c r="K101" s="98"/>
      <c r="L101" s="98"/>
      <c r="M101" s="98"/>
      <c r="N101" s="98"/>
      <c r="O101" s="98"/>
      <c r="P101" s="98"/>
      <c r="Q101" s="98"/>
      <c r="R101" s="98"/>
      <c r="S101" s="98"/>
      <c r="T101" s="98"/>
      <c r="U101" s="98"/>
      <c r="V101" s="98"/>
      <c r="W101" s="98"/>
      <c r="X101" s="99"/>
      <c r="Y101" s="544" t="s">
        <v>55</v>
      </c>
      <c r="Z101" s="545"/>
      <c r="AA101" s="546"/>
      <c r="AB101" s="463" t="s">
        <v>571</v>
      </c>
      <c r="AC101" s="463"/>
      <c r="AD101" s="463"/>
      <c r="AE101" s="211">
        <v>20</v>
      </c>
      <c r="AF101" s="212"/>
      <c r="AG101" s="212"/>
      <c r="AH101" s="213"/>
      <c r="AI101" s="211">
        <v>30</v>
      </c>
      <c r="AJ101" s="212"/>
      <c r="AK101" s="212"/>
      <c r="AL101" s="213"/>
      <c r="AM101" s="211">
        <v>33</v>
      </c>
      <c r="AN101" s="212"/>
      <c r="AO101" s="212"/>
      <c r="AP101" s="213"/>
      <c r="AQ101" s="211"/>
      <c r="AR101" s="212"/>
      <c r="AS101" s="212"/>
      <c r="AT101" s="213"/>
      <c r="AU101" s="211"/>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571</v>
      </c>
      <c r="AC102" s="463"/>
      <c r="AD102" s="463"/>
      <c r="AE102" s="420">
        <v>18</v>
      </c>
      <c r="AF102" s="420"/>
      <c r="AG102" s="420"/>
      <c r="AH102" s="420"/>
      <c r="AI102" s="420">
        <v>28</v>
      </c>
      <c r="AJ102" s="420"/>
      <c r="AK102" s="420"/>
      <c r="AL102" s="420"/>
      <c r="AM102" s="420">
        <v>31</v>
      </c>
      <c r="AN102" s="420"/>
      <c r="AO102" s="420"/>
      <c r="AP102" s="420"/>
      <c r="AQ102" s="266">
        <v>32</v>
      </c>
      <c r="AR102" s="267"/>
      <c r="AS102" s="267"/>
      <c r="AT102" s="312"/>
      <c r="AU102" s="266">
        <v>21</v>
      </c>
      <c r="AV102" s="267"/>
      <c r="AW102" s="267"/>
      <c r="AX102" s="312"/>
    </row>
    <row r="103" spans="1:60" ht="31.5" hidden="1"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77" t="s">
        <v>493</v>
      </c>
      <c r="AR103" s="278"/>
      <c r="AS103" s="278"/>
      <c r="AT103" s="317"/>
      <c r="AU103" s="277" t="s">
        <v>538</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77" t="s">
        <v>493</v>
      </c>
      <c r="AR106" s="278"/>
      <c r="AS106" s="278"/>
      <c r="AT106" s="317"/>
      <c r="AU106" s="277" t="s">
        <v>538</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77" t="s">
        <v>493</v>
      </c>
      <c r="AR109" s="278"/>
      <c r="AS109" s="278"/>
      <c r="AT109" s="317"/>
      <c r="AU109" s="277" t="s">
        <v>538</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77" t="s">
        <v>493</v>
      </c>
      <c r="AR112" s="278"/>
      <c r="AS112" s="278"/>
      <c r="AT112" s="317"/>
      <c r="AU112" s="277" t="s">
        <v>538</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6" t="s">
        <v>539</v>
      </c>
      <c r="AR115" s="597"/>
      <c r="AS115" s="597"/>
      <c r="AT115" s="597"/>
      <c r="AU115" s="597"/>
      <c r="AV115" s="597"/>
      <c r="AW115" s="597"/>
      <c r="AX115" s="598"/>
    </row>
    <row r="116" spans="1:50" ht="23.25" customHeight="1" x14ac:dyDescent="0.15">
      <c r="A116" s="441"/>
      <c r="B116" s="442"/>
      <c r="C116" s="442"/>
      <c r="D116" s="442"/>
      <c r="E116" s="442"/>
      <c r="F116" s="443"/>
      <c r="G116" s="395" t="s">
        <v>572</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573</v>
      </c>
      <c r="AC116" s="465"/>
      <c r="AD116" s="466"/>
      <c r="AE116" s="420">
        <v>5559</v>
      </c>
      <c r="AF116" s="420"/>
      <c r="AG116" s="420"/>
      <c r="AH116" s="420"/>
      <c r="AI116" s="420">
        <v>4827</v>
      </c>
      <c r="AJ116" s="420"/>
      <c r="AK116" s="420"/>
      <c r="AL116" s="420"/>
      <c r="AM116" s="420">
        <v>4739</v>
      </c>
      <c r="AN116" s="420"/>
      <c r="AO116" s="420"/>
      <c r="AP116" s="420"/>
      <c r="AQ116" s="211">
        <v>4530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574</v>
      </c>
      <c r="AC117" s="475"/>
      <c r="AD117" s="476"/>
      <c r="AE117" s="553" t="s">
        <v>575</v>
      </c>
      <c r="AF117" s="553"/>
      <c r="AG117" s="553"/>
      <c r="AH117" s="553"/>
      <c r="AI117" s="553" t="s">
        <v>576</v>
      </c>
      <c r="AJ117" s="553"/>
      <c r="AK117" s="553"/>
      <c r="AL117" s="553"/>
      <c r="AM117" s="553" t="s">
        <v>647</v>
      </c>
      <c r="AN117" s="553"/>
      <c r="AO117" s="553"/>
      <c r="AP117" s="553"/>
      <c r="AQ117" s="553" t="s">
        <v>646</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6" t="s">
        <v>539</v>
      </c>
      <c r="AR118" s="597"/>
      <c r="AS118" s="597"/>
      <c r="AT118" s="597"/>
      <c r="AU118" s="597"/>
      <c r="AV118" s="597"/>
      <c r="AW118" s="597"/>
      <c r="AX118" s="598"/>
    </row>
    <row r="119" spans="1:50" ht="23.25" hidden="1" customHeight="1" x14ac:dyDescent="0.15">
      <c r="A119" s="441"/>
      <c r="B119" s="442"/>
      <c r="C119" s="442"/>
      <c r="D119" s="442"/>
      <c r="E119" s="442"/>
      <c r="F119" s="443"/>
      <c r="G119" s="395"/>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6" t="s">
        <v>539</v>
      </c>
      <c r="AR121" s="597"/>
      <c r="AS121" s="597"/>
      <c r="AT121" s="597"/>
      <c r="AU121" s="597"/>
      <c r="AV121" s="597"/>
      <c r="AW121" s="597"/>
      <c r="AX121" s="598"/>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6" t="s">
        <v>539</v>
      </c>
      <c r="AR124" s="597"/>
      <c r="AS124" s="597"/>
      <c r="AT124" s="597"/>
      <c r="AU124" s="597"/>
      <c r="AV124" s="597"/>
      <c r="AW124" s="597"/>
      <c r="AX124" s="598"/>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7" t="s">
        <v>357</v>
      </c>
      <c r="AF127" s="418"/>
      <c r="AG127" s="418"/>
      <c r="AH127" s="419"/>
      <c r="AI127" s="417" t="s">
        <v>363</v>
      </c>
      <c r="AJ127" s="418"/>
      <c r="AK127" s="418"/>
      <c r="AL127" s="419"/>
      <c r="AM127" s="417" t="s">
        <v>471</v>
      </c>
      <c r="AN127" s="418"/>
      <c r="AO127" s="418"/>
      <c r="AP127" s="419"/>
      <c r="AQ127" s="596" t="s">
        <v>539</v>
      </c>
      <c r="AR127" s="597"/>
      <c r="AS127" s="597"/>
      <c r="AT127" s="597"/>
      <c r="AU127" s="597"/>
      <c r="AV127" s="597"/>
      <c r="AW127" s="597"/>
      <c r="AX127" s="598"/>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t="s">
        <v>585</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6</v>
      </c>
      <c r="AF134" s="200"/>
      <c r="AG134" s="200"/>
      <c r="AH134" s="200"/>
      <c r="AI134" s="199" t="s">
        <v>585</v>
      </c>
      <c r="AJ134" s="387"/>
      <c r="AK134" s="387"/>
      <c r="AL134" s="392"/>
      <c r="AM134" s="199" t="s">
        <v>554</v>
      </c>
      <c r="AN134" s="387"/>
      <c r="AO134" s="387"/>
      <c r="AP134" s="392"/>
      <c r="AQ134" s="199" t="s">
        <v>554</v>
      </c>
      <c r="AR134" s="387"/>
      <c r="AS134" s="387"/>
      <c r="AT134" s="392"/>
      <c r="AU134" s="199" t="s">
        <v>554</v>
      </c>
      <c r="AV134" s="387"/>
      <c r="AW134" s="387"/>
      <c r="AX134" s="388"/>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584</v>
      </c>
      <c r="AF135" s="200"/>
      <c r="AG135" s="200"/>
      <c r="AH135" s="200"/>
      <c r="AI135" s="199" t="s">
        <v>554</v>
      </c>
      <c r="AJ135" s="387"/>
      <c r="AK135" s="387"/>
      <c r="AL135" s="392"/>
      <c r="AM135" s="199" t="s">
        <v>554</v>
      </c>
      <c r="AN135" s="387"/>
      <c r="AO135" s="387"/>
      <c r="AP135" s="392"/>
      <c r="AQ135" s="199" t="s">
        <v>554</v>
      </c>
      <c r="AR135" s="387"/>
      <c r="AS135" s="387"/>
      <c r="AT135" s="392"/>
      <c r="AU135" s="199"/>
      <c r="AV135" s="387"/>
      <c r="AW135" s="387"/>
      <c r="AX135" s="388"/>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t="s">
        <v>588</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583</v>
      </c>
      <c r="AC138" s="198"/>
      <c r="AD138" s="198"/>
      <c r="AE138" s="199">
        <v>1</v>
      </c>
      <c r="AF138" s="200"/>
      <c r="AG138" s="200"/>
      <c r="AH138" s="200"/>
      <c r="AI138" s="199" t="s">
        <v>554</v>
      </c>
      <c r="AJ138" s="200"/>
      <c r="AK138" s="200"/>
      <c r="AL138" s="200"/>
      <c r="AM138" s="199" t="s">
        <v>554</v>
      </c>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586</v>
      </c>
      <c r="AC139" s="206"/>
      <c r="AD139" s="206"/>
      <c r="AE139" s="199" t="s">
        <v>554</v>
      </c>
      <c r="AF139" s="200"/>
      <c r="AG139" s="200"/>
      <c r="AH139" s="200"/>
      <c r="AI139" s="199" t="s">
        <v>554</v>
      </c>
      <c r="AJ139" s="200"/>
      <c r="AK139" s="200"/>
      <c r="AL139" s="200"/>
      <c r="AM139" s="199" t="s">
        <v>554</v>
      </c>
      <c r="AN139" s="200"/>
      <c r="AO139" s="200"/>
      <c r="AP139" s="200"/>
      <c r="AQ139" s="199" t="s">
        <v>554</v>
      </c>
      <c r="AR139" s="200"/>
      <c r="AS139" s="200"/>
      <c r="AT139" s="200"/>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585</v>
      </c>
      <c r="AR141" s="192"/>
      <c r="AS141" s="126" t="s">
        <v>356</v>
      </c>
      <c r="AT141" s="127"/>
      <c r="AU141" s="193" t="s">
        <v>585</v>
      </c>
      <c r="AV141" s="193"/>
      <c r="AW141" s="126" t="s">
        <v>300</v>
      </c>
      <c r="AX141" s="188"/>
    </row>
    <row r="142" spans="1:50" ht="39.75" customHeight="1" x14ac:dyDescent="0.15">
      <c r="A142" s="182"/>
      <c r="B142" s="179"/>
      <c r="C142" s="173"/>
      <c r="D142" s="179"/>
      <c r="E142" s="173"/>
      <c r="F142" s="174"/>
      <c r="G142" s="97" t="s">
        <v>581</v>
      </c>
      <c r="H142" s="98"/>
      <c r="I142" s="98"/>
      <c r="J142" s="98"/>
      <c r="K142" s="98"/>
      <c r="L142" s="98"/>
      <c r="M142" s="98"/>
      <c r="N142" s="98"/>
      <c r="O142" s="98"/>
      <c r="P142" s="98"/>
      <c r="Q142" s="98"/>
      <c r="R142" s="98"/>
      <c r="S142" s="98"/>
      <c r="T142" s="98"/>
      <c r="U142" s="98"/>
      <c r="V142" s="98"/>
      <c r="W142" s="98"/>
      <c r="X142" s="99"/>
      <c r="Y142" s="194" t="s">
        <v>379</v>
      </c>
      <c r="Z142" s="195"/>
      <c r="AA142" s="196"/>
      <c r="AB142" s="340" t="s">
        <v>582</v>
      </c>
      <c r="AC142" s="341"/>
      <c r="AD142" s="342"/>
      <c r="AE142" s="199">
        <v>1</v>
      </c>
      <c r="AF142" s="200"/>
      <c r="AG142" s="200"/>
      <c r="AH142" s="200"/>
      <c r="AI142" s="199" t="s">
        <v>585</v>
      </c>
      <c r="AJ142" s="200"/>
      <c r="AK142" s="200"/>
      <c r="AL142" s="200"/>
      <c r="AM142" s="199" t="s">
        <v>554</v>
      </c>
      <c r="AN142" s="200"/>
      <c r="AO142" s="200"/>
      <c r="AP142" s="200"/>
      <c r="AQ142" s="199" t="s">
        <v>554</v>
      </c>
      <c r="AR142" s="200"/>
      <c r="AS142" s="200"/>
      <c r="AT142" s="200"/>
      <c r="AU142" s="199" t="s">
        <v>554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340" t="s">
        <v>582</v>
      </c>
      <c r="AC143" s="341"/>
      <c r="AD143" s="342"/>
      <c r="AE143" s="199" t="s">
        <v>585</v>
      </c>
      <c r="AF143" s="200"/>
      <c r="AG143" s="200"/>
      <c r="AH143" s="200"/>
      <c r="AI143" s="199" t="s">
        <v>554</v>
      </c>
      <c r="AJ143" s="200"/>
      <c r="AK143" s="200"/>
      <c r="AL143" s="200"/>
      <c r="AM143" s="199" t="s">
        <v>554</v>
      </c>
      <c r="AN143" s="200"/>
      <c r="AO143" s="200"/>
      <c r="AP143" s="200"/>
      <c r="AQ143" s="199" t="s">
        <v>554</v>
      </c>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340"/>
      <c r="AC194" s="341"/>
      <c r="AD194" s="342"/>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591</v>
      </c>
      <c r="AR197" s="192"/>
      <c r="AS197" s="126" t="s">
        <v>356</v>
      </c>
      <c r="AT197" s="127"/>
      <c r="AU197" s="193" t="s">
        <v>585</v>
      </c>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665</v>
      </c>
      <c r="K430" s="905"/>
      <c r="L430" s="905"/>
      <c r="M430" s="905"/>
      <c r="N430" s="905"/>
      <c r="O430" s="905"/>
      <c r="P430" s="905"/>
      <c r="Q430" s="905"/>
      <c r="R430" s="905"/>
      <c r="S430" s="905"/>
      <c r="T430" s="906"/>
      <c r="U430" s="593" t="s">
        <v>666</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671</v>
      </c>
      <c r="AF432" s="193"/>
      <c r="AG432" s="126" t="s">
        <v>356</v>
      </c>
      <c r="AH432" s="127"/>
      <c r="AI432" s="149"/>
      <c r="AJ432" s="149"/>
      <c r="AK432" s="149"/>
      <c r="AL432" s="147"/>
      <c r="AM432" s="149"/>
      <c r="AN432" s="149"/>
      <c r="AO432" s="149"/>
      <c r="AP432" s="147"/>
      <c r="AQ432" s="595" t="s">
        <v>670</v>
      </c>
      <c r="AR432" s="193"/>
      <c r="AS432" s="126" t="s">
        <v>356</v>
      </c>
      <c r="AT432" s="127"/>
      <c r="AU432" s="193" t="s">
        <v>665</v>
      </c>
      <c r="AV432" s="193"/>
      <c r="AW432" s="126" t="s">
        <v>300</v>
      </c>
      <c r="AX432" s="188"/>
    </row>
    <row r="433" spans="1:50" ht="23.25" customHeight="1" x14ac:dyDescent="0.15">
      <c r="A433" s="182"/>
      <c r="B433" s="179"/>
      <c r="C433" s="173"/>
      <c r="D433" s="179"/>
      <c r="E433" s="335"/>
      <c r="F433" s="336"/>
      <c r="G433" s="97" t="s">
        <v>667</v>
      </c>
      <c r="H433" s="98"/>
      <c r="I433" s="98"/>
      <c r="J433" s="98"/>
      <c r="K433" s="98"/>
      <c r="L433" s="98"/>
      <c r="M433" s="98"/>
      <c r="N433" s="98"/>
      <c r="O433" s="98"/>
      <c r="P433" s="98"/>
      <c r="Q433" s="98"/>
      <c r="R433" s="98"/>
      <c r="S433" s="98"/>
      <c r="T433" s="98"/>
      <c r="U433" s="98"/>
      <c r="V433" s="98"/>
      <c r="W433" s="98"/>
      <c r="X433" s="99"/>
      <c r="Y433" s="194" t="s">
        <v>12</v>
      </c>
      <c r="Z433" s="195"/>
      <c r="AA433" s="196"/>
      <c r="AB433" s="206" t="s">
        <v>665</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669</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665</v>
      </c>
      <c r="AF457" s="193"/>
      <c r="AG457" s="126" t="s">
        <v>356</v>
      </c>
      <c r="AH457" s="127"/>
      <c r="AI457" s="149"/>
      <c r="AJ457" s="149"/>
      <c r="AK457" s="149"/>
      <c r="AL457" s="147"/>
      <c r="AM457" s="149"/>
      <c r="AN457" s="149"/>
      <c r="AO457" s="149"/>
      <c r="AP457" s="147"/>
      <c r="AQ457" s="595" t="s">
        <v>667</v>
      </c>
      <c r="AR457" s="193"/>
      <c r="AS457" s="126" t="s">
        <v>356</v>
      </c>
      <c r="AT457" s="127"/>
      <c r="AU457" s="193" t="s">
        <v>665</v>
      </c>
      <c r="AV457" s="193"/>
      <c r="AW457" s="126" t="s">
        <v>300</v>
      </c>
      <c r="AX457" s="188"/>
    </row>
    <row r="458" spans="1:50" ht="23.25" customHeight="1" x14ac:dyDescent="0.15">
      <c r="A458" s="182"/>
      <c r="B458" s="179"/>
      <c r="C458" s="173"/>
      <c r="D458" s="179"/>
      <c r="E458" s="335"/>
      <c r="F458" s="336"/>
      <c r="G458" s="97" t="s">
        <v>668</v>
      </c>
      <c r="H458" s="98"/>
      <c r="I458" s="98"/>
      <c r="J458" s="98"/>
      <c r="K458" s="98"/>
      <c r="L458" s="98"/>
      <c r="M458" s="98"/>
      <c r="N458" s="98"/>
      <c r="O458" s="98"/>
      <c r="P458" s="98"/>
      <c r="Q458" s="98"/>
      <c r="R458" s="98"/>
      <c r="S458" s="98"/>
      <c r="T458" s="98"/>
      <c r="U458" s="98"/>
      <c r="V458" s="98"/>
      <c r="W458" s="98"/>
      <c r="X458" s="99"/>
      <c r="Y458" s="194" t="s">
        <v>12</v>
      </c>
      <c r="Z458" s="195"/>
      <c r="AA458" s="196"/>
      <c r="AB458" s="206" t="s">
        <v>665</v>
      </c>
      <c r="AC458" s="206"/>
      <c r="AD458" s="206"/>
      <c r="AE458" s="333" t="s">
        <v>665</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669</v>
      </c>
      <c r="AC459" s="198"/>
      <c r="AD459" s="198"/>
      <c r="AE459" s="333" t="s">
        <v>665</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670</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27"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548</v>
      </c>
      <c r="AE702" s="339"/>
      <c r="AF702" s="339"/>
      <c r="AG702" s="384" t="s">
        <v>594</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548</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548</v>
      </c>
      <c r="AE704" s="788"/>
      <c r="AF704" s="788"/>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548</v>
      </c>
      <c r="AE705" s="720"/>
      <c r="AF705" s="720"/>
      <c r="AG705" s="118" t="s">
        <v>640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592</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592</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548</v>
      </c>
      <c r="AE708" s="610"/>
      <c r="AF708" s="610"/>
      <c r="AG708" s="747" t="s">
        <v>641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548</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593</v>
      </c>
      <c r="AE710" s="322"/>
      <c r="AF710" s="322"/>
      <c r="AG710" s="94" t="s">
        <v>598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548</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593</v>
      </c>
      <c r="AE712" s="788"/>
      <c r="AF712" s="788"/>
      <c r="AG712" s="815" t="s">
        <v>590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2" t="s">
        <v>488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593</v>
      </c>
      <c r="AE713" s="322"/>
      <c r="AF713" s="668"/>
      <c r="AG713" s="94" t="s">
        <v>590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548</v>
      </c>
      <c r="AE714" s="813"/>
      <c r="AF714" s="814"/>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548</v>
      </c>
      <c r="AE715" s="610"/>
      <c r="AF715" s="661"/>
      <c r="AG715" s="747" t="s">
        <v>654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548</v>
      </c>
      <c r="AE716" s="632"/>
      <c r="AF716" s="632"/>
      <c r="AG716" s="94" t="s">
        <v>601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548</v>
      </c>
      <c r="AE717" s="322"/>
      <c r="AF717" s="322"/>
      <c r="AG717" s="94" t="s">
        <v>649</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548</v>
      </c>
      <c r="AE718" s="322"/>
      <c r="AF718" s="322"/>
      <c r="AG718" s="120" t="s">
        <v>639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593</v>
      </c>
      <c r="AE719" s="610"/>
      <c r="AF719" s="610"/>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6" customHeight="1" x14ac:dyDescent="0.15">
      <c r="A726" s="645" t="s">
        <v>48</v>
      </c>
      <c r="B726" s="807"/>
      <c r="C726" s="820" t="s">
        <v>53</v>
      </c>
      <c r="D726" s="842"/>
      <c r="E726" s="842"/>
      <c r="F726" s="843"/>
      <c r="G726" s="579" t="s">
        <v>675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83.25" customHeight="1" thickBot="1" x14ac:dyDescent="0.2">
      <c r="A727" s="808"/>
      <c r="B727" s="809"/>
      <c r="C727" s="753" t="s">
        <v>57</v>
      </c>
      <c r="D727" s="754"/>
      <c r="E727" s="754"/>
      <c r="F727" s="755"/>
      <c r="G727" s="577" t="s">
        <v>643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677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00.5" customHeight="1" thickBot="1" x14ac:dyDescent="0.2">
      <c r="A731" s="804" t="s">
        <v>256</v>
      </c>
      <c r="B731" s="805"/>
      <c r="C731" s="805"/>
      <c r="D731" s="805"/>
      <c r="E731" s="806"/>
      <c r="F731" s="734" t="s">
        <v>676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678</v>
      </c>
      <c r="B733" s="679"/>
      <c r="C733" s="679"/>
      <c r="D733" s="679"/>
      <c r="E733" s="680"/>
      <c r="F733" s="642" t="s">
        <v>680</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97.5" customHeight="1" thickBot="1" x14ac:dyDescent="0.2">
      <c r="A735" s="795" t="s">
        <v>651</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3"/>
      <c r="C737" s="203"/>
      <c r="D737" s="204"/>
      <c r="E737" s="992" t="s">
        <v>556</v>
      </c>
      <c r="F737" s="992"/>
      <c r="G737" s="992"/>
      <c r="H737" s="992"/>
      <c r="I737" s="992"/>
      <c r="J737" s="992"/>
      <c r="K737" s="992"/>
      <c r="L737" s="992"/>
      <c r="M737" s="992"/>
      <c r="N737" s="361" t="s">
        <v>358</v>
      </c>
      <c r="O737" s="361"/>
      <c r="P737" s="361"/>
      <c r="Q737" s="361"/>
      <c r="R737" s="992" t="s">
        <v>557</v>
      </c>
      <c r="S737" s="992"/>
      <c r="T737" s="992"/>
      <c r="U737" s="992"/>
      <c r="V737" s="992"/>
      <c r="W737" s="992"/>
      <c r="X737" s="992"/>
      <c r="Y737" s="992"/>
      <c r="Z737" s="992"/>
      <c r="AA737" s="361" t="s">
        <v>359</v>
      </c>
      <c r="AB737" s="361"/>
      <c r="AC737" s="361"/>
      <c r="AD737" s="361"/>
      <c r="AE737" s="992" t="s">
        <v>558</v>
      </c>
      <c r="AF737" s="992"/>
      <c r="AG737" s="992"/>
      <c r="AH737" s="992"/>
      <c r="AI737" s="992"/>
      <c r="AJ737" s="992"/>
      <c r="AK737" s="992"/>
      <c r="AL737" s="992"/>
      <c r="AM737" s="992"/>
      <c r="AN737" s="361" t="s">
        <v>360</v>
      </c>
      <c r="AO737" s="361"/>
      <c r="AP737" s="361"/>
      <c r="AQ737" s="361"/>
      <c r="AR737" s="993" t="s">
        <v>557</v>
      </c>
      <c r="AS737" s="994"/>
      <c r="AT737" s="994"/>
      <c r="AU737" s="994"/>
      <c r="AV737" s="994"/>
      <c r="AW737" s="994"/>
      <c r="AX737" s="995"/>
      <c r="AY737" s="89"/>
      <c r="AZ737" s="89"/>
    </row>
    <row r="738" spans="1:52" ht="24.75" customHeight="1" x14ac:dyDescent="0.15">
      <c r="A738" s="996" t="s">
        <v>361</v>
      </c>
      <c r="B738" s="203"/>
      <c r="C738" s="203"/>
      <c r="D738" s="204"/>
      <c r="E738" s="992" t="s">
        <v>559</v>
      </c>
      <c r="F738" s="992"/>
      <c r="G738" s="992"/>
      <c r="H738" s="992"/>
      <c r="I738" s="992"/>
      <c r="J738" s="992"/>
      <c r="K738" s="992"/>
      <c r="L738" s="992"/>
      <c r="M738" s="992"/>
      <c r="N738" s="361" t="s">
        <v>362</v>
      </c>
      <c r="O738" s="361"/>
      <c r="P738" s="361"/>
      <c r="Q738" s="361"/>
      <c r="R738" s="992" t="s">
        <v>560</v>
      </c>
      <c r="S738" s="992"/>
      <c r="T738" s="992"/>
      <c r="U738" s="992"/>
      <c r="V738" s="992"/>
      <c r="W738" s="992"/>
      <c r="X738" s="992"/>
      <c r="Y738" s="992"/>
      <c r="Z738" s="992"/>
      <c r="AA738" s="361" t="s">
        <v>481</v>
      </c>
      <c r="AB738" s="361"/>
      <c r="AC738" s="361"/>
      <c r="AD738" s="361"/>
      <c r="AE738" s="992" t="s">
        <v>561</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7"/>
      <c r="J739" s="987"/>
      <c r="K739" s="91" t="str">
        <f>IF(OR(I739="　", I739=""), "", "-")</f>
        <v/>
      </c>
      <c r="L739" s="988">
        <v>57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608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609</v>
      </c>
      <c r="H781" s="676"/>
      <c r="I781" s="676"/>
      <c r="J781" s="676"/>
      <c r="K781" s="677"/>
      <c r="L781" s="669" t="s">
        <v>614</v>
      </c>
      <c r="M781" s="670"/>
      <c r="N781" s="670"/>
      <c r="O781" s="670"/>
      <c r="P781" s="670"/>
      <c r="Q781" s="670"/>
      <c r="R781" s="670"/>
      <c r="S781" s="670"/>
      <c r="T781" s="670"/>
      <c r="U781" s="670"/>
      <c r="V781" s="670"/>
      <c r="W781" s="670"/>
      <c r="X781" s="671"/>
      <c r="Y781" s="389">
        <v>4.5999999999999996</v>
      </c>
      <c r="Z781" s="390"/>
      <c r="AA781" s="390"/>
      <c r="AB781" s="810"/>
      <c r="AC781" s="675" t="s">
        <v>606</v>
      </c>
      <c r="AD781" s="676"/>
      <c r="AE781" s="676"/>
      <c r="AF781" s="676"/>
      <c r="AG781" s="677"/>
      <c r="AH781" s="669" t="s">
        <v>642</v>
      </c>
      <c r="AI781" s="670"/>
      <c r="AJ781" s="670"/>
      <c r="AK781" s="670"/>
      <c r="AL781" s="670"/>
      <c r="AM781" s="670"/>
      <c r="AN781" s="670"/>
      <c r="AO781" s="670"/>
      <c r="AP781" s="670"/>
      <c r="AQ781" s="670"/>
      <c r="AR781" s="670"/>
      <c r="AS781" s="670"/>
      <c r="AT781" s="671"/>
      <c r="AU781" s="389">
        <v>6.1</v>
      </c>
      <c r="AV781" s="390"/>
      <c r="AW781" s="390"/>
      <c r="AX781" s="391"/>
    </row>
    <row r="782" spans="1:50" ht="24.75" customHeight="1" x14ac:dyDescent="0.15">
      <c r="A782" s="636"/>
      <c r="B782" s="637"/>
      <c r="C782" s="637"/>
      <c r="D782" s="637"/>
      <c r="E782" s="637"/>
      <c r="F782" s="638"/>
      <c r="G782" s="611" t="s">
        <v>610</v>
      </c>
      <c r="H782" s="612"/>
      <c r="I782" s="612"/>
      <c r="J782" s="612"/>
      <c r="K782" s="613"/>
      <c r="L782" s="603" t="s">
        <v>615</v>
      </c>
      <c r="M782" s="604"/>
      <c r="N782" s="604"/>
      <c r="O782" s="604"/>
      <c r="P782" s="604"/>
      <c r="Q782" s="604"/>
      <c r="R782" s="604"/>
      <c r="S782" s="604"/>
      <c r="T782" s="604"/>
      <c r="U782" s="604"/>
      <c r="V782" s="604"/>
      <c r="W782" s="604"/>
      <c r="X782" s="605"/>
      <c r="Y782" s="606">
        <v>1.4</v>
      </c>
      <c r="Z782" s="607"/>
      <c r="AA782" s="607"/>
      <c r="AB782" s="617"/>
      <c r="AC782" s="611" t="s">
        <v>603</v>
      </c>
      <c r="AD782" s="612"/>
      <c r="AE782" s="612"/>
      <c r="AF782" s="612"/>
      <c r="AG782" s="613"/>
      <c r="AH782" s="603" t="s">
        <v>605</v>
      </c>
      <c r="AI782" s="604"/>
      <c r="AJ782" s="604"/>
      <c r="AK782" s="604"/>
      <c r="AL782" s="604"/>
      <c r="AM782" s="604"/>
      <c r="AN782" s="604"/>
      <c r="AO782" s="604"/>
      <c r="AP782" s="604"/>
      <c r="AQ782" s="604"/>
      <c r="AR782" s="604"/>
      <c r="AS782" s="604"/>
      <c r="AT782" s="605"/>
      <c r="AU782" s="606">
        <v>2.2999999999999998</v>
      </c>
      <c r="AV782" s="607"/>
      <c r="AW782" s="607"/>
      <c r="AX782" s="608"/>
    </row>
    <row r="783" spans="1:50" ht="24.75" customHeight="1" x14ac:dyDescent="0.15">
      <c r="A783" s="636"/>
      <c r="B783" s="637"/>
      <c r="C783" s="637"/>
      <c r="D783" s="637"/>
      <c r="E783" s="637"/>
      <c r="F783" s="638"/>
      <c r="G783" s="611" t="s">
        <v>611</v>
      </c>
      <c r="H783" s="612"/>
      <c r="I783" s="612"/>
      <c r="J783" s="612"/>
      <c r="K783" s="613"/>
      <c r="L783" s="603" t="s">
        <v>616</v>
      </c>
      <c r="M783" s="604"/>
      <c r="N783" s="604"/>
      <c r="O783" s="604"/>
      <c r="P783" s="604"/>
      <c r="Q783" s="604"/>
      <c r="R783" s="604"/>
      <c r="S783" s="604"/>
      <c r="T783" s="604"/>
      <c r="U783" s="604"/>
      <c r="V783" s="604"/>
      <c r="W783" s="604"/>
      <c r="X783" s="605"/>
      <c r="Y783" s="606">
        <v>1.3</v>
      </c>
      <c r="Z783" s="607"/>
      <c r="AA783" s="607"/>
      <c r="AB783" s="617"/>
      <c r="AC783" s="611" t="s">
        <v>604</v>
      </c>
      <c r="AD783" s="612"/>
      <c r="AE783" s="612"/>
      <c r="AF783" s="612"/>
      <c r="AG783" s="613"/>
      <c r="AH783" s="603" t="s">
        <v>607</v>
      </c>
      <c r="AI783" s="604"/>
      <c r="AJ783" s="604"/>
      <c r="AK783" s="604"/>
      <c r="AL783" s="604"/>
      <c r="AM783" s="604"/>
      <c r="AN783" s="604"/>
      <c r="AO783" s="604"/>
      <c r="AP783" s="604"/>
      <c r="AQ783" s="604"/>
      <c r="AR783" s="604"/>
      <c r="AS783" s="604"/>
      <c r="AT783" s="605"/>
      <c r="AU783" s="606">
        <v>0.6</v>
      </c>
      <c r="AV783" s="607"/>
      <c r="AW783" s="607"/>
      <c r="AX783" s="608"/>
    </row>
    <row r="784" spans="1:50" ht="24.75" customHeight="1" x14ac:dyDescent="0.15">
      <c r="A784" s="636"/>
      <c r="B784" s="637"/>
      <c r="C784" s="637"/>
      <c r="D784" s="637"/>
      <c r="E784" s="637"/>
      <c r="F784" s="638"/>
      <c r="G784" s="611" t="s">
        <v>612</v>
      </c>
      <c r="H784" s="612"/>
      <c r="I784" s="612"/>
      <c r="J784" s="612"/>
      <c r="K784" s="613"/>
      <c r="L784" s="603" t="s">
        <v>617</v>
      </c>
      <c r="M784" s="604"/>
      <c r="N784" s="604"/>
      <c r="O784" s="604"/>
      <c r="P784" s="604"/>
      <c r="Q784" s="604"/>
      <c r="R784" s="604"/>
      <c r="S784" s="604"/>
      <c r="T784" s="604"/>
      <c r="U784" s="604"/>
      <c r="V784" s="604"/>
      <c r="W784" s="604"/>
      <c r="X784" s="605"/>
      <c r="Y784" s="606">
        <v>0.5</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t="s">
        <v>613</v>
      </c>
      <c r="H785" s="612"/>
      <c r="I785" s="612"/>
      <c r="J785" s="612"/>
      <c r="K785" s="613"/>
      <c r="L785" s="603" t="s">
        <v>618</v>
      </c>
      <c r="M785" s="604"/>
      <c r="N785" s="604"/>
      <c r="O785" s="604"/>
      <c r="P785" s="604"/>
      <c r="Q785" s="604"/>
      <c r="R785" s="604"/>
      <c r="S785" s="604"/>
      <c r="T785" s="604"/>
      <c r="U785" s="604"/>
      <c r="V785" s="604"/>
      <c r="W785" s="604"/>
      <c r="X785" s="605"/>
      <c r="Y785" s="606">
        <v>0.3</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t="s">
        <v>619</v>
      </c>
      <c r="H786" s="612"/>
      <c r="I786" s="612"/>
      <c r="J786" s="612"/>
      <c r="K786" s="613"/>
      <c r="L786" s="603" t="s">
        <v>620</v>
      </c>
      <c r="M786" s="604"/>
      <c r="N786" s="604"/>
      <c r="O786" s="604"/>
      <c r="P786" s="604"/>
      <c r="Q786" s="604"/>
      <c r="R786" s="604"/>
      <c r="S786" s="604"/>
      <c r="T786" s="604"/>
      <c r="U786" s="604"/>
      <c r="V786" s="604"/>
      <c r="W786" s="604"/>
      <c r="X786" s="605"/>
      <c r="Y786" s="606">
        <v>0.1</v>
      </c>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8.1999999999999993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8.9999999999999982</v>
      </c>
      <c r="AV791" s="837"/>
      <c r="AW791" s="837"/>
      <c r="AX791" s="839"/>
    </row>
    <row r="792" spans="1:50" ht="24.75" customHeight="1" x14ac:dyDescent="0.15">
      <c r="A792" s="636"/>
      <c r="B792" s="637"/>
      <c r="C792" s="637"/>
      <c r="D792" s="637"/>
      <c r="E792" s="637"/>
      <c r="F792" s="638"/>
      <c r="G792" s="600" t="s">
        <v>659</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660</v>
      </c>
      <c r="H794" s="676"/>
      <c r="I794" s="676"/>
      <c r="J794" s="676"/>
      <c r="K794" s="677"/>
      <c r="L794" s="669" t="s">
        <v>662</v>
      </c>
      <c r="M794" s="670"/>
      <c r="N794" s="670"/>
      <c r="O794" s="670"/>
      <c r="P794" s="670"/>
      <c r="Q794" s="670"/>
      <c r="R794" s="670"/>
      <c r="S794" s="670"/>
      <c r="T794" s="670"/>
      <c r="U794" s="670"/>
      <c r="V794" s="670"/>
      <c r="W794" s="670"/>
      <c r="X794" s="671"/>
      <c r="Y794" s="389">
        <v>1.9</v>
      </c>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customHeight="1" x14ac:dyDescent="0.15">
      <c r="A795" s="636"/>
      <c r="B795" s="637"/>
      <c r="C795" s="637"/>
      <c r="D795" s="637"/>
      <c r="E795" s="637"/>
      <c r="F795" s="638"/>
      <c r="G795" s="611" t="s">
        <v>613</v>
      </c>
      <c r="H795" s="612"/>
      <c r="I795" s="612"/>
      <c r="J795" s="612"/>
      <c r="K795" s="613"/>
      <c r="L795" s="603" t="s">
        <v>664</v>
      </c>
      <c r="M795" s="604"/>
      <c r="N795" s="604"/>
      <c r="O795" s="604"/>
      <c r="P795" s="604"/>
      <c r="Q795" s="604"/>
      <c r="R795" s="604"/>
      <c r="S795" s="604"/>
      <c r="T795" s="604"/>
      <c r="U795" s="604"/>
      <c r="V795" s="604"/>
      <c r="W795" s="604"/>
      <c r="X795" s="605"/>
      <c r="Y795" s="606">
        <v>0.2</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customHeight="1" x14ac:dyDescent="0.15">
      <c r="A796" s="636"/>
      <c r="B796" s="637"/>
      <c r="C796" s="637"/>
      <c r="D796" s="637"/>
      <c r="E796" s="637"/>
      <c r="F796" s="638"/>
      <c r="G796" s="611" t="s">
        <v>661</v>
      </c>
      <c r="H796" s="612"/>
      <c r="I796" s="612"/>
      <c r="J796" s="612"/>
      <c r="K796" s="613"/>
      <c r="L796" s="603" t="s">
        <v>663</v>
      </c>
      <c r="M796" s="604"/>
      <c r="N796" s="604"/>
      <c r="O796" s="604"/>
      <c r="P796" s="604"/>
      <c r="Q796" s="604"/>
      <c r="R796" s="604"/>
      <c r="S796" s="604"/>
      <c r="T796" s="604"/>
      <c r="U796" s="604"/>
      <c r="V796" s="604"/>
      <c r="W796" s="604"/>
      <c r="X796" s="605"/>
      <c r="Y796" s="606">
        <v>0.2</v>
      </c>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2.3000000000000003</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455</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478</v>
      </c>
      <c r="AD836" s="142"/>
      <c r="AE836" s="142"/>
      <c r="AF836" s="142"/>
      <c r="AG836" s="142"/>
      <c r="AH836" s="363" t="s">
        <v>512</v>
      </c>
      <c r="AI836" s="360"/>
      <c r="AJ836" s="360"/>
      <c r="AK836" s="360"/>
      <c r="AL836" s="360" t="s">
        <v>21</v>
      </c>
      <c r="AM836" s="360"/>
      <c r="AN836" s="360"/>
      <c r="AO836" s="365"/>
      <c r="AP836" s="366" t="s">
        <v>433</v>
      </c>
      <c r="AQ836" s="366"/>
      <c r="AR836" s="366"/>
      <c r="AS836" s="366"/>
      <c r="AT836" s="366"/>
      <c r="AU836" s="366"/>
      <c r="AV836" s="366"/>
      <c r="AW836" s="366"/>
      <c r="AX836" s="366"/>
    </row>
    <row r="837" spans="1:50" ht="48" customHeight="1" x14ac:dyDescent="0.15">
      <c r="A837" s="375">
        <v>1</v>
      </c>
      <c r="B837" s="375">
        <v>1</v>
      </c>
      <c r="C837" s="357" t="s">
        <v>621</v>
      </c>
      <c r="D837" s="343"/>
      <c r="E837" s="343"/>
      <c r="F837" s="343"/>
      <c r="G837" s="343"/>
      <c r="H837" s="343"/>
      <c r="I837" s="343"/>
      <c r="J837" s="344">
        <v>5000020240001</v>
      </c>
      <c r="K837" s="345"/>
      <c r="L837" s="345"/>
      <c r="M837" s="345"/>
      <c r="N837" s="345"/>
      <c r="O837" s="345"/>
      <c r="P837" s="358" t="s">
        <v>631</v>
      </c>
      <c r="Q837" s="346"/>
      <c r="R837" s="346"/>
      <c r="S837" s="346"/>
      <c r="T837" s="346"/>
      <c r="U837" s="346"/>
      <c r="V837" s="346"/>
      <c r="W837" s="346"/>
      <c r="X837" s="346"/>
      <c r="Y837" s="347">
        <v>8.1999999999999993</v>
      </c>
      <c r="Z837" s="348"/>
      <c r="AA837" s="348"/>
      <c r="AB837" s="349"/>
      <c r="AC837" s="359" t="s">
        <v>521</v>
      </c>
      <c r="AD837" s="367"/>
      <c r="AE837" s="367"/>
      <c r="AF837" s="367"/>
      <c r="AG837" s="367"/>
      <c r="AH837" s="368">
        <v>48</v>
      </c>
      <c r="AI837" s="369"/>
      <c r="AJ837" s="369"/>
      <c r="AK837" s="369"/>
      <c r="AL837" s="353">
        <v>100</v>
      </c>
      <c r="AM837" s="354"/>
      <c r="AN837" s="354"/>
      <c r="AO837" s="355"/>
      <c r="AP837" s="356" t="s">
        <v>636</v>
      </c>
      <c r="AQ837" s="356"/>
      <c r="AR837" s="356"/>
      <c r="AS837" s="356"/>
      <c r="AT837" s="356"/>
      <c r="AU837" s="356"/>
      <c r="AV837" s="356"/>
      <c r="AW837" s="356"/>
      <c r="AX837" s="356"/>
    </row>
    <row r="838" spans="1:50" ht="48" customHeight="1" x14ac:dyDescent="0.15">
      <c r="A838" s="375">
        <v>2</v>
      </c>
      <c r="B838" s="375">
        <v>1</v>
      </c>
      <c r="C838" s="357" t="s">
        <v>622</v>
      </c>
      <c r="D838" s="343"/>
      <c r="E838" s="343"/>
      <c r="F838" s="343"/>
      <c r="G838" s="343"/>
      <c r="H838" s="343"/>
      <c r="I838" s="343"/>
      <c r="J838" s="344">
        <v>5000020150002</v>
      </c>
      <c r="K838" s="345"/>
      <c r="L838" s="345"/>
      <c r="M838" s="345"/>
      <c r="N838" s="345"/>
      <c r="O838" s="345"/>
      <c r="P838" s="358" t="s">
        <v>631</v>
      </c>
      <c r="Q838" s="346"/>
      <c r="R838" s="346"/>
      <c r="S838" s="346"/>
      <c r="T838" s="346"/>
      <c r="U838" s="346"/>
      <c r="V838" s="346"/>
      <c r="W838" s="346"/>
      <c r="X838" s="346"/>
      <c r="Y838" s="347">
        <v>8.1</v>
      </c>
      <c r="Z838" s="348"/>
      <c r="AA838" s="348"/>
      <c r="AB838" s="349"/>
      <c r="AC838" s="359" t="s">
        <v>521</v>
      </c>
      <c r="AD838" s="359"/>
      <c r="AE838" s="359"/>
      <c r="AF838" s="359"/>
      <c r="AG838" s="359"/>
      <c r="AH838" s="368">
        <v>48</v>
      </c>
      <c r="AI838" s="369"/>
      <c r="AJ838" s="369"/>
      <c r="AK838" s="369"/>
      <c r="AL838" s="353">
        <v>100</v>
      </c>
      <c r="AM838" s="354"/>
      <c r="AN838" s="354"/>
      <c r="AO838" s="355"/>
      <c r="AP838" s="356" t="s">
        <v>636</v>
      </c>
      <c r="AQ838" s="356"/>
      <c r="AR838" s="356"/>
      <c r="AS838" s="356"/>
      <c r="AT838" s="356"/>
      <c r="AU838" s="356"/>
      <c r="AV838" s="356"/>
      <c r="AW838" s="356"/>
      <c r="AX838" s="356"/>
    </row>
    <row r="839" spans="1:50" ht="48" customHeight="1" x14ac:dyDescent="0.15">
      <c r="A839" s="375">
        <v>3</v>
      </c>
      <c r="B839" s="375">
        <v>1</v>
      </c>
      <c r="C839" s="357" t="s">
        <v>623</v>
      </c>
      <c r="D839" s="343"/>
      <c r="E839" s="343"/>
      <c r="F839" s="343"/>
      <c r="G839" s="343"/>
      <c r="H839" s="343"/>
      <c r="I839" s="343"/>
      <c r="J839" s="344">
        <v>8000020190004</v>
      </c>
      <c r="K839" s="345"/>
      <c r="L839" s="345"/>
      <c r="M839" s="345"/>
      <c r="N839" s="345"/>
      <c r="O839" s="345"/>
      <c r="P839" s="358" t="s">
        <v>631</v>
      </c>
      <c r="Q839" s="346"/>
      <c r="R839" s="346"/>
      <c r="S839" s="346"/>
      <c r="T839" s="346"/>
      <c r="U839" s="346"/>
      <c r="V839" s="346"/>
      <c r="W839" s="346"/>
      <c r="X839" s="346"/>
      <c r="Y839" s="347">
        <v>8.1</v>
      </c>
      <c r="Z839" s="348"/>
      <c r="AA839" s="348"/>
      <c r="AB839" s="349"/>
      <c r="AC839" s="359" t="s">
        <v>521</v>
      </c>
      <c r="AD839" s="359"/>
      <c r="AE839" s="359"/>
      <c r="AF839" s="359"/>
      <c r="AG839" s="359"/>
      <c r="AH839" s="368">
        <v>48</v>
      </c>
      <c r="AI839" s="369"/>
      <c r="AJ839" s="369"/>
      <c r="AK839" s="369"/>
      <c r="AL839" s="353">
        <v>100</v>
      </c>
      <c r="AM839" s="354"/>
      <c r="AN839" s="354"/>
      <c r="AO839" s="355"/>
      <c r="AP839" s="356" t="s">
        <v>636</v>
      </c>
      <c r="AQ839" s="356"/>
      <c r="AR839" s="356"/>
      <c r="AS839" s="356"/>
      <c r="AT839" s="356"/>
      <c r="AU839" s="356"/>
      <c r="AV839" s="356"/>
      <c r="AW839" s="356"/>
      <c r="AX839" s="356"/>
    </row>
    <row r="840" spans="1:50" ht="48" customHeight="1" x14ac:dyDescent="0.15">
      <c r="A840" s="375">
        <v>4</v>
      </c>
      <c r="B840" s="375">
        <v>1</v>
      </c>
      <c r="C840" s="357" t="s">
        <v>624</v>
      </c>
      <c r="D840" s="343"/>
      <c r="E840" s="343"/>
      <c r="F840" s="343"/>
      <c r="G840" s="343"/>
      <c r="H840" s="343"/>
      <c r="I840" s="343"/>
      <c r="J840" s="344">
        <v>7000020250007</v>
      </c>
      <c r="K840" s="345"/>
      <c r="L840" s="345"/>
      <c r="M840" s="345"/>
      <c r="N840" s="345"/>
      <c r="O840" s="345"/>
      <c r="P840" s="358" t="s">
        <v>631</v>
      </c>
      <c r="Q840" s="346"/>
      <c r="R840" s="346"/>
      <c r="S840" s="346"/>
      <c r="T840" s="346"/>
      <c r="U840" s="346"/>
      <c r="V840" s="346"/>
      <c r="W840" s="346"/>
      <c r="X840" s="346"/>
      <c r="Y840" s="347">
        <v>8.1</v>
      </c>
      <c r="Z840" s="348"/>
      <c r="AA840" s="348"/>
      <c r="AB840" s="349"/>
      <c r="AC840" s="359" t="s">
        <v>521</v>
      </c>
      <c r="AD840" s="359"/>
      <c r="AE840" s="359"/>
      <c r="AF840" s="359"/>
      <c r="AG840" s="359"/>
      <c r="AH840" s="368">
        <v>48</v>
      </c>
      <c r="AI840" s="369"/>
      <c r="AJ840" s="369"/>
      <c r="AK840" s="369"/>
      <c r="AL840" s="353">
        <v>100</v>
      </c>
      <c r="AM840" s="354"/>
      <c r="AN840" s="354"/>
      <c r="AO840" s="355"/>
      <c r="AP840" s="356" t="s">
        <v>636</v>
      </c>
      <c r="AQ840" s="356"/>
      <c r="AR840" s="356"/>
      <c r="AS840" s="356"/>
      <c r="AT840" s="356"/>
      <c r="AU840" s="356"/>
      <c r="AV840" s="356"/>
      <c r="AW840" s="356"/>
      <c r="AX840" s="356"/>
    </row>
    <row r="841" spans="1:50" ht="48" customHeight="1" x14ac:dyDescent="0.15">
      <c r="A841" s="375">
        <v>5</v>
      </c>
      <c r="B841" s="375">
        <v>1</v>
      </c>
      <c r="C841" s="357" t="s">
        <v>625</v>
      </c>
      <c r="D841" s="343"/>
      <c r="E841" s="343"/>
      <c r="F841" s="343"/>
      <c r="G841" s="343"/>
      <c r="H841" s="343"/>
      <c r="I841" s="343"/>
      <c r="J841" s="344">
        <v>1000020380008</v>
      </c>
      <c r="K841" s="345"/>
      <c r="L841" s="345"/>
      <c r="M841" s="345"/>
      <c r="N841" s="345"/>
      <c r="O841" s="345"/>
      <c r="P841" s="358" t="s">
        <v>631</v>
      </c>
      <c r="Q841" s="346"/>
      <c r="R841" s="346"/>
      <c r="S841" s="346"/>
      <c r="T841" s="346"/>
      <c r="U841" s="346"/>
      <c r="V841" s="346"/>
      <c r="W841" s="346"/>
      <c r="X841" s="346"/>
      <c r="Y841" s="347">
        <v>8</v>
      </c>
      <c r="Z841" s="348"/>
      <c r="AA841" s="348"/>
      <c r="AB841" s="349"/>
      <c r="AC841" s="350" t="s">
        <v>521</v>
      </c>
      <c r="AD841" s="350"/>
      <c r="AE841" s="350"/>
      <c r="AF841" s="350"/>
      <c r="AG841" s="350"/>
      <c r="AH841" s="368">
        <v>48</v>
      </c>
      <c r="AI841" s="369"/>
      <c r="AJ841" s="369"/>
      <c r="AK841" s="369"/>
      <c r="AL841" s="353">
        <v>100</v>
      </c>
      <c r="AM841" s="354"/>
      <c r="AN841" s="354"/>
      <c r="AO841" s="355"/>
      <c r="AP841" s="356" t="s">
        <v>636</v>
      </c>
      <c r="AQ841" s="356"/>
      <c r="AR841" s="356"/>
      <c r="AS841" s="356"/>
      <c r="AT841" s="356"/>
      <c r="AU841" s="356"/>
      <c r="AV841" s="356"/>
      <c r="AW841" s="356"/>
      <c r="AX841" s="356"/>
    </row>
    <row r="842" spans="1:50" ht="48" customHeight="1" x14ac:dyDescent="0.15">
      <c r="A842" s="375">
        <v>6</v>
      </c>
      <c r="B842" s="375">
        <v>1</v>
      </c>
      <c r="C842" s="357" t="s">
        <v>626</v>
      </c>
      <c r="D842" s="343"/>
      <c r="E842" s="343"/>
      <c r="F842" s="343"/>
      <c r="G842" s="343"/>
      <c r="H842" s="343"/>
      <c r="I842" s="343"/>
      <c r="J842" s="344">
        <v>7000020010006</v>
      </c>
      <c r="K842" s="345"/>
      <c r="L842" s="345"/>
      <c r="M842" s="345"/>
      <c r="N842" s="345"/>
      <c r="O842" s="345"/>
      <c r="P842" s="358" t="s">
        <v>631</v>
      </c>
      <c r="Q842" s="346"/>
      <c r="R842" s="346"/>
      <c r="S842" s="346"/>
      <c r="T842" s="346"/>
      <c r="U842" s="346"/>
      <c r="V842" s="346"/>
      <c r="W842" s="346"/>
      <c r="X842" s="346"/>
      <c r="Y842" s="347">
        <v>7.9</v>
      </c>
      <c r="Z842" s="348"/>
      <c r="AA842" s="348"/>
      <c r="AB842" s="349"/>
      <c r="AC842" s="350" t="s">
        <v>521</v>
      </c>
      <c r="AD842" s="350"/>
      <c r="AE842" s="350"/>
      <c r="AF842" s="350"/>
      <c r="AG842" s="350"/>
      <c r="AH842" s="368">
        <v>48</v>
      </c>
      <c r="AI842" s="369"/>
      <c r="AJ842" s="369"/>
      <c r="AK842" s="369"/>
      <c r="AL842" s="353">
        <v>100</v>
      </c>
      <c r="AM842" s="354"/>
      <c r="AN842" s="354"/>
      <c r="AO842" s="355"/>
      <c r="AP842" s="356" t="s">
        <v>636</v>
      </c>
      <c r="AQ842" s="356"/>
      <c r="AR842" s="356"/>
      <c r="AS842" s="356"/>
      <c r="AT842" s="356"/>
      <c r="AU842" s="356"/>
      <c r="AV842" s="356"/>
      <c r="AW842" s="356"/>
      <c r="AX842" s="356"/>
    </row>
    <row r="843" spans="1:50" ht="48" customHeight="1" x14ac:dyDescent="0.15">
      <c r="A843" s="375">
        <v>7</v>
      </c>
      <c r="B843" s="375">
        <v>1</v>
      </c>
      <c r="C843" s="357" t="s">
        <v>622</v>
      </c>
      <c r="D843" s="343"/>
      <c r="E843" s="343"/>
      <c r="F843" s="343"/>
      <c r="G843" s="343"/>
      <c r="H843" s="343"/>
      <c r="I843" s="343"/>
      <c r="J843" s="344">
        <v>5000020150002</v>
      </c>
      <c r="K843" s="345"/>
      <c r="L843" s="345"/>
      <c r="M843" s="345"/>
      <c r="N843" s="345"/>
      <c r="O843" s="345"/>
      <c r="P843" s="358" t="s">
        <v>631</v>
      </c>
      <c r="Q843" s="346"/>
      <c r="R843" s="346"/>
      <c r="S843" s="346"/>
      <c r="T843" s="346"/>
      <c r="U843" s="346"/>
      <c r="V843" s="346"/>
      <c r="W843" s="346"/>
      <c r="X843" s="346"/>
      <c r="Y843" s="347">
        <v>7.9</v>
      </c>
      <c r="Z843" s="348"/>
      <c r="AA843" s="348"/>
      <c r="AB843" s="349"/>
      <c r="AC843" s="350" t="s">
        <v>521</v>
      </c>
      <c r="AD843" s="350"/>
      <c r="AE843" s="350"/>
      <c r="AF843" s="350"/>
      <c r="AG843" s="350"/>
      <c r="AH843" s="368">
        <v>48</v>
      </c>
      <c r="AI843" s="369"/>
      <c r="AJ843" s="369"/>
      <c r="AK843" s="369"/>
      <c r="AL843" s="353">
        <v>100</v>
      </c>
      <c r="AM843" s="354"/>
      <c r="AN843" s="354"/>
      <c r="AO843" s="355"/>
      <c r="AP843" s="356" t="s">
        <v>636</v>
      </c>
      <c r="AQ843" s="356"/>
      <c r="AR843" s="356"/>
      <c r="AS843" s="356"/>
      <c r="AT843" s="356"/>
      <c r="AU843" s="356"/>
      <c r="AV843" s="356"/>
      <c r="AW843" s="356"/>
      <c r="AX843" s="356"/>
    </row>
    <row r="844" spans="1:50" ht="48" customHeight="1" x14ac:dyDescent="0.15">
      <c r="A844" s="375">
        <v>8</v>
      </c>
      <c r="B844" s="375">
        <v>1</v>
      </c>
      <c r="C844" s="357" t="s">
        <v>627</v>
      </c>
      <c r="D844" s="343"/>
      <c r="E844" s="343"/>
      <c r="F844" s="343"/>
      <c r="G844" s="343"/>
      <c r="H844" s="343"/>
      <c r="I844" s="343"/>
      <c r="J844" s="344">
        <v>4000020450006</v>
      </c>
      <c r="K844" s="345"/>
      <c r="L844" s="345"/>
      <c r="M844" s="345"/>
      <c r="N844" s="345"/>
      <c r="O844" s="345"/>
      <c r="P844" s="358" t="s">
        <v>631</v>
      </c>
      <c r="Q844" s="346"/>
      <c r="R844" s="346"/>
      <c r="S844" s="346"/>
      <c r="T844" s="346"/>
      <c r="U844" s="346"/>
      <c r="V844" s="346"/>
      <c r="W844" s="346"/>
      <c r="X844" s="346"/>
      <c r="Y844" s="347">
        <v>7</v>
      </c>
      <c r="Z844" s="348"/>
      <c r="AA844" s="348"/>
      <c r="AB844" s="349"/>
      <c r="AC844" s="350" t="s">
        <v>521</v>
      </c>
      <c r="AD844" s="350"/>
      <c r="AE844" s="350"/>
      <c r="AF844" s="350"/>
      <c r="AG844" s="350"/>
      <c r="AH844" s="368">
        <v>48</v>
      </c>
      <c r="AI844" s="369"/>
      <c r="AJ844" s="369"/>
      <c r="AK844" s="369"/>
      <c r="AL844" s="353">
        <v>100</v>
      </c>
      <c r="AM844" s="354"/>
      <c r="AN844" s="354"/>
      <c r="AO844" s="355"/>
      <c r="AP844" s="356" t="s">
        <v>636</v>
      </c>
      <c r="AQ844" s="356"/>
      <c r="AR844" s="356"/>
      <c r="AS844" s="356"/>
      <c r="AT844" s="356"/>
      <c r="AU844" s="356"/>
      <c r="AV844" s="356"/>
      <c r="AW844" s="356"/>
      <c r="AX844" s="356"/>
    </row>
    <row r="845" spans="1:50" ht="48" customHeight="1" x14ac:dyDescent="0.15">
      <c r="A845" s="375">
        <v>9</v>
      </c>
      <c r="B845" s="375">
        <v>1</v>
      </c>
      <c r="C845" s="357" t="s">
        <v>628</v>
      </c>
      <c r="D845" s="343"/>
      <c r="E845" s="343"/>
      <c r="F845" s="343"/>
      <c r="G845" s="343"/>
      <c r="H845" s="343"/>
      <c r="I845" s="343"/>
      <c r="J845" s="344">
        <v>8000020130001</v>
      </c>
      <c r="K845" s="345"/>
      <c r="L845" s="345"/>
      <c r="M845" s="345"/>
      <c r="N845" s="345"/>
      <c r="O845" s="345"/>
      <c r="P845" s="358" t="s">
        <v>631</v>
      </c>
      <c r="Q845" s="346"/>
      <c r="R845" s="346"/>
      <c r="S845" s="346"/>
      <c r="T845" s="346"/>
      <c r="U845" s="346"/>
      <c r="V845" s="346"/>
      <c r="W845" s="346"/>
      <c r="X845" s="346"/>
      <c r="Y845" s="347">
        <v>6</v>
      </c>
      <c r="Z845" s="348"/>
      <c r="AA845" s="348"/>
      <c r="AB845" s="349"/>
      <c r="AC845" s="350" t="s">
        <v>521</v>
      </c>
      <c r="AD845" s="350"/>
      <c r="AE845" s="350"/>
      <c r="AF845" s="350"/>
      <c r="AG845" s="350"/>
      <c r="AH845" s="368">
        <v>48</v>
      </c>
      <c r="AI845" s="369"/>
      <c r="AJ845" s="369"/>
      <c r="AK845" s="369"/>
      <c r="AL845" s="353">
        <v>100</v>
      </c>
      <c r="AM845" s="354"/>
      <c r="AN845" s="354"/>
      <c r="AO845" s="355"/>
      <c r="AP845" s="356" t="s">
        <v>636</v>
      </c>
      <c r="AQ845" s="356"/>
      <c r="AR845" s="356"/>
      <c r="AS845" s="356"/>
      <c r="AT845" s="356"/>
      <c r="AU845" s="356"/>
      <c r="AV845" s="356"/>
      <c r="AW845" s="356"/>
      <c r="AX845" s="356"/>
    </row>
    <row r="846" spans="1:50" ht="48" customHeight="1" x14ac:dyDescent="0.15">
      <c r="A846" s="375">
        <v>10</v>
      </c>
      <c r="B846" s="375">
        <v>1</v>
      </c>
      <c r="C846" s="357" t="s">
        <v>629</v>
      </c>
      <c r="D846" s="343"/>
      <c r="E846" s="343"/>
      <c r="F846" s="343"/>
      <c r="G846" s="343"/>
      <c r="H846" s="343"/>
      <c r="I846" s="343"/>
      <c r="J846" s="344">
        <v>2000020260002</v>
      </c>
      <c r="K846" s="345"/>
      <c r="L846" s="345"/>
      <c r="M846" s="345"/>
      <c r="N846" s="345"/>
      <c r="O846" s="345"/>
      <c r="P846" s="358" t="s">
        <v>631</v>
      </c>
      <c r="Q846" s="346"/>
      <c r="R846" s="346"/>
      <c r="S846" s="346"/>
      <c r="T846" s="346"/>
      <c r="U846" s="346"/>
      <c r="V846" s="346"/>
      <c r="W846" s="346"/>
      <c r="X846" s="346"/>
      <c r="Y846" s="347">
        <v>3.7</v>
      </c>
      <c r="Z846" s="348"/>
      <c r="AA846" s="348"/>
      <c r="AB846" s="349"/>
      <c r="AC846" s="350" t="s">
        <v>521</v>
      </c>
      <c r="AD846" s="350"/>
      <c r="AE846" s="350"/>
      <c r="AF846" s="350"/>
      <c r="AG846" s="350"/>
      <c r="AH846" s="368">
        <v>48</v>
      </c>
      <c r="AI846" s="369"/>
      <c r="AJ846" s="369"/>
      <c r="AK846" s="369"/>
      <c r="AL846" s="353">
        <v>100</v>
      </c>
      <c r="AM846" s="354"/>
      <c r="AN846" s="354"/>
      <c r="AO846" s="355"/>
      <c r="AP846" s="356" t="s">
        <v>636</v>
      </c>
      <c r="AQ846" s="356"/>
      <c r="AR846" s="356"/>
      <c r="AS846" s="356"/>
      <c r="AT846" s="356"/>
      <c r="AU846" s="356"/>
      <c r="AV846" s="356"/>
      <c r="AW846" s="356"/>
      <c r="AX846" s="356"/>
    </row>
    <row r="847" spans="1:50" ht="48" customHeight="1" x14ac:dyDescent="0.15">
      <c r="A847" s="375">
        <v>11</v>
      </c>
      <c r="B847" s="375">
        <v>1</v>
      </c>
      <c r="C847" s="357" t="s">
        <v>630</v>
      </c>
      <c r="D847" s="343"/>
      <c r="E847" s="343"/>
      <c r="F847" s="343"/>
      <c r="G847" s="343"/>
      <c r="H847" s="343"/>
      <c r="I847" s="343"/>
      <c r="J847" s="344">
        <v>4000020360007</v>
      </c>
      <c r="K847" s="345"/>
      <c r="L847" s="345"/>
      <c r="M847" s="345"/>
      <c r="N847" s="345"/>
      <c r="O847" s="345"/>
      <c r="P847" s="358" t="s">
        <v>631</v>
      </c>
      <c r="Q847" s="346"/>
      <c r="R847" s="346"/>
      <c r="S847" s="346"/>
      <c r="T847" s="346"/>
      <c r="U847" s="346"/>
      <c r="V847" s="346"/>
      <c r="W847" s="346"/>
      <c r="X847" s="346"/>
      <c r="Y847" s="347">
        <v>3.7</v>
      </c>
      <c r="Z847" s="348"/>
      <c r="AA847" s="348"/>
      <c r="AB847" s="349"/>
      <c r="AC847" s="350" t="s">
        <v>521</v>
      </c>
      <c r="AD847" s="350"/>
      <c r="AE847" s="350"/>
      <c r="AF847" s="350"/>
      <c r="AG847" s="350"/>
      <c r="AH847" s="368">
        <v>51</v>
      </c>
      <c r="AI847" s="369"/>
      <c r="AJ847" s="369"/>
      <c r="AK847" s="369"/>
      <c r="AL847" s="353">
        <v>100</v>
      </c>
      <c r="AM847" s="354"/>
      <c r="AN847" s="354"/>
      <c r="AO847" s="355"/>
      <c r="AP847" s="356" t="s">
        <v>636</v>
      </c>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478</v>
      </c>
      <c r="AD869" s="142"/>
      <c r="AE869" s="142"/>
      <c r="AF869" s="142"/>
      <c r="AG869" s="142"/>
      <c r="AH869" s="363" t="s">
        <v>512</v>
      </c>
      <c r="AI869" s="360"/>
      <c r="AJ869" s="360"/>
      <c r="AK869" s="360"/>
      <c r="AL869" s="360" t="s">
        <v>21</v>
      </c>
      <c r="AM869" s="360"/>
      <c r="AN869" s="360"/>
      <c r="AO869" s="365"/>
      <c r="AP869" s="366" t="s">
        <v>433</v>
      </c>
      <c r="AQ869" s="366"/>
      <c r="AR869" s="366"/>
      <c r="AS869" s="366"/>
      <c r="AT869" s="366"/>
      <c r="AU869" s="366"/>
      <c r="AV869" s="366"/>
      <c r="AW869" s="366"/>
      <c r="AX869" s="366"/>
    </row>
    <row r="870" spans="1:50" ht="53.25" customHeight="1" x14ac:dyDescent="0.15">
      <c r="A870" s="375">
        <v>1</v>
      </c>
      <c r="B870" s="375">
        <v>1</v>
      </c>
      <c r="C870" s="357" t="s">
        <v>632</v>
      </c>
      <c r="D870" s="343"/>
      <c r="E870" s="343"/>
      <c r="F870" s="343"/>
      <c r="G870" s="343"/>
      <c r="H870" s="343"/>
      <c r="I870" s="343"/>
      <c r="J870" s="344">
        <v>3010401056182</v>
      </c>
      <c r="K870" s="345"/>
      <c r="L870" s="345"/>
      <c r="M870" s="345"/>
      <c r="N870" s="345"/>
      <c r="O870" s="345"/>
      <c r="P870" s="358" t="s">
        <v>638</v>
      </c>
      <c r="Q870" s="346"/>
      <c r="R870" s="346"/>
      <c r="S870" s="346"/>
      <c r="T870" s="346"/>
      <c r="U870" s="346"/>
      <c r="V870" s="346"/>
      <c r="W870" s="346"/>
      <c r="X870" s="346"/>
      <c r="Y870" s="347">
        <v>9</v>
      </c>
      <c r="Z870" s="348"/>
      <c r="AA870" s="348"/>
      <c r="AB870" s="349"/>
      <c r="AC870" s="359" t="s">
        <v>521</v>
      </c>
      <c r="AD870" s="367"/>
      <c r="AE870" s="367"/>
      <c r="AF870" s="367"/>
      <c r="AG870" s="367"/>
      <c r="AH870" s="368">
        <v>5</v>
      </c>
      <c r="AI870" s="369"/>
      <c r="AJ870" s="369"/>
      <c r="AK870" s="369"/>
      <c r="AL870" s="353">
        <v>100</v>
      </c>
      <c r="AM870" s="354"/>
      <c r="AN870" s="354"/>
      <c r="AO870" s="355"/>
      <c r="AP870" s="356" t="s">
        <v>636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478</v>
      </c>
      <c r="AD902" s="142"/>
      <c r="AE902" s="142"/>
      <c r="AF902" s="142"/>
      <c r="AG902" s="142"/>
      <c r="AH902" s="363" t="s">
        <v>512</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658</v>
      </c>
      <c r="D903" s="343"/>
      <c r="E903" s="343"/>
      <c r="F903" s="343"/>
      <c r="G903" s="343"/>
      <c r="H903" s="343"/>
      <c r="I903" s="343"/>
      <c r="J903" s="344">
        <v>6011501006529</v>
      </c>
      <c r="K903" s="345"/>
      <c r="L903" s="345"/>
      <c r="M903" s="345"/>
      <c r="N903" s="345"/>
      <c r="O903" s="345"/>
      <c r="P903" s="358" t="s">
        <v>656</v>
      </c>
      <c r="Q903" s="346"/>
      <c r="R903" s="346"/>
      <c r="S903" s="346"/>
      <c r="T903" s="346"/>
      <c r="U903" s="346"/>
      <c r="V903" s="346"/>
      <c r="W903" s="346"/>
      <c r="X903" s="346"/>
      <c r="Y903" s="347">
        <v>2.2999999999999998</v>
      </c>
      <c r="Z903" s="348"/>
      <c r="AA903" s="348"/>
      <c r="AB903" s="349"/>
      <c r="AC903" s="359" t="s">
        <v>524</v>
      </c>
      <c r="AD903" s="367"/>
      <c r="AE903" s="367"/>
      <c r="AF903" s="367"/>
      <c r="AG903" s="367"/>
      <c r="AH903" s="368">
        <v>1</v>
      </c>
      <c r="AI903" s="369"/>
      <c r="AJ903" s="369"/>
      <c r="AK903" s="369"/>
      <c r="AL903" s="353">
        <v>100</v>
      </c>
      <c r="AM903" s="354"/>
      <c r="AN903" s="354"/>
      <c r="AO903" s="355"/>
      <c r="AP903" s="356" t="s">
        <v>657</v>
      </c>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478</v>
      </c>
      <c r="AD935" s="142"/>
      <c r="AE935" s="142"/>
      <c r="AF935" s="142"/>
      <c r="AG935" s="142"/>
      <c r="AH935" s="363" t="s">
        <v>512</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478</v>
      </c>
      <c r="AD968" s="142"/>
      <c r="AE968" s="142"/>
      <c r="AF968" s="142"/>
      <c r="AG968" s="142"/>
      <c r="AH968" s="363" t="s">
        <v>512</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478</v>
      </c>
      <c r="AD1001" s="142"/>
      <c r="AE1001" s="142"/>
      <c r="AF1001" s="142"/>
      <c r="AG1001" s="142"/>
      <c r="AH1001" s="363" t="s">
        <v>512</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478</v>
      </c>
      <c r="AD1034" s="142"/>
      <c r="AE1034" s="142"/>
      <c r="AF1034" s="142"/>
      <c r="AG1034" s="142"/>
      <c r="AH1034" s="363" t="s">
        <v>512</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478</v>
      </c>
      <c r="AD1067" s="142"/>
      <c r="AE1067" s="142"/>
      <c r="AF1067" s="142"/>
      <c r="AG1067" s="142"/>
      <c r="AH1067" s="363" t="s">
        <v>512</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467</v>
      </c>
      <c r="AQ1101" s="366"/>
      <c r="AR1101" s="366"/>
      <c r="AS1101" s="366"/>
      <c r="AT1101" s="366"/>
      <c r="AU1101" s="366"/>
      <c r="AV1101" s="366"/>
      <c r="AW1101" s="366"/>
      <c r="AX1101" s="366"/>
    </row>
    <row r="1102" spans="1:50" ht="30" customHeight="1" x14ac:dyDescent="0.15">
      <c r="A1102" s="375">
        <v>1</v>
      </c>
      <c r="B1102" s="375">
        <v>1</v>
      </c>
      <c r="C1102" s="373"/>
      <c r="D1102" s="373"/>
      <c r="E1102" s="140" t="s">
        <v>633</v>
      </c>
      <c r="F1102" s="374"/>
      <c r="G1102" s="374"/>
      <c r="H1102" s="374"/>
      <c r="I1102" s="374"/>
      <c r="J1102" s="344" t="s">
        <v>634</v>
      </c>
      <c r="K1102" s="345"/>
      <c r="L1102" s="345"/>
      <c r="M1102" s="345"/>
      <c r="N1102" s="345"/>
      <c r="O1102" s="345"/>
      <c r="P1102" s="358" t="s">
        <v>635</v>
      </c>
      <c r="Q1102" s="346"/>
      <c r="R1102" s="346"/>
      <c r="S1102" s="346"/>
      <c r="T1102" s="346"/>
      <c r="U1102" s="346"/>
      <c r="V1102" s="346"/>
      <c r="W1102" s="346"/>
      <c r="X1102" s="346"/>
      <c r="Y1102" s="347" t="s">
        <v>634</v>
      </c>
      <c r="Z1102" s="348"/>
      <c r="AA1102" s="348"/>
      <c r="AB1102" s="349"/>
      <c r="AC1102" s="350"/>
      <c r="AD1102" s="350"/>
      <c r="AE1102" s="350"/>
      <c r="AF1102" s="350"/>
      <c r="AG1102" s="350"/>
      <c r="AH1102" s="351" t="s">
        <v>634</v>
      </c>
      <c r="AI1102" s="352"/>
      <c r="AJ1102" s="352"/>
      <c r="AK1102" s="352"/>
      <c r="AL1102" s="353" t="s">
        <v>634</v>
      </c>
      <c r="AM1102" s="354"/>
      <c r="AN1102" s="354"/>
      <c r="AO1102" s="355"/>
      <c r="AP1102" s="356" t="s">
        <v>637</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1:AO871">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700"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t="s">
        <v>548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548</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1"/>
      <c r="Z2" s="834"/>
      <c r="AA2" s="835"/>
      <c r="AB2" s="1035" t="s">
        <v>11</v>
      </c>
      <c r="AC2" s="1036"/>
      <c r="AD2" s="1037"/>
      <c r="AE2" s="1041" t="s">
        <v>357</v>
      </c>
      <c r="AF2" s="1041"/>
      <c r="AG2" s="1041"/>
      <c r="AH2" s="1041"/>
      <c r="AI2" s="1041" t="s">
        <v>363</v>
      </c>
      <c r="AJ2" s="1041"/>
      <c r="AK2" s="1041"/>
      <c r="AL2" s="1041"/>
      <c r="AM2" s="1041" t="s">
        <v>471</v>
      </c>
      <c r="AN2" s="1041"/>
      <c r="AO2" s="1041"/>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08"/>
      <c r="I4" s="1008"/>
      <c r="J4" s="1008"/>
      <c r="K4" s="1008"/>
      <c r="L4" s="1008"/>
      <c r="M4" s="1008"/>
      <c r="N4" s="1008"/>
      <c r="O4" s="1009"/>
      <c r="P4" s="98"/>
      <c r="Q4" s="1016"/>
      <c r="R4" s="1016"/>
      <c r="S4" s="1016"/>
      <c r="T4" s="1016"/>
      <c r="U4" s="1016"/>
      <c r="V4" s="1016"/>
      <c r="W4" s="1016"/>
      <c r="X4" s="1017"/>
      <c r="Y4" s="1026" t="s">
        <v>12</v>
      </c>
      <c r="Z4" s="1027"/>
      <c r="AA4" s="1028"/>
      <c r="AB4" s="463"/>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1"/>
      <c r="Z9" s="834"/>
      <c r="AA9" s="835"/>
      <c r="AB9" s="1035" t="s">
        <v>11</v>
      </c>
      <c r="AC9" s="1036"/>
      <c r="AD9" s="1037"/>
      <c r="AE9" s="1041" t="s">
        <v>357</v>
      </c>
      <c r="AF9" s="1041"/>
      <c r="AG9" s="1041"/>
      <c r="AH9" s="1041"/>
      <c r="AI9" s="1041" t="s">
        <v>363</v>
      </c>
      <c r="AJ9" s="1041"/>
      <c r="AK9" s="1041"/>
      <c r="AL9" s="1041"/>
      <c r="AM9" s="1041" t="s">
        <v>471</v>
      </c>
      <c r="AN9" s="1041"/>
      <c r="AO9" s="1041"/>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3"/>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1"/>
      <c r="Z16" s="834"/>
      <c r="AA16" s="835"/>
      <c r="AB16" s="1035" t="s">
        <v>11</v>
      </c>
      <c r="AC16" s="1036"/>
      <c r="AD16" s="1037"/>
      <c r="AE16" s="1041" t="s">
        <v>357</v>
      </c>
      <c r="AF16" s="1041"/>
      <c r="AG16" s="1041"/>
      <c r="AH16" s="1041"/>
      <c r="AI16" s="1041" t="s">
        <v>363</v>
      </c>
      <c r="AJ16" s="1041"/>
      <c r="AK16" s="1041"/>
      <c r="AL16" s="1041"/>
      <c r="AM16" s="1041" t="s">
        <v>471</v>
      </c>
      <c r="AN16" s="1041"/>
      <c r="AO16" s="1041"/>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3"/>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1"/>
      <c r="Z23" s="834"/>
      <c r="AA23" s="835"/>
      <c r="AB23" s="1035" t="s">
        <v>11</v>
      </c>
      <c r="AC23" s="1036"/>
      <c r="AD23" s="1037"/>
      <c r="AE23" s="1041" t="s">
        <v>357</v>
      </c>
      <c r="AF23" s="1041"/>
      <c r="AG23" s="1041"/>
      <c r="AH23" s="1041"/>
      <c r="AI23" s="1041" t="s">
        <v>363</v>
      </c>
      <c r="AJ23" s="1041"/>
      <c r="AK23" s="1041"/>
      <c r="AL23" s="1041"/>
      <c r="AM23" s="1041" t="s">
        <v>471</v>
      </c>
      <c r="AN23" s="1041"/>
      <c r="AO23" s="1041"/>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3"/>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1"/>
      <c r="Z30" s="834"/>
      <c r="AA30" s="835"/>
      <c r="AB30" s="1035" t="s">
        <v>11</v>
      </c>
      <c r="AC30" s="1036"/>
      <c r="AD30" s="1037"/>
      <c r="AE30" s="1041" t="s">
        <v>357</v>
      </c>
      <c r="AF30" s="1041"/>
      <c r="AG30" s="1041"/>
      <c r="AH30" s="1041"/>
      <c r="AI30" s="1041" t="s">
        <v>363</v>
      </c>
      <c r="AJ30" s="1041"/>
      <c r="AK30" s="1041"/>
      <c r="AL30" s="1041"/>
      <c r="AM30" s="1041" t="s">
        <v>471</v>
      </c>
      <c r="AN30" s="1041"/>
      <c r="AO30" s="1041"/>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3"/>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1"/>
      <c r="Z37" s="834"/>
      <c r="AA37" s="835"/>
      <c r="AB37" s="1035" t="s">
        <v>11</v>
      </c>
      <c r="AC37" s="1036"/>
      <c r="AD37" s="1037"/>
      <c r="AE37" s="1041" t="s">
        <v>357</v>
      </c>
      <c r="AF37" s="1041"/>
      <c r="AG37" s="1041"/>
      <c r="AH37" s="1041"/>
      <c r="AI37" s="1041" t="s">
        <v>363</v>
      </c>
      <c r="AJ37" s="1041"/>
      <c r="AK37" s="1041"/>
      <c r="AL37" s="1041"/>
      <c r="AM37" s="1041" t="s">
        <v>471</v>
      </c>
      <c r="AN37" s="1041"/>
      <c r="AO37" s="1041"/>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3"/>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1"/>
      <c r="Z44" s="834"/>
      <c r="AA44" s="835"/>
      <c r="AB44" s="1035" t="s">
        <v>11</v>
      </c>
      <c r="AC44" s="1036"/>
      <c r="AD44" s="1037"/>
      <c r="AE44" s="1041" t="s">
        <v>357</v>
      </c>
      <c r="AF44" s="1041"/>
      <c r="AG44" s="1041"/>
      <c r="AH44" s="1041"/>
      <c r="AI44" s="1041" t="s">
        <v>363</v>
      </c>
      <c r="AJ44" s="1041"/>
      <c r="AK44" s="1041"/>
      <c r="AL44" s="1041"/>
      <c r="AM44" s="1041" t="s">
        <v>471</v>
      </c>
      <c r="AN44" s="1041"/>
      <c r="AO44" s="1041"/>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3"/>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1"/>
      <c r="Z51" s="834"/>
      <c r="AA51" s="835"/>
      <c r="AB51" s="559" t="s">
        <v>11</v>
      </c>
      <c r="AC51" s="1036"/>
      <c r="AD51" s="1037"/>
      <c r="AE51" s="1041" t="s">
        <v>357</v>
      </c>
      <c r="AF51" s="1041"/>
      <c r="AG51" s="1041"/>
      <c r="AH51" s="1041"/>
      <c r="AI51" s="1041" t="s">
        <v>363</v>
      </c>
      <c r="AJ51" s="1041"/>
      <c r="AK51" s="1041"/>
      <c r="AL51" s="1041"/>
      <c r="AM51" s="1041" t="s">
        <v>471</v>
      </c>
      <c r="AN51" s="1041"/>
      <c r="AO51" s="1041"/>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3"/>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1"/>
      <c r="Z58" s="834"/>
      <c r="AA58" s="835"/>
      <c r="AB58" s="1035" t="s">
        <v>11</v>
      </c>
      <c r="AC58" s="1036"/>
      <c r="AD58" s="1037"/>
      <c r="AE58" s="1041" t="s">
        <v>357</v>
      </c>
      <c r="AF58" s="1041"/>
      <c r="AG58" s="1041"/>
      <c r="AH58" s="1041"/>
      <c r="AI58" s="1041" t="s">
        <v>363</v>
      </c>
      <c r="AJ58" s="1041"/>
      <c r="AK58" s="1041"/>
      <c r="AL58" s="1041"/>
      <c r="AM58" s="1041" t="s">
        <v>471</v>
      </c>
      <c r="AN58" s="1041"/>
      <c r="AO58" s="1041"/>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3"/>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1"/>
      <c r="Z65" s="834"/>
      <c r="AA65" s="835"/>
      <c r="AB65" s="1035" t="s">
        <v>11</v>
      </c>
      <c r="AC65" s="1036"/>
      <c r="AD65" s="1037"/>
      <c r="AE65" s="1041" t="s">
        <v>357</v>
      </c>
      <c r="AF65" s="1041"/>
      <c r="AG65" s="1041"/>
      <c r="AH65" s="1041"/>
      <c r="AI65" s="1041" t="s">
        <v>363</v>
      </c>
      <c r="AJ65" s="1041"/>
      <c r="AK65" s="1041"/>
      <c r="AL65" s="1041"/>
      <c r="AM65" s="1041" t="s">
        <v>471</v>
      </c>
      <c r="AN65" s="1041"/>
      <c r="AO65" s="1041"/>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3"/>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8" t="s">
        <v>301</v>
      </c>
      <c r="AC69" s="365"/>
      <c r="AD69" s="365"/>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495</v>
      </c>
      <c r="Z3" s="364"/>
      <c r="AA3" s="364"/>
      <c r="AB3" s="364"/>
      <c r="AC3" s="142" t="s">
        <v>478</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495</v>
      </c>
      <c r="Z36" s="364"/>
      <c r="AA36" s="364"/>
      <c r="AB36" s="364"/>
      <c r="AC36" s="142" t="s">
        <v>478</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5">
        <v>1</v>
      </c>
      <c r="B37" s="106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495</v>
      </c>
      <c r="Z69" s="364"/>
      <c r="AA69" s="364"/>
      <c r="AB69" s="364"/>
      <c r="AC69" s="142" t="s">
        <v>478</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2" t="s">
        <v>478</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2" t="s">
        <v>478</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2" t="s">
        <v>478</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2" t="s">
        <v>478</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2" t="s">
        <v>478</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2" t="s">
        <v>478</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2" t="s">
        <v>478</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2" t="s">
        <v>478</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2" t="s">
        <v>478</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2" t="s">
        <v>478</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2" t="s">
        <v>478</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2" t="s">
        <v>478</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2" t="s">
        <v>478</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2" t="s">
        <v>478</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2" t="s">
        <v>478</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2" t="s">
        <v>478</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2" t="s">
        <v>478</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2" t="s">
        <v>478</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2" t="s">
        <v>478</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2" t="s">
        <v>478</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2" t="s">
        <v>478</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2" t="s">
        <v>478</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2" t="s">
        <v>478</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2" t="s">
        <v>478</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2" t="s">
        <v>478</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2" t="s">
        <v>478</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2" t="s">
        <v>478</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2" t="s">
        <v>478</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2" t="s">
        <v>478</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2" t="s">
        <v>478</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2" t="s">
        <v>478</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2" t="s">
        <v>478</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2" t="s">
        <v>478</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2" t="s">
        <v>478</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2" t="s">
        <v>478</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2" t="s">
        <v>478</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2" t="s">
        <v>478</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2018-09-04T09:56:15Z</cp:lastPrinted>
  <dcterms:created xsi:type="dcterms:W3CDTF">2012-03-13T00:50:25Z</dcterms:created>
  <dcterms:modified xsi:type="dcterms:W3CDTF">2018-09-04T09:59:46Z</dcterms:modified>
</cp:coreProperties>
</file>