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総務部\会計課\総務係\35行政レビュー\R02年度\201111【作業依頼：1118（水）〆】行政事業レビューシートの記載の確認等について\送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476" windowHeight="517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<sst xmlns="http://schemas.openxmlformats.org/spreadsheetml/2006/main" count="3106" uniqueCount="725">
  <si>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</si>
  <si>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</si>
  <si>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</si>
  <si>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</si>
  <si>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</si>
  <si>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</si>
  <si>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</si>
  <si>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</si>
  <si>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</si>
  <si>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</si>
  <si>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</si>
  <si>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</si>
  <si>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</si>
  <si>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</si>
  <si>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</si>
  <si>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</si>
  <si>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</si>
  <si>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</si>
  <si>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</si>
  <si>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</si>
  <si>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</si>
  <si>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</si>
  <si>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</si>
  <si>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</si>
  <si>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</si>
  <si>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</si>
  <si>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</si>
  <si>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</si>
  <si>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</si>
  <si>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</si>
  <si>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</si>
  <si>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</si>
  <si>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</si>
  <si>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</si>
  <si>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</si>
  <si>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</si>
  <si>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</si>
  <si>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</si>
  <si>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</si>
  <si>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</si>
  <si>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</si>
  <si>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</si>
  <si>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</si>
  <si>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</si>
  <si>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</si>
  <si>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</si>
  <si>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</si>
  <si>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</si>
  <si>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</si>
  <si>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</si>
  <si>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</si>
  <si>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</si>
  <si>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</si>
  <si>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</si>
  <si>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</si>
  <si>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</si>
  <si>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</si>
  <si>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</si>
  <si>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</si>
  <si>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</si>
  <si>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</si>
  <si>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</si>
  <si>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</si>
  <si>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</si>
  <si>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</si>
  <si>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</si>
  <si>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</si>
  <si>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</si>
  <si>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</si>
  <si>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</si>
  <si>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</si>
  <si>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</si>
  <si>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</si>
  <si>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</si>
  <si>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</si>
  <si>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</si>
  <si>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</si>
  <si>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</si>
  <si>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</si>
  <si>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</si>
  <si>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</si>
  <si>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</si>
  <si>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</si>
  <si>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</si>
  <si>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</si>
  <si>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</si>
  <si>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</si>
  <si>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</si>
  <si>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</si>
  <si>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</si>
  <si>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</si>
  <si>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</si>
  <si>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</si>
  <si>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</si>
  <si>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</si>
  <si>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</si>
  <si>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</si>
  <si>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</si>
  <si>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</si>
  <si>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</si>
  <si>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</si>
  <si>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</si>
  <si>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</si>
  <si>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</si>
  <si>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</si>
  <si>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</si>
  <si>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</si>
  <si>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</si>
  <si>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</si>
  <si>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</si>
  <si>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</si>
  <si>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</si>
  <si>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</si>
  <si>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</si>
  <si>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</si>
  <si>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</si>
  <si>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</si>
  <si>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</si>
  <si>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</si>
  <si>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</si>
  <si>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</si>
  <si>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</si>
  <si>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</si>
  <si>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</si>
  <si>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</si>
  <si>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</si>
  <si>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</si>
  <si>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</si>
  <si>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</si>
  <si>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</si>
  <si>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</si>
  <si>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</si>
  <si>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</si>
  <si>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</si>
  <si>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</si>
  <si>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</si>
  <si>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</si>
  <si>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</si>
  <si>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</si>
  <si>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</si>
  <si>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</si>
  <si>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</si>
  <si>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</si>
  <si>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</si>
  <si>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</si>
  <si>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</si>
  <si>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</si>
  <si>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</si>
  <si>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</si>
  <si>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</si>
  <si>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</si>
  <si>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</si>
  <si>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</si>
  <si>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</si>
  <si>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</si>
  <si>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</si>
  <si>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</si>
  <si>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</si>
  <si>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</si>
  <si>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</si>
  <si>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</si>
  <si>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</si>
  <si>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</si>
  <si>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</si>
  <si>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</si>
  <si>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</si>
  <si>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</si>
  <si>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</si>
  <si>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</si>
  <si>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</si>
  <si>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</si>
  <si>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</si>
  <si>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</si>
  <si>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</si>
  <si>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</si>
  <si>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</si>
  <si>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</si>
  <si>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</si>
  <si>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</si>
  <si>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</si>
  <si>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</si>
  <si>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</si>
  <si>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</si>
  <si>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</si>
  <si>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</si>
  <si>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</si>
  <si>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</si>
  <si>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</si>
  <si>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</si>
  <si>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</si>
  <si>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</si>
  <si>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</si>
  <si>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</si>
  <si>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</si>
  <si>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</si>
  <si>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</si>
  <si>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</si>
  <si>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</si>
  <si>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</si>
  <si>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</si>
  <si>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</si>
  <si>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</si>
  <si>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</si>
  <si>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</si>
  <si>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</si>
  <si>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</si>
  <si>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</si>
  <si>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</si>
  <si>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</si>
  <si>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</si>
  <si>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</si>
  <si>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</si>
  <si>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</si>
  <si>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</si>
  <si>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</si>
  <si>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</si>
  <si>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</si>
  <si>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</si>
  <si>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</si>
  <si>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</si>
  <si>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</si>
  <si>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</si>
  <si>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</si>
  <si>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</si>
  <si>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</si>
  <si>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</si>
  <si>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</si>
  <si>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</si>
  <si>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</si>
  <si>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</si>
  <si>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</si>
  <si>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</si>
  <si>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</si>
  <si>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</si>
  <si>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</si>
  <si>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</si>
  <si>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</si>
  <si>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</si>
  <si>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</si>
  <si>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</si>
  <si>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</si>
  <si>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</si>
  <si>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</si>
  <si>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</si>
  <si>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</si>
  <si>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</si>
  <si>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</si>
  <si>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</si>
  <si>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</si>
  <si>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</si>
  <si>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</si>
  <si>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</si>
  <si>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</si>
  <si>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</si>
  <si>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</si>
  <si>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</si>
  <si>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</si>
  <si>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</si>
  <si>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</si>
  <si>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</si>
  <si>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</si>
  <si>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</si>
  <si>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</si>
  <si>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</si>
  <si>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</si>
  <si>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</si>
  <si>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</si>
  <si>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</si>
  <si>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</si>
  <si>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</si>
  <si>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</si>
  <si>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</si>
  <si>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</si>
  <si>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</si>
  <si>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</si>
  <si>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</si>
  <si>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</si>
  <si>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</si>
  <si>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</si>
  <si>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</si>
  <si>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</si>
  <si>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</si>
  <si>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</si>
  <si>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</si>
  <si>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</si>
  <si>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</si>
  <si>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</si>
  <si>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</si>
  <si>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</si>
  <si>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</si>
  <si>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</si>
  <si>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</si>
  <si>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</si>
  <si>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</si>
  <si>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</si>
  <si>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</si>
  <si>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</si>
  <si>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</si>
  <si>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</si>
  <si>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</si>
  <si>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</si>
  <si>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</si>
  <si>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</si>
  <si>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</si>
  <si>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</si>
  <si>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</si>
  <si>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</si>
  <si>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</si>
  <si>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</si>
  <si>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</si>
  <si>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</si>
  <si>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</si>
  <si>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</si>
  <si>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</si>
  <si>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</si>
  <si>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</si>
  <si>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</si>
  <si>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</si>
  <si>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</si>
  <si>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</si>
  <si>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</si>
  <si>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</si>
  <si>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</si>
  <si>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</si>
  <si>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</si>
  <si>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</si>
  <si>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</si>
  <si>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</si>
  <si>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</si>
  <si>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</si>
  <si>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</si>
  <si>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</si>
  <si>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</si>
  <si>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</si>
  <si>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</si>
  <si>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</si>
  <si>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</si>
  <si>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</si>
  <si>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</si>
  <si>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</si>
  <si>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</si>
  <si>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</si>
  <si>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</si>
  <si>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</si>
  <si>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</si>
  <si>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</si>
  <si>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</si>
  <si>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</si>
  <si>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</si>
  <si>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</si>
  <si>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</si>
  <si>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</si>
  <si>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</si>
  <si>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</si>
  <si>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</si>
  <si>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</si>
  <si>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</si>
  <si>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</si>
  <si>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</si>
  <si>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</si>
  <si>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</si>
  <si>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</si>
  <si>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</si>
  <si>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</si>
  <si>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</si>
  <si>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</si>
  <si>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</si>
  <si>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</si>
  <si>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</si>
  <si>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</si>
  <si>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</si>
  <si>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</si>
  <si>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</si>
  <si>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</si>
  <si>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</si>
  <si>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</si>
  <si>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</si>
  <si>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</si>
  <si>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</si>
  <si>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</si>
  <si>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</si>
  <si>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</si>
  <si>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</si>
  <si>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</si>
  <si>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</si>
  <si>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</si>
  <si>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</si>
  <si>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</si>
  <si>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</si>
  <si>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</si>
  <si>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</si>
  <si>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</si>
  <si>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</si>
  <si>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</si>
  <si>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</si>
  <si>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</si>
  <si>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</si>
  <si>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</si>
  <si>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</si>
  <si>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</si>
  <si>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</si>
  <si>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</si>
  <si>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</si>
  <si>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</si>
  <si>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</si>
  <si>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</si>
  <si>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</si>
  <si>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</si>
  <si>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</si>
  <si>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</si>
  <si>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</si>
  <si>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</si>
  <si>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</si>
  <si>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</si>
  <si>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</si>
  <si>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</si>
  <si>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</si>
  <si>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</si>
  <si>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</si>
  <si>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</si>
  <si>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</si>
  <si>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</si>
  <si>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</si>
  <si>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</si>
  <si>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</si>
  <si>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</si>
  <si>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</si>
  <si>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</si>
  <si>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</si>
  <si>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</si>
  <si>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</si>
  <si>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</si>
  <si>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</si>
  <si>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</si>
  <si>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</si>
  <si>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</si>
  <si>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</si>
  <si>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</si>
  <si>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</si>
  <si>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</si>
  <si>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</si>
  <si>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</si>
  <si>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</si>
  <si>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</si>
  <si>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</si>
  <si>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</si>
  <si>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</si>
  <si>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</si>
  <si>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</si>
  <si>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</si>
  <si>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</si>
  <si>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</si>
  <si>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</si>
  <si>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</si>
  <si>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</si>
  <si>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</si>
  <si>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</si>
  <si>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</si>
  <si>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</si>
  <si>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</si>
  <si>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</si>
  <si>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</si>
  <si>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</si>
  <si>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</si>
  <si>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</si>
  <si>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</si>
  <si>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</si>
  <si>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</si>
  <si>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</si>
  <si>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</si>
  <si>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</si>
  <si>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</si>
  <si>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</si>
  <si>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</si>
  <si>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</si>
  <si>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</si>
  <si>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</si>
  <si>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</si>
  <si>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</si>
  <si>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</si>
  <si>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</si>
  <si>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</si>
  <si>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</si>
  <si>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</si>
  <si>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</si>
  <si>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</si>
  <si>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</si>
  <si>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</si>
  <si>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</si>
  <si>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</si>
  <si>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</si>
  <si>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</si>
  <si>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</si>
  <si>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</si>
  <si>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</si>
  <si>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</si>
  <si>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</si>
  <si>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</si>
  <si>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</si>
  <si>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</si>
  <si>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</si>
  <si>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</si>
  <si>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</si>
  <si>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</si>
  <si>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</si>
  <si>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</si>
  <si>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</si>
  <si>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</si>
  <si>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</si>
  <si>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</si>
  <si>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</si>
  <si>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</si>
  <si>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</si>
  <si>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</si>
  <si>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</si>
  <si>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</si>
  <si>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</si>
  <si>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</si>
  <si>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</si>
  <si>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</si>
  <si>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</si>
  <si>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</si>
  <si>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</si>
  <si>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</si>
  <si>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</si>
  <si>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</si>
  <si>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</si>
  <si>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</si>
  <si>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</si>
  <si>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</si>
  <si>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</si>
  <si>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</si>
  <si>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教育課程研究センター</t>
  </si>
  <si>
    <t>国立教育政策研究所</t>
  </si>
  <si>
    <t>教育課程研究センター</t>
    <rPh sb="0" eb="2">
      <t>キョウイク</t>
    </rPh>
    <rPh sb="2" eb="4">
      <t>カテイ</t>
    </rPh>
    <rPh sb="4" eb="6">
      <t>ケンキュウ</t>
    </rPh>
    <phoneticPr fontId="5"/>
  </si>
  <si>
    <t>文部科学省組織令　第81条</t>
  </si>
  <si>
    <t>第2期教育振興基本計画（平成25年6月14日閣議決定）</t>
  </si>
  <si>
    <t>教育課程の基準改善をはじめとした学校教育に関する政策の企画・立案等に資する調査研究を実施し、教育委員会、学校等に対する専門的な援助・助言を行うことにより、学習指導要領の目標・内容等の全国各地域・学校への普及・定着や学校における児童生徒への教育指導の充実や学習状況の改善等を図る。</t>
  </si>
  <si>
    <t>初等中等教育の教育課程に関する政策に係る基礎的な事項の調査等を実施している。
具体的には、①学力に関する調査研究、②教育課程の改善に資する実践的調査研究、③教育課程の円滑な実施を推進するための事業、④全国学力・学習状況調査の問題作成・分析を行っている。
また、調査結果等を基にした指導資料の作成、研究協議会の開催等により、全国の教育委員会や学校等に対する専門的な援助・助言や優れた事例等の情報提供を行っている。</t>
  </si>
  <si>
    <t>-</t>
  </si>
  <si>
    <t>-</t>
    <phoneticPr fontId="5"/>
  </si>
  <si>
    <t>0439</t>
    <phoneticPr fontId="5"/>
  </si>
  <si>
    <t>0074</t>
    <phoneticPr fontId="5"/>
  </si>
  <si>
    <t>0079</t>
    <phoneticPr fontId="5"/>
  </si>
  <si>
    <t>0057</t>
    <phoneticPr fontId="5"/>
  </si>
  <si>
    <t>0059</t>
    <phoneticPr fontId="5"/>
  </si>
  <si>
    <t>0061</t>
    <phoneticPr fontId="5"/>
  </si>
  <si>
    <t>0056</t>
    <phoneticPr fontId="5"/>
  </si>
  <si>
    <t>教育課程研究センター長　小松　悌厚</t>
    <rPh sb="12" eb="14">
      <t>コマツ</t>
    </rPh>
    <phoneticPr fontId="5"/>
  </si>
  <si>
    <t>試験研究費</t>
    <rPh sb="0" eb="5">
      <t>シケンケンキュウヒ</t>
    </rPh>
    <phoneticPr fontId="5"/>
  </si>
  <si>
    <t>諸謝金</t>
    <rPh sb="0" eb="3">
      <t>ショシャキン</t>
    </rPh>
    <phoneticPr fontId="5"/>
  </si>
  <si>
    <t>委員等旅費</t>
    <rPh sb="0" eb="2">
      <t>イイン</t>
    </rPh>
    <rPh sb="2" eb="3">
      <t>トウ</t>
    </rPh>
    <rPh sb="3" eb="5">
      <t>リョヒ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</si>
  <si>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</si>
  <si>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</si>
  <si>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研究指定校研究協議会参加延べ人数</t>
    <rPh sb="0" eb="2">
      <t>ケンキュウ</t>
    </rPh>
    <rPh sb="2" eb="5">
      <t>シテイコウ</t>
    </rPh>
    <rPh sb="5" eb="7">
      <t>ケンキュウ</t>
    </rPh>
    <rPh sb="7" eb="10">
      <t>キョウギカイ</t>
    </rPh>
    <rPh sb="10" eb="12">
      <t>サンカ</t>
    </rPh>
    <rPh sb="12" eb="13">
      <t>ノ</t>
    </rPh>
    <rPh sb="14" eb="16">
      <t>ニンズウ</t>
    </rPh>
    <phoneticPr fontId="5"/>
  </si>
  <si>
    <t>-</t>
    <phoneticPr fontId="5"/>
  </si>
  <si>
    <t>契約の競争性確保等により、コストの削減に努めている。</t>
    <phoneticPr fontId="5"/>
  </si>
  <si>
    <t>研究指定校研究協議会参加人数も目標値を達成しており、当センターの調査研究の成果を広く周知できている。</t>
    <phoneticPr fontId="5"/>
  </si>
  <si>
    <t>限られた予算の中で、大きな成果が得られるよう精選を図っている。</t>
    <phoneticPr fontId="5"/>
  </si>
  <si>
    <t>概ね当初見込みどおり活動できている。</t>
    <phoneticPr fontId="5"/>
  </si>
  <si>
    <t>成果物を広く一般にも利用できるようにし、活用の拡大を図っている。</t>
    <phoneticPr fontId="5"/>
  </si>
  <si>
    <t>○</t>
    <phoneticPr fontId="5"/>
  </si>
  <si>
    <t>無</t>
  </si>
  <si>
    <t>‐</t>
  </si>
  <si>
    <t>調査・研究の実施事業件数</t>
    <rPh sb="0" eb="2">
      <t>チョウサ</t>
    </rPh>
    <rPh sb="3" eb="5">
      <t>ケンキュウ</t>
    </rPh>
    <rPh sb="6" eb="8">
      <t>ジッシ</t>
    </rPh>
    <rPh sb="8" eb="10">
      <t>ジギョウ</t>
    </rPh>
    <rPh sb="10" eb="12">
      <t>ケンスウ</t>
    </rPh>
    <phoneticPr fontId="5"/>
  </si>
  <si>
    <t>件</t>
    <rPh sb="0" eb="1">
      <t>ケン</t>
    </rPh>
    <phoneticPr fontId="5"/>
  </si>
  <si>
    <t>百万円</t>
    <rPh sb="0" eb="3">
      <t>ヒャクマンエン</t>
    </rPh>
    <phoneticPr fontId="5"/>
  </si>
  <si>
    <t>執行額／活動実績　　　　　　　　　　　　　　</t>
    <rPh sb="0" eb="2">
      <t>シッコウ</t>
    </rPh>
    <rPh sb="2" eb="3">
      <t>ガク</t>
    </rPh>
    <rPh sb="4" eb="6">
      <t>カツドウ</t>
    </rPh>
    <rPh sb="6" eb="8">
      <t>ジッセキ</t>
    </rPh>
    <phoneticPr fontId="5"/>
  </si>
  <si>
    <t>百万円/件</t>
    <rPh sb="0" eb="3">
      <t>ヒャクマンエン</t>
    </rPh>
    <rPh sb="4" eb="5">
      <t>ケン</t>
    </rPh>
    <phoneticPr fontId="5"/>
  </si>
  <si>
    <t>926/19</t>
    <phoneticPr fontId="5"/>
  </si>
  <si>
    <t>718/19</t>
    <phoneticPr fontId="5"/>
  </si>
  <si>
    <t>732/20</t>
    <phoneticPr fontId="5"/>
  </si>
  <si>
    <t>協議会当日の参加者名簿</t>
    <rPh sb="0" eb="3">
      <t>キョウギカイ</t>
    </rPh>
    <rPh sb="3" eb="5">
      <t>トウジツ</t>
    </rPh>
    <rPh sb="6" eb="9">
      <t>サンカシャ</t>
    </rPh>
    <rPh sb="9" eb="11">
      <t>メイボ</t>
    </rPh>
    <phoneticPr fontId="5"/>
  </si>
  <si>
    <t>第２期教育振興基本計画における基本的方向性の１つである社会を生き抜く力の養成を実現する上で、必要かつ優先度が高い事業である。</t>
    <phoneticPr fontId="5"/>
  </si>
  <si>
    <t>全国的な調査研究、優れた事例や課題解決方法に関する情報提供など、国が行うべき事業である。</t>
    <phoneticPr fontId="5"/>
  </si>
  <si>
    <t>不用額が大きくなっている理由は、請負業務の発注に当たって一般競争入札を実施した結果、契約価格が予定を下回ったためである。</t>
    <phoneticPr fontId="5"/>
  </si>
  <si>
    <t>仕様書の内容の見直し等により、契約の競争性を確保するとともに、調査方法や調査内容等についても検討を行い、コスト削減・効率化を図っている。</t>
    <phoneticPr fontId="5"/>
  </si>
  <si>
    <t>2　確かな学力の向上、豊かな心と健やかな体の育成と信頼される学校づくり</t>
    <phoneticPr fontId="5"/>
  </si>
  <si>
    <t>2-1　確かな学力の育成</t>
    <phoneticPr fontId="5"/>
  </si>
  <si>
    <t>-</t>
    <phoneticPr fontId="5"/>
  </si>
  <si>
    <t>本事業にて初等中等教育の教育課程に関する政策に係る基礎的な事項の調査等を実施しており、これらの調査結果を基に指導資料の作成や研究協議会の開催等を実施することにより上位施策である確かな学力の育成に寄与する。</t>
    <phoneticPr fontId="5"/>
  </si>
  <si>
    <t>○国立教育政策研究所教育課程研究センターＨＰ
http://www.nier.go.jp/04_kenkyu_annai/div08-katei.html　　　　　　　　　　　　　　　　　　　　　　　　　　　　　　　　　　　　　　　
　　　　　　　　　　　　　　　　　　　　　　　　　　　　　　　　　　　　　　　　　　</t>
    <phoneticPr fontId="5"/>
  </si>
  <si>
    <t>人</t>
    <rPh sb="0" eb="1">
      <t>ニン</t>
    </rPh>
    <phoneticPr fontId="5"/>
  </si>
  <si>
    <t>平成30年度に研究指定校研究協議会の参加延べ人数を3,500人以上に引き上げる。</t>
    <rPh sb="0" eb="2">
      <t>ヘイセイ</t>
    </rPh>
    <rPh sb="4" eb="6">
      <t>ネンド</t>
    </rPh>
    <rPh sb="7" eb="9">
      <t>ケンキュウ</t>
    </rPh>
    <rPh sb="9" eb="12">
      <t>シテイコウ</t>
    </rPh>
    <rPh sb="12" eb="14">
      <t>ケンキュウ</t>
    </rPh>
    <rPh sb="14" eb="17">
      <t>キョウギカイ</t>
    </rPh>
    <rPh sb="18" eb="20">
      <t>サンカ</t>
    </rPh>
    <rPh sb="20" eb="21">
      <t>ノ</t>
    </rPh>
    <rPh sb="22" eb="24">
      <t>ニンズウ</t>
    </rPh>
    <rPh sb="30" eb="31">
      <t>ニン</t>
    </rPh>
    <rPh sb="31" eb="33">
      <t>イジョウ</t>
    </rPh>
    <rPh sb="34" eb="35">
      <t>ヒ</t>
    </rPh>
    <rPh sb="36" eb="37">
      <t>ア</t>
    </rPh>
    <phoneticPr fontId="5"/>
  </si>
  <si>
    <t>全国の教育委員会や学校現場と緊密に連携してニーズを踏まえ、学力の向上等に寄与している事業である。</t>
    <phoneticPr fontId="5"/>
  </si>
  <si>
    <t>教育課程の基準の改訂等にかかわる事業で、国が全国的に行う必要がある。</t>
    <phoneticPr fontId="5"/>
  </si>
  <si>
    <t>事業内容の精選を図り、必要な事業に絞って実施している。</t>
    <phoneticPr fontId="5"/>
  </si>
  <si>
    <t>794/20</t>
    <phoneticPr fontId="5"/>
  </si>
  <si>
    <t>印刷製本費</t>
    <phoneticPr fontId="5"/>
  </si>
  <si>
    <t>借料及び損料</t>
    <phoneticPr fontId="5"/>
  </si>
  <si>
    <t>雑役務費</t>
    <phoneticPr fontId="5"/>
  </si>
  <si>
    <t>全国学力・学習状況調査の調査結果を踏まえた学習指導の改善・充実に向けた説明会</t>
    <phoneticPr fontId="5"/>
  </si>
  <si>
    <t>平成２９年度全国学力・学習状況調査の指導の手引きの梱包・発送</t>
    <phoneticPr fontId="5"/>
  </si>
  <si>
    <t>平成２９年度全国学力・学習状況調査の結果を踏まえた～梱包・発送</t>
    <phoneticPr fontId="5"/>
  </si>
  <si>
    <t>「平成２９年度国立教育政策研究所教育課程研究指定校事業研究協議会」運営支援業務</t>
    <phoneticPr fontId="5"/>
  </si>
  <si>
    <t>平成２９年度全国学力・学習状況調査の指導手引き印刷</t>
    <phoneticPr fontId="5"/>
  </si>
  <si>
    <t>平成２９年度全国学力・学習状況調査報告書等の梱包・発送</t>
    <phoneticPr fontId="5"/>
  </si>
  <si>
    <t>平成２９年度全国学力・学習状況調査報告書【質問紙調査】の印刷　</t>
    <phoneticPr fontId="5"/>
  </si>
  <si>
    <t>平成２９年度全国学力・学習状況調査報告書【小学校】の印刷</t>
    <phoneticPr fontId="5"/>
  </si>
  <si>
    <t>平成２９年度全国学力・学習状況調査報告書【中学校】の印刷　</t>
    <phoneticPr fontId="5"/>
  </si>
  <si>
    <t>平成２９年度全国学力・学習状況調査の結果を踏まえた～印刷・製本</t>
    <phoneticPr fontId="5"/>
  </si>
  <si>
    <t>-</t>
    <phoneticPr fontId="5"/>
  </si>
  <si>
    <t>Ｈ２９年度国立教育政策研究所教育課程研究センター関係指定事業研究協議会会場借上</t>
    <phoneticPr fontId="5"/>
  </si>
  <si>
    <t>-</t>
    <phoneticPr fontId="5"/>
  </si>
  <si>
    <t>-</t>
    <phoneticPr fontId="5"/>
  </si>
  <si>
    <t>-</t>
    <phoneticPr fontId="5"/>
  </si>
  <si>
    <t>-</t>
    <phoneticPr fontId="5"/>
  </si>
  <si>
    <t>-</t>
    <phoneticPr fontId="5"/>
  </si>
  <si>
    <t>-</t>
    <phoneticPr fontId="5"/>
  </si>
  <si>
    <t>クライアントＰＣの購入</t>
    <rPh sb="9" eb="11">
      <t>コウニュウ</t>
    </rPh>
    <phoneticPr fontId="5"/>
  </si>
  <si>
    <t>オフィスシュレッダーの購入　</t>
    <rPh sb="11" eb="13">
      <t>コウニュウ</t>
    </rPh>
    <phoneticPr fontId="5"/>
  </si>
  <si>
    <t>「発達や学びをつなぐスタートカリキュラム～」印刷等業務　</t>
    <phoneticPr fontId="5"/>
  </si>
  <si>
    <t>平成２４・２５年度小学校学習指導要領実施状況調査報告書の印刷・製本</t>
    <phoneticPr fontId="5"/>
  </si>
  <si>
    <t>パソコンの購入</t>
    <rPh sb="5" eb="7">
      <t>コウニュウ</t>
    </rPh>
    <phoneticPr fontId="5"/>
  </si>
  <si>
    <t>研究業務用コンピューターシステム保守業務</t>
    <phoneticPr fontId="5"/>
  </si>
  <si>
    <t>トナーカートリッジの購入</t>
    <rPh sb="10" eb="12">
      <t>コウニュウ</t>
    </rPh>
    <phoneticPr fontId="5"/>
  </si>
  <si>
    <t>「発達や学びをつなぐスタートカリキュラム～」の梱包・発送</t>
    <phoneticPr fontId="5"/>
  </si>
  <si>
    <t>「Ｈ２９年度国立教育政策研究所教育課程研究指定校事業～」アンケート集計業務</t>
    <phoneticPr fontId="5"/>
  </si>
  <si>
    <t>平成２９年度全国学力・学習状況調査結果概要ほか　印刷・製本</t>
    <phoneticPr fontId="5"/>
  </si>
  <si>
    <t>平成２９年度全国学力・学習状況調査の結果を踏まえた学習指導～印刷・製本</t>
    <phoneticPr fontId="5"/>
  </si>
  <si>
    <t>-</t>
    <phoneticPr fontId="5"/>
  </si>
  <si>
    <t>-</t>
    <phoneticPr fontId="5"/>
  </si>
  <si>
    <t>-</t>
    <phoneticPr fontId="5"/>
  </si>
  <si>
    <t>-</t>
    <phoneticPr fontId="5"/>
  </si>
  <si>
    <t>ＨＤＭＩケーブルの購入</t>
    <rPh sb="9" eb="11">
      <t>コウニュウ</t>
    </rPh>
    <phoneticPr fontId="5"/>
  </si>
  <si>
    <t>タブレット端末の購入</t>
    <rPh sb="5" eb="7">
      <t>タンマツ</t>
    </rPh>
    <rPh sb="8" eb="10">
      <t>コウニュウ</t>
    </rPh>
    <phoneticPr fontId="5"/>
  </si>
  <si>
    <t>ＵＳＢメモリーの購入</t>
    <rPh sb="8" eb="10">
      <t>コウニュウ</t>
    </rPh>
    <phoneticPr fontId="5"/>
  </si>
  <si>
    <t>バッテリーパックの購入</t>
    <rPh sb="9" eb="11">
      <t>コウニュウ</t>
    </rPh>
    <phoneticPr fontId="5"/>
  </si>
  <si>
    <t>プロジェクターの購入</t>
    <rPh sb="8" eb="10">
      <t>コウニュウ</t>
    </rPh>
    <phoneticPr fontId="5"/>
  </si>
  <si>
    <t>デジタルカメラの購入</t>
    <rPh sb="8" eb="10">
      <t>コウニュウ</t>
    </rPh>
    <phoneticPr fontId="5"/>
  </si>
  <si>
    <t>公益財団法人広島平和文化センター</t>
    <phoneticPr fontId="5"/>
  </si>
  <si>
    <t>-</t>
    <phoneticPr fontId="5"/>
  </si>
  <si>
    <t>-</t>
    <phoneticPr fontId="5"/>
  </si>
  <si>
    <t>-</t>
    <phoneticPr fontId="5"/>
  </si>
  <si>
    <t>-</t>
    <phoneticPr fontId="5"/>
  </si>
  <si>
    <t>-</t>
    <phoneticPr fontId="5"/>
  </si>
  <si>
    <t>消耗品の購入</t>
    <rPh sb="4" eb="6">
      <t>コウニュウ</t>
    </rPh>
    <phoneticPr fontId="5"/>
  </si>
  <si>
    <t>図書の購入</t>
    <rPh sb="0" eb="2">
      <t>トショ</t>
    </rPh>
    <rPh sb="3" eb="5">
      <t>コウニュウ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</si>
  <si>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</si>
  <si>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</si>
  <si>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</si>
  <si>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</si>
  <si>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</si>
  <si>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</si>
  <si>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</si>
  <si>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</si>
  <si>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</si>
  <si>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</si>
  <si>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</si>
  <si>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</si>
  <si>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</si>
  <si>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</si>
  <si>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</si>
  <si>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適正な契約手続きと予算の有効活用の実現に向けて、一層の取組を行う。また、仕様書の内容の見直し等により、契約の競争性、公平性、透明性の確保に努めるとともに、調査方法や調査内容等についてもその都度検討を行い、事業の有効性を確保しながら、コスト削減を図っていく。</t>
    <phoneticPr fontId="5"/>
  </si>
  <si>
    <t>本センターが行う各種事業は、全国の教育委員会や学校現場と緊密に連携しながら総合的に実施する必要があり、個々の自治体や民間での実施は困難かつ不適当である。29年度は、主に全国学力・学習状況調査の問題作成・結果分析、教育課程実施状況調査（中学校）（高等学校）の結果分析、研究指定校事業の実施、指導資料の作成等を当初の計画どおり実施した。 契約手続については、関係部署と連携を図りながら、適正な執行となるよう留意し、コスト縮減、効率化を図っている。</t>
    <phoneticPr fontId="5"/>
  </si>
  <si>
    <t>イラスト作成</t>
  </si>
  <si>
    <t>-</t>
    <phoneticPr fontId="5"/>
  </si>
  <si>
    <t>平成３０年度全国学力・学習状況調査実施マニュアル　印刷</t>
  </si>
  <si>
    <t>教育課程研究センター　ノート型パーソナルコンピューター外の購入</t>
  </si>
  <si>
    <t>平成３０年度全国学力・学習状況調査問題用紙（中学校英語予備調査）の印刷</t>
  </si>
  <si>
    <t>平成３０年度全国学力・学習状況調査実施マニュアル（英語予備調査）印刷</t>
  </si>
  <si>
    <t>-</t>
    <phoneticPr fontId="5"/>
  </si>
  <si>
    <t>-</t>
    <phoneticPr fontId="5"/>
  </si>
  <si>
    <t>平成３０年度全国学力・学習状況調査問題用紙（小学校）の印刷</t>
    <phoneticPr fontId="5"/>
  </si>
  <si>
    <t>A.富士ネットシステムズ株式会社</t>
    <phoneticPr fontId="5"/>
  </si>
  <si>
    <t>備品費</t>
    <phoneticPr fontId="5"/>
  </si>
  <si>
    <t>クライアントPCの購入</t>
    <rPh sb="9" eb="11">
      <t>コウニュウ</t>
    </rPh>
    <phoneticPr fontId="5"/>
  </si>
  <si>
    <t>B.株式会社ヒップ</t>
    <phoneticPr fontId="5"/>
  </si>
  <si>
    <t>富士ネットシステムズ株式会社</t>
    <phoneticPr fontId="5"/>
  </si>
  <si>
    <t>株式会社東洋ノ－リツ</t>
    <phoneticPr fontId="5"/>
  </si>
  <si>
    <t>株式会社東洋ノ－リツ</t>
    <phoneticPr fontId="5"/>
  </si>
  <si>
    <t>フタバ事務器株式会社</t>
    <phoneticPr fontId="5"/>
  </si>
  <si>
    <t>精文堂印刷株式会社</t>
    <phoneticPr fontId="5"/>
  </si>
  <si>
    <t>株式会社ブルーホップ</t>
    <phoneticPr fontId="5"/>
  </si>
  <si>
    <t>株式会社Ｔｏｏ</t>
    <phoneticPr fontId="5"/>
  </si>
  <si>
    <t>富士ゼロックス株式会社</t>
    <phoneticPr fontId="5"/>
  </si>
  <si>
    <t>サンテックサービス株式会社</t>
    <phoneticPr fontId="5"/>
  </si>
  <si>
    <t>株式会社丸善ジュンク堂書店</t>
    <phoneticPr fontId="5"/>
  </si>
  <si>
    <t xml:space="preserve">株式会社ヒップ </t>
    <phoneticPr fontId="5"/>
  </si>
  <si>
    <t>図書印刷株式会社</t>
    <phoneticPr fontId="5"/>
  </si>
  <si>
    <t>カンタムソリューションズ株式会社</t>
    <phoneticPr fontId="5"/>
  </si>
  <si>
    <t>株式会社ペア</t>
    <phoneticPr fontId="5"/>
  </si>
  <si>
    <t>株式会社イーパワー</t>
    <phoneticPr fontId="5"/>
  </si>
  <si>
    <t>株式会社イーパワー</t>
    <phoneticPr fontId="5"/>
  </si>
  <si>
    <t>株式会社加藤文明社印刷所</t>
    <phoneticPr fontId="5"/>
  </si>
  <si>
    <t>三松堂印刷株式会社</t>
    <phoneticPr fontId="5"/>
  </si>
  <si>
    <t>株式会社ジェイプロ</t>
    <phoneticPr fontId="5"/>
  </si>
  <si>
    <t>株式会社ブルーホップ</t>
    <phoneticPr fontId="5"/>
  </si>
  <si>
    <t>株式会社ブルーホップ</t>
    <phoneticPr fontId="5"/>
  </si>
  <si>
    <t>株式会社サンビジネス</t>
    <phoneticPr fontId="5"/>
  </si>
  <si>
    <t xml:space="preserve">株式会社ＤＮＰデータテクノ </t>
    <phoneticPr fontId="5"/>
  </si>
  <si>
    <t xml:space="preserve">株式会社ＤＮＰデータテクノ </t>
    <phoneticPr fontId="5"/>
  </si>
  <si>
    <t>三松堂印刷株式会社</t>
    <phoneticPr fontId="5"/>
  </si>
  <si>
    <t>富士電機ＩＴソリューション株式会社</t>
    <phoneticPr fontId="5"/>
  </si>
  <si>
    <t>瀬味証券印刷株式会社</t>
    <phoneticPr fontId="5"/>
  </si>
  <si>
    <t>美津野商事株式会社</t>
    <phoneticPr fontId="5"/>
  </si>
  <si>
    <t>美津野商事株式会社</t>
    <phoneticPr fontId="5"/>
  </si>
  <si>
    <t>美津野商事株式会社</t>
    <phoneticPr fontId="5"/>
  </si>
  <si>
    <t>株式会社ヤマダ電機</t>
    <phoneticPr fontId="5"/>
  </si>
  <si>
    <t>株式会社白橋</t>
    <phoneticPr fontId="5"/>
  </si>
  <si>
    <t>株式会社　Ｔｏo</t>
    <phoneticPr fontId="5"/>
  </si>
  <si>
    <t>株式会社ビッグカメラ</t>
    <phoneticPr fontId="5"/>
  </si>
  <si>
    <t>株式会社日本フォートサービス社</t>
    <phoneticPr fontId="5"/>
  </si>
  <si>
    <t>株式会社　ワーナー</t>
    <phoneticPr fontId="5"/>
  </si>
  <si>
    <t>「平成２９年度研究協議会資料」冊子印刷業務</t>
    <phoneticPr fontId="5"/>
  </si>
  <si>
    <t>-</t>
    <phoneticPr fontId="5"/>
  </si>
  <si>
    <t>-</t>
    <phoneticPr fontId="5"/>
  </si>
  <si>
    <t>株式会社ステージ</t>
    <phoneticPr fontId="5"/>
  </si>
  <si>
    <t>C.株式会社ステージ</t>
    <phoneticPr fontId="5"/>
  </si>
  <si>
    <t>研究協議会運営支援業務</t>
    <phoneticPr fontId="5"/>
  </si>
  <si>
    <t>D.図書印刷株式会社</t>
    <phoneticPr fontId="5"/>
  </si>
  <si>
    <t xml:space="preserve">E.株式会社ＤＮＰデータテクノ </t>
    <phoneticPr fontId="5"/>
  </si>
  <si>
    <t>平成３０年度全国学力・学習状況調査問題用紙（中学校）の印刷</t>
    <phoneticPr fontId="5"/>
  </si>
  <si>
    <t>研究協議会会場借上</t>
    <phoneticPr fontId="5"/>
  </si>
  <si>
    <t>調査の指導手引き印刷業務</t>
    <rPh sb="10" eb="12">
      <t>ギョウム</t>
    </rPh>
    <phoneticPr fontId="5"/>
  </si>
  <si>
    <t>調査問題用紙印刷業務</t>
    <rPh sb="8" eb="10">
      <t>ギョウム</t>
    </rPh>
    <phoneticPr fontId="5"/>
  </si>
  <si>
    <t>有限会社　鮫玉堂</t>
    <rPh sb="0" eb="2">
      <t>ユウゲン</t>
    </rPh>
    <rPh sb="2" eb="4">
      <t>カイシャ</t>
    </rPh>
    <phoneticPr fontId="5"/>
  </si>
  <si>
    <t>-</t>
    <phoneticPr fontId="5"/>
  </si>
  <si>
    <t>「全国学力・学習状況調査」について、平成31年度「英語」本調査の実施に必要であった調査問題の作成・印刷経費が平成31年度は不要になる一方、新たに３件の拡充事項を要求したことから平成31年度要求については、前年度と比較して増加となっている。</t>
    <phoneticPr fontId="5"/>
  </si>
  <si>
    <t>有</t>
  </si>
  <si>
    <t>契約の相手方の選定や契約金額の決定は、一般競争入札又は複数者による見積合わせにより行っており、一者応札になった案件についても仕様内容を検討し、公告期間を十分に確保した上で一般競争入札を行っている。また、随意契約については、全て複数者による見積もり合わせによる少額随契であり、選定は妥当である。</t>
    <phoneticPr fontId="5"/>
  </si>
  <si>
    <t>外部有識者による点検対象外</t>
  </si>
  <si>
    <t>執行等改善</t>
  </si>
  <si>
    <t>１．事業評価の観点：本事業は、教育課程の基準改善をはじめとした学校教育の指導行政の企画・立案等に資する調査研究、教育委員会、学校等に対する専門的な助言を行うことを目的に平成13年度以降長期に継続している事業であり、事業評価にあたっては、事業成果等の検証、長期継続事業及び予算執行状況の観点から検証を行った。
２．所見：平成29年度決算において不用額が生じていることから、不用額が生じた要因を分析したうえで、予算執行の実績を適切に平成31年度概算要求に反映すべきである。
また、一者応札案件が見受けられるため、競争参加条件等のより一層の見直しを図るなど、契約の競争性、公平性、透明性を確保すべきである。</t>
    <phoneticPr fontId="5"/>
  </si>
  <si>
    <t>予算執行に当たっては、過去の契約において１者応札となった原因を分析し、仕様書の内容や競争参加条件等の一層の見直しを図り、契約の競争性、公平性、透明性を確保する。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</si>
</sst>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25</xdr:rowOff>
    </xdr:from>
    <xdr:to>
      <xdr:col>49</xdr:col>
      <xdr:colOff>121</xdr:colOff>
      <xdr:row>753</xdr:row>
      <xdr:rowOff>157144</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266825" y="42672025"/>
          <a:ext cx="7601071" cy="4471944"/>
          <a:chOff x="1135296" y="30268640"/>
          <a:chExt cx="8263435" cy="4188382"/>
        </a:xfrm>
      </xdr:grpSpPr>
      <xdr:cxnSp macro="">
        <xdr:nvCxnSpPr>
          <xdr:cNvPr id="21" name="直線コネクタ 13">
            <a:extLst>
              <a:ext uri="{FF2B5EF4-FFF2-40B4-BE49-F238E27FC236}">
                <a16:creationId xmlns:a16="http://schemas.microsoft.com/office/drawing/2014/main" id="{00000000-0008-0000-0000-000015000000}"/>
              </a:ext>
            </a:extLst>
          </xdr:cNvPr>
          <xdr:cNvCxnSpPr/>
        </xdr:nvCxnSpPr>
        <xdr:spPr bwMode="auto">
          <a:xfrm>
            <a:off x="6960683" y="31890291"/>
            <a:ext cx="39050" cy="2517193"/>
          </a:xfrm>
          <a:prstGeom prst="line">
            <a:avLst/>
          </a:prstGeom>
          <a:noFill/>
          <a:ln w="25400" cap="flat" cmpd="sng" algn="ctr">
            <a:solidFill>
              <a:sysClr val="windowText" lastClr="000000"/>
            </a:solidFill>
            <a:prstDash val="solid"/>
          </a:ln>
          <a:effectLst/>
        </xdr:spPr>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flipH="1">
            <a:off x="4786471" y="30683722"/>
            <a:ext cx="5510" cy="1254134"/>
          </a:xfrm>
          <a:prstGeom prst="line">
            <a:avLst/>
          </a:prstGeom>
          <a:noFill/>
          <a:ln w="25400" cap="flat" cmpd="sng" algn="ctr">
            <a:solidFill>
              <a:sysClr val="windowText" lastClr="000000"/>
            </a:solidFill>
            <a:prstDash val="solid"/>
          </a:ln>
          <a:effectLst/>
        </xdr:spPr>
      </xdr:cxnSp>
      <xdr:sp macro="" textlink="">
        <xdr:nvSpPr>
          <xdr:cNvPr id="23" name="正方形/長方形 5">
            <a:extLst>
              <a:ext uri="{FF2B5EF4-FFF2-40B4-BE49-F238E27FC236}">
                <a16:creationId xmlns:a16="http://schemas.microsoft.com/office/drawing/2014/main" id="{00000000-0008-0000-0000-000017000000}"/>
              </a:ext>
            </a:extLst>
          </xdr:cNvPr>
          <xdr:cNvSpPr/>
        </xdr:nvSpPr>
        <xdr:spPr bwMode="auto">
          <a:xfrm>
            <a:off x="3287282" y="30268640"/>
            <a:ext cx="2800577" cy="7440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732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xnSp macro="">
        <xdr:nvCxnSpPr>
          <xdr:cNvPr id="24" name="直線コネクタ 23">
            <a:extLst>
              <a:ext uri="{FF2B5EF4-FFF2-40B4-BE49-F238E27FC236}">
                <a16:creationId xmlns:a16="http://schemas.microsoft.com/office/drawing/2014/main" id="{00000000-0008-0000-0000-000018000000}"/>
              </a:ext>
            </a:extLst>
          </xdr:cNvPr>
          <xdr:cNvCxnSpPr/>
        </xdr:nvCxnSpPr>
        <xdr:spPr bwMode="auto">
          <a:xfrm flipH="1" flipV="1">
            <a:off x="1990007" y="31908162"/>
            <a:ext cx="6478897" cy="4540"/>
          </a:xfrm>
          <a:prstGeom prst="line">
            <a:avLst/>
          </a:prstGeom>
          <a:noFill/>
          <a:ln w="25400" cap="flat" cmpd="sng" algn="ctr">
            <a:solidFill>
              <a:sysClr val="windowText" lastClr="000000"/>
            </a:solidFill>
            <a:prstDash val="solid"/>
          </a:ln>
          <a:effectLst/>
        </xdr:spPr>
      </xdr:cxnSp>
      <xdr:cxnSp macro="">
        <xdr:nvCxnSpPr>
          <xdr:cNvPr id="25" name="直線コネクタ 7">
            <a:extLst>
              <a:ext uri="{FF2B5EF4-FFF2-40B4-BE49-F238E27FC236}">
                <a16:creationId xmlns:a16="http://schemas.microsoft.com/office/drawing/2014/main" id="{00000000-0008-0000-0000-000019000000}"/>
              </a:ext>
            </a:extLst>
          </xdr:cNvPr>
          <xdr:cNvCxnSpPr/>
        </xdr:nvCxnSpPr>
        <xdr:spPr bwMode="auto">
          <a:xfrm>
            <a:off x="1997796" y="31898076"/>
            <a:ext cx="2797" cy="2444473"/>
          </a:xfrm>
          <a:prstGeom prst="line">
            <a:avLst/>
          </a:prstGeom>
          <a:noFill/>
          <a:ln w="25400" cap="flat" cmpd="sng" algn="ctr">
            <a:solidFill>
              <a:sysClr val="windowText" lastClr="000000"/>
            </a:solidFill>
            <a:prstDash val="solid"/>
          </a:ln>
          <a:effectLst/>
        </xdr:spPr>
      </xdr:cxn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317491" y="32172630"/>
            <a:ext cx="1231732" cy="11689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学力に関する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flipH="1">
            <a:off x="3503218" y="31923532"/>
            <a:ext cx="46805" cy="2406257"/>
          </a:xfrm>
          <a:prstGeom prst="line">
            <a:avLst/>
          </a:prstGeom>
          <a:noFill/>
          <a:ln w="25400" cap="flat" cmpd="sng" algn="ctr">
            <a:solidFill>
              <a:sysClr val="windowText" lastClr="000000"/>
            </a:solidFill>
            <a:prstDash val="solid"/>
          </a:ln>
          <a:effectLst/>
        </xdr:spPr>
      </xdr:cxnSp>
      <xdr:sp macro="" textlink="">
        <xdr:nvSpPr>
          <xdr:cNvPr id="28" name="正方形/長方形 22">
            <a:extLst>
              <a:ext uri="{FF2B5EF4-FFF2-40B4-BE49-F238E27FC236}">
                <a16:creationId xmlns:a16="http://schemas.microsoft.com/office/drawing/2014/main" id="{00000000-0008-0000-0000-00001C000000}"/>
              </a:ext>
            </a:extLst>
          </xdr:cNvPr>
          <xdr:cNvSpPr/>
        </xdr:nvSpPr>
        <xdr:spPr bwMode="auto">
          <a:xfrm>
            <a:off x="2900320" y="32185497"/>
            <a:ext cx="1277988" cy="115831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教育課程の改善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に資する実践的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xnSp macro="">
        <xdr:nvCxnSpPr>
          <xdr:cNvPr id="29" name="直線コネクタ 28">
            <a:extLst>
              <a:ext uri="{FF2B5EF4-FFF2-40B4-BE49-F238E27FC236}">
                <a16:creationId xmlns:a16="http://schemas.microsoft.com/office/drawing/2014/main" id="{00000000-0008-0000-0000-00001D000000}"/>
              </a:ext>
            </a:extLst>
          </xdr:cNvPr>
          <xdr:cNvCxnSpPr/>
        </xdr:nvCxnSpPr>
        <xdr:spPr bwMode="auto">
          <a:xfrm flipH="1">
            <a:off x="5205647" y="31890291"/>
            <a:ext cx="973" cy="2352848"/>
          </a:xfrm>
          <a:prstGeom prst="line">
            <a:avLst/>
          </a:prstGeom>
          <a:noFill/>
          <a:ln w="25400" cap="flat" cmpd="sng" algn="ctr">
            <a:solidFill>
              <a:sysClr val="windowText" lastClr="000000"/>
            </a:solidFill>
            <a:prstDash val="solid"/>
          </a:ln>
          <a:effectLst/>
        </xdr:spPr>
      </xdr:cxnSp>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4468414" y="32216324"/>
            <a:ext cx="1485353" cy="11482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教育課程の円滑な実施を推進するための事業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5.9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xnSp macro="">
        <xdr:nvCxnSpPr>
          <xdr:cNvPr id="31" name="直線コネクタ 13">
            <a:extLst>
              <a:ext uri="{FF2B5EF4-FFF2-40B4-BE49-F238E27FC236}">
                <a16:creationId xmlns:a16="http://schemas.microsoft.com/office/drawing/2014/main" id="{00000000-0008-0000-0000-00001F000000}"/>
              </a:ext>
            </a:extLst>
          </xdr:cNvPr>
          <xdr:cNvCxnSpPr/>
        </xdr:nvCxnSpPr>
        <xdr:spPr bwMode="auto">
          <a:xfrm>
            <a:off x="8475992" y="31901497"/>
            <a:ext cx="22411" cy="2452258"/>
          </a:xfrm>
          <a:prstGeom prst="line">
            <a:avLst/>
          </a:prstGeom>
          <a:noFill/>
          <a:ln w="25400" cap="flat" cmpd="sng" algn="ctr">
            <a:solidFill>
              <a:sysClr val="windowText" lastClr="000000"/>
            </a:solidFill>
            <a:prstDash val="solid"/>
          </a:ln>
          <a:effectLst/>
        </xdr:spPr>
      </xdr:cxnSp>
      <xdr:sp macro="" textlink="">
        <xdr:nvSpPr>
          <xdr:cNvPr id="32" name="正方形/長方形 14">
            <a:extLst>
              <a:ext uri="{FF2B5EF4-FFF2-40B4-BE49-F238E27FC236}">
                <a16:creationId xmlns:a16="http://schemas.microsoft.com/office/drawing/2014/main" id="{00000000-0008-0000-0000-000020000000}"/>
              </a:ext>
            </a:extLst>
          </xdr:cNvPr>
          <xdr:cNvSpPr/>
        </xdr:nvSpPr>
        <xdr:spPr bwMode="auto">
          <a:xfrm>
            <a:off x="7860887" y="32167777"/>
            <a:ext cx="1397273" cy="113742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Ｅ</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全国学力・学習状況調査の実施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（翌年度準備経費）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275.6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33" name="大かっこ 32">
            <a:extLst>
              <a:ext uri="{FF2B5EF4-FFF2-40B4-BE49-F238E27FC236}">
                <a16:creationId xmlns:a16="http://schemas.microsoft.com/office/drawing/2014/main" id="{00000000-0008-0000-0000-000021000000}"/>
              </a:ext>
            </a:extLst>
          </xdr:cNvPr>
          <xdr:cNvSpPr/>
        </xdr:nvSpPr>
        <xdr:spPr bwMode="auto">
          <a:xfrm>
            <a:off x="3258868" y="31083558"/>
            <a:ext cx="2892017" cy="649851"/>
          </a:xfrm>
          <a:prstGeom prst="bracketPair">
            <a:avLst/>
          </a:prstGeom>
          <a:solidFill>
            <a:sysClr val="window" lastClr="FFFFFF"/>
          </a:solid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初等中等教育の教育課程に関する政策に係る基礎的な調査及び研究、国内の教育機関及び教育関係者に対する初等中等教育の教育課程に関する援助及び助言等の業務の実施</a:t>
            </a:r>
            <a:endPar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34" name="大かっこ 44">
            <a:extLst>
              <a:ext uri="{FF2B5EF4-FFF2-40B4-BE49-F238E27FC236}">
                <a16:creationId xmlns:a16="http://schemas.microsoft.com/office/drawing/2014/main" id="{00000000-0008-0000-0000-000022000000}"/>
              </a:ext>
            </a:extLst>
          </xdr:cNvPr>
          <xdr:cNvSpPr>
            <a:spLocks noChangeArrowheads="1"/>
          </xdr:cNvSpPr>
        </xdr:nvSpPr>
        <xdr:spPr bwMode="auto">
          <a:xfrm>
            <a:off x="1135296" y="33463606"/>
            <a:ext cx="1591576" cy="88321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教育課程の基準の改善や</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学習指導の改善のため、各教科の目標や内容に照らした学習の実現状況の総合的調査を実施</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5" name="大かっこ 45">
            <a:extLst>
              <a:ext uri="{FF2B5EF4-FFF2-40B4-BE49-F238E27FC236}">
                <a16:creationId xmlns:a16="http://schemas.microsoft.com/office/drawing/2014/main" id="{00000000-0008-0000-0000-000023000000}"/>
              </a:ext>
            </a:extLst>
          </xdr:cNvPr>
          <xdr:cNvSpPr>
            <a:spLocks noChangeArrowheads="1"/>
          </xdr:cNvSpPr>
        </xdr:nvSpPr>
        <xdr:spPr bwMode="auto">
          <a:xfrm>
            <a:off x="2771761" y="33539424"/>
            <a:ext cx="1452070" cy="782571"/>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教育課程及び指導方法等に関する実践研究、小・中学校の連携した教育の在り方に関する実践研究の実施</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6" name="大かっこ 46">
            <a:extLst>
              <a:ext uri="{FF2B5EF4-FFF2-40B4-BE49-F238E27FC236}">
                <a16:creationId xmlns:a16="http://schemas.microsoft.com/office/drawing/2014/main" id="{00000000-0008-0000-0000-000024000000}"/>
              </a:ext>
            </a:extLst>
          </xdr:cNvPr>
          <xdr:cNvSpPr>
            <a:spLocks noChangeArrowheads="1"/>
          </xdr:cNvSpPr>
        </xdr:nvSpPr>
        <xdr:spPr bwMode="auto">
          <a:xfrm>
            <a:off x="4521697" y="33557128"/>
            <a:ext cx="1409509" cy="763520"/>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18288"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教師用の指導資料の作成、へき地学校や複式学級における実践研究の実施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7" name="大かっこ 47">
            <a:extLst>
              <a:ext uri="{FF2B5EF4-FFF2-40B4-BE49-F238E27FC236}">
                <a16:creationId xmlns:a16="http://schemas.microsoft.com/office/drawing/2014/main" id="{00000000-0008-0000-0000-000025000000}"/>
              </a:ext>
            </a:extLst>
          </xdr:cNvPr>
          <xdr:cNvSpPr>
            <a:spLocks noChangeArrowheads="1"/>
          </xdr:cNvSpPr>
        </xdr:nvSpPr>
        <xdr:spPr bwMode="auto">
          <a:xfrm>
            <a:off x="7837508" y="33499989"/>
            <a:ext cx="1561223" cy="952180"/>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文部科学省が実施する全国学力・学習状況調査に関する調査問題の作成、教科に関する調査の結果分析及び調査問題、報告書の印刷等の実施（翌年度準備）</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8" name="正方形/長方形 14">
            <a:extLst>
              <a:ext uri="{FF2B5EF4-FFF2-40B4-BE49-F238E27FC236}">
                <a16:creationId xmlns:a16="http://schemas.microsoft.com/office/drawing/2014/main" id="{00000000-0008-0000-0000-000026000000}"/>
              </a:ext>
            </a:extLst>
          </xdr:cNvPr>
          <xdr:cNvSpPr/>
        </xdr:nvSpPr>
        <xdr:spPr bwMode="auto">
          <a:xfrm>
            <a:off x="6277453" y="32196911"/>
            <a:ext cx="1306100" cy="11065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Ｄ</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全国学力・学習状況調査の実施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39" name="大かっこ 47">
            <a:extLst>
              <a:ext uri="{FF2B5EF4-FFF2-40B4-BE49-F238E27FC236}">
                <a16:creationId xmlns:a16="http://schemas.microsoft.com/office/drawing/2014/main" id="{00000000-0008-0000-0000-000027000000}"/>
              </a:ext>
            </a:extLst>
          </xdr:cNvPr>
          <xdr:cNvSpPr>
            <a:spLocks noChangeArrowheads="1"/>
          </xdr:cNvSpPr>
        </xdr:nvSpPr>
        <xdr:spPr bwMode="auto">
          <a:xfrm>
            <a:off x="6244445" y="33421111"/>
            <a:ext cx="1414141" cy="1035911"/>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文部科学省が実施する全国学力・学習状況調査に関する調査問題の作成、教科に関する調査の結果分析及び調査問題、報告書の印刷等の実施</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editAs="absolute">
    <xdr:from>
      <xdr:col>9</xdr:col>
      <xdr:colOff>66887</xdr:colOff>
      <xdr:row>753</xdr:row>
      <xdr:rowOff>168962</xdr:rowOff>
    </xdr:from>
    <xdr:to>
      <xdr:col>40</xdr:col>
      <xdr:colOff>151447</xdr:colOff>
      <xdr:row>754</xdr:row>
      <xdr:rowOff>72964</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876637" y="47344753"/>
          <a:ext cx="6318143" cy="25325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件１００万円以上の支出はない。</a:t>
          </a:r>
        </a:p>
      </xdr:txBody>
    </xdr:sp>
    <xdr:clientData/>
  </xdr:twoCellAnchor>
  <xdr:twoCellAnchor>
    <xdr:from>
      <xdr:col>2</xdr:col>
      <xdr:colOff>7620</xdr:colOff>
      <xdr:row>834</xdr:row>
      <xdr:rowOff>7620</xdr:rowOff>
    </xdr:from>
    <xdr:to>
      <xdr:col>38</xdr:col>
      <xdr:colOff>175260</xdr:colOff>
      <xdr:row>834</xdr:row>
      <xdr:rowOff>243840</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bwMode="auto">
        <a:xfrm>
          <a:off x="373380" y="70926960"/>
          <a:ext cx="6751320" cy="236220"/>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一部の落札率については、同種の他の契約の予定価格を類推させるおそれがあるため非公表</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xdr:txBody>
    </xdr:sp>
    <xdr:clientData/>
  </xdr:twoCellAnchor>
  <xdr:twoCellAnchor>
    <xdr:from>
      <xdr:col>34</xdr:col>
      <xdr:colOff>57150</xdr:colOff>
      <xdr:row>740</xdr:row>
      <xdr:rowOff>180975</xdr:rowOff>
    </xdr:from>
    <xdr:to>
      <xdr:col>47</xdr:col>
      <xdr:colOff>145721</xdr:colOff>
      <xdr:row>743</xdr:row>
      <xdr:rowOff>195899</xdr:rowOff>
    </xdr:to>
    <xdr:sp macro="" textlink="">
      <xdr:nvSpPr>
        <xdr:cNvPr id="40" name="テキスト ボックス 24">
          <a:extLst>
            <a:ext uri="{FF2B5EF4-FFF2-40B4-BE49-F238E27FC236}">
              <a16:creationId xmlns:a16="http://schemas.microsoft.com/office/drawing/2014/main" id="{00000000-0008-0000-0000-0000D1010000}"/>
            </a:ext>
          </a:extLst>
        </xdr:cNvPr>
        <xdr:cNvSpPr txBox="1"/>
      </xdr:nvSpPr>
      <xdr:spPr bwMode="auto">
        <a:xfrm>
          <a:off x="6210300" y="41643300"/>
          <a:ext cx="2441246" cy="1100774"/>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非常勤職員手当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70.4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諸謝金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81.1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を含む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4" zoomScale="80" zoomScaleNormal="100" zoomScaleSheetLayoutView="80" workbookViewId="0">
      <selection activeCell="BF942" sqref="BF94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65</v>
      </c>
      <c r="AT2" s="218"/>
      <c r="AU2" s="218"/>
      <c r="AV2" s="52" t="str">
        <f>IF(AW2="", "", "-")</f>
        <v/>
      </c>
      <c r="AW2" s="396"/>
      <c r="AX2" s="396"/>
    </row>
    <row r="3" spans="1:50" ht="21" customHeight="1" thickBot="1" x14ac:dyDescent="0.25">
      <c r="A3" s="526" t="s">
        <v>514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529</v>
      </c>
      <c r="AK3" s="528"/>
      <c r="AL3" s="528"/>
      <c r="AM3" s="528"/>
      <c r="AN3" s="528"/>
      <c r="AO3" s="528"/>
      <c r="AP3" s="528"/>
      <c r="AQ3" s="528"/>
      <c r="AR3" s="528"/>
      <c r="AS3" s="528"/>
      <c r="AT3" s="528"/>
      <c r="AU3" s="528"/>
      <c r="AV3" s="528"/>
      <c r="AW3" s="528"/>
      <c r="AX3" s="24" t="s">
        <v>65</v>
      </c>
    </row>
    <row r="4" spans="1:50" ht="24.75" customHeight="1" x14ac:dyDescent="0.2">
      <c r="A4" s="722" t="s">
        <v>25</v>
      </c>
      <c r="B4" s="723"/>
      <c r="C4" s="723"/>
      <c r="D4" s="723"/>
      <c r="E4" s="723"/>
      <c r="F4" s="723"/>
      <c r="G4" s="698" t="s">
        <v>532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61" t="s">
        <v>176</v>
      </c>
      <c r="H5" s="562"/>
      <c r="I5" s="562"/>
      <c r="J5" s="562"/>
      <c r="K5" s="562"/>
      <c r="L5" s="562"/>
      <c r="M5" s="563" t="s">
        <v>66</v>
      </c>
      <c r="N5" s="564"/>
      <c r="O5" s="564"/>
      <c r="P5" s="564"/>
      <c r="Q5" s="564"/>
      <c r="R5" s="565"/>
      <c r="S5" s="566" t="s">
        <v>131</v>
      </c>
      <c r="T5" s="562"/>
      <c r="U5" s="562"/>
      <c r="V5" s="562"/>
      <c r="W5" s="562"/>
      <c r="X5" s="567"/>
      <c r="Y5" s="714" t="s">
        <v>3</v>
      </c>
      <c r="Z5" s="715"/>
      <c r="AA5" s="715"/>
      <c r="AB5" s="715"/>
      <c r="AC5" s="715"/>
      <c r="AD5" s="716"/>
      <c r="AE5" s="717" t="s">
        <v>534</v>
      </c>
      <c r="AF5" s="717"/>
      <c r="AG5" s="717"/>
      <c r="AH5" s="717"/>
      <c r="AI5" s="717"/>
      <c r="AJ5" s="717"/>
      <c r="AK5" s="717"/>
      <c r="AL5" s="717"/>
      <c r="AM5" s="717"/>
      <c r="AN5" s="717"/>
      <c r="AO5" s="717"/>
      <c r="AP5" s="718"/>
      <c r="AQ5" s="719" t="s">
        <v>548</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535</v>
      </c>
      <c r="H7" s="833"/>
      <c r="I7" s="833"/>
      <c r="J7" s="833"/>
      <c r="K7" s="833"/>
      <c r="L7" s="833"/>
      <c r="M7" s="833"/>
      <c r="N7" s="833"/>
      <c r="O7" s="833"/>
      <c r="P7" s="833"/>
      <c r="Q7" s="833"/>
      <c r="R7" s="833"/>
      <c r="S7" s="833"/>
      <c r="T7" s="833"/>
      <c r="U7" s="833"/>
      <c r="V7" s="833"/>
      <c r="W7" s="833"/>
      <c r="X7" s="834"/>
      <c r="Y7" s="394" t="s">
        <v>527</v>
      </c>
      <c r="Z7" s="294"/>
      <c r="AA7" s="294"/>
      <c r="AB7" s="294"/>
      <c r="AC7" s="294"/>
      <c r="AD7" s="395"/>
      <c r="AE7" s="382" t="s">
        <v>536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29" t="s">
        <v>386</v>
      </c>
      <c r="B8" s="830"/>
      <c r="C8" s="830"/>
      <c r="D8" s="830"/>
      <c r="E8" s="830"/>
      <c r="F8" s="831"/>
      <c r="G8" s="221" t="str">
        <f>入力規則等!A26</f>
        <v>科学技術・イノベーション、子ども・若者育成支援</v>
      </c>
      <c r="H8" s="222"/>
      <c r="I8" s="222"/>
      <c r="J8" s="222"/>
      <c r="K8" s="222"/>
      <c r="L8" s="222"/>
      <c r="M8" s="222"/>
      <c r="N8" s="222"/>
      <c r="O8" s="222"/>
      <c r="P8" s="222"/>
      <c r="Q8" s="222"/>
      <c r="R8" s="222"/>
      <c r="S8" s="222"/>
      <c r="T8" s="222"/>
      <c r="U8" s="222"/>
      <c r="V8" s="222"/>
      <c r="W8" s="222"/>
      <c r="X8" s="223"/>
      <c r="Y8" s="572" t="s">
        <v>387</v>
      </c>
      <c r="Z8" s="573"/>
      <c r="AA8" s="573"/>
      <c r="AB8" s="573"/>
      <c r="AC8" s="573"/>
      <c r="AD8" s="574"/>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5" t="s">
        <v>537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2">
      <c r="A10" s="739" t="s">
        <v>30</v>
      </c>
      <c r="B10" s="740"/>
      <c r="C10" s="740"/>
      <c r="D10" s="740"/>
      <c r="E10" s="740"/>
      <c r="F10" s="740"/>
      <c r="G10" s="672" t="s">
        <v>538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354</v>
      </c>
      <c r="Q12" s="296"/>
      <c r="R12" s="296"/>
      <c r="S12" s="296"/>
      <c r="T12" s="296"/>
      <c r="U12" s="296"/>
      <c r="V12" s="297"/>
      <c r="W12" s="301" t="s">
        <v>360</v>
      </c>
      <c r="X12" s="296"/>
      <c r="Y12" s="296"/>
      <c r="Z12" s="296"/>
      <c r="AA12" s="296"/>
      <c r="AB12" s="296"/>
      <c r="AC12" s="297"/>
      <c r="AD12" s="301" t="s">
        <v>454</v>
      </c>
      <c r="AE12" s="296"/>
      <c r="AF12" s="296"/>
      <c r="AG12" s="296"/>
      <c r="AH12" s="296"/>
      <c r="AI12" s="296"/>
      <c r="AJ12" s="297"/>
      <c r="AK12" s="301" t="s">
        <v>515</v>
      </c>
      <c r="AL12" s="296"/>
      <c r="AM12" s="296"/>
      <c r="AN12" s="296"/>
      <c r="AO12" s="296"/>
      <c r="AP12" s="296"/>
      <c r="AQ12" s="297"/>
      <c r="AR12" s="301" t="s">
        <v>516</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1152.0360000000001</v>
      </c>
      <c r="Q13" s="98"/>
      <c r="R13" s="98"/>
      <c r="S13" s="98"/>
      <c r="T13" s="98"/>
      <c r="U13" s="98"/>
      <c r="V13" s="99"/>
      <c r="W13" s="97">
        <v>913.47299999999996</v>
      </c>
      <c r="X13" s="98"/>
      <c r="Y13" s="98"/>
      <c r="Z13" s="98"/>
      <c r="AA13" s="98"/>
      <c r="AB13" s="98"/>
      <c r="AC13" s="99"/>
      <c r="AD13" s="97">
        <v>937.52099999999996</v>
      </c>
      <c r="AE13" s="98"/>
      <c r="AF13" s="98"/>
      <c r="AG13" s="98"/>
      <c r="AH13" s="98"/>
      <c r="AI13" s="98"/>
      <c r="AJ13" s="99"/>
      <c r="AK13" s="97">
        <v>794</v>
      </c>
      <c r="AL13" s="98"/>
      <c r="AM13" s="98"/>
      <c r="AN13" s="98"/>
      <c r="AO13" s="98"/>
      <c r="AP13" s="98"/>
      <c r="AQ13" s="99"/>
      <c r="AR13" s="94">
        <v>941</v>
      </c>
      <c r="AS13" s="95"/>
      <c r="AT13" s="95"/>
      <c r="AU13" s="95"/>
      <c r="AV13" s="95"/>
      <c r="AW13" s="95"/>
      <c r="AX13" s="393"/>
    </row>
    <row r="14" spans="1:50" ht="21" customHeight="1" x14ac:dyDescent="0.2">
      <c r="A14" s="139"/>
      <c r="B14" s="140"/>
      <c r="C14" s="140"/>
      <c r="D14" s="140"/>
      <c r="E14" s="140"/>
      <c r="F14" s="141"/>
      <c r="G14" s="744"/>
      <c r="H14" s="745"/>
      <c r="I14" s="578" t="s">
        <v>8</v>
      </c>
      <c r="J14" s="629"/>
      <c r="K14" s="629"/>
      <c r="L14" s="629"/>
      <c r="M14" s="629"/>
      <c r="N14" s="629"/>
      <c r="O14" s="630"/>
      <c r="P14" s="97" t="s">
        <v>539</v>
      </c>
      <c r="Q14" s="98"/>
      <c r="R14" s="98"/>
      <c r="S14" s="98"/>
      <c r="T14" s="98"/>
      <c r="U14" s="98"/>
      <c r="V14" s="99"/>
      <c r="W14" s="97" t="s">
        <v>539</v>
      </c>
      <c r="X14" s="98"/>
      <c r="Y14" s="98"/>
      <c r="Z14" s="98"/>
      <c r="AA14" s="98"/>
      <c r="AB14" s="98"/>
      <c r="AC14" s="99"/>
      <c r="AD14" s="97" t="s">
        <v>539</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8" t="s">
        <v>51</v>
      </c>
      <c r="J15" s="579"/>
      <c r="K15" s="579"/>
      <c r="L15" s="579"/>
      <c r="M15" s="579"/>
      <c r="N15" s="579"/>
      <c r="O15" s="580"/>
      <c r="P15" s="97" t="s">
        <v>539</v>
      </c>
      <c r="Q15" s="98"/>
      <c r="R15" s="98"/>
      <c r="S15" s="98"/>
      <c r="T15" s="98"/>
      <c r="U15" s="98"/>
      <c r="V15" s="99"/>
      <c r="W15" s="97" t="s">
        <v>539</v>
      </c>
      <c r="X15" s="98"/>
      <c r="Y15" s="98"/>
      <c r="Z15" s="98"/>
      <c r="AA15" s="98"/>
      <c r="AB15" s="98"/>
      <c r="AC15" s="99"/>
      <c r="AD15" s="97" t="s">
        <v>539</v>
      </c>
      <c r="AE15" s="98"/>
      <c r="AF15" s="98"/>
      <c r="AG15" s="98"/>
      <c r="AH15" s="98"/>
      <c r="AI15" s="98"/>
      <c r="AJ15" s="99"/>
      <c r="AK15" s="97" t="s">
        <v>540</v>
      </c>
      <c r="AL15" s="98"/>
      <c r="AM15" s="98"/>
      <c r="AN15" s="98"/>
      <c r="AO15" s="98"/>
      <c r="AP15" s="98"/>
      <c r="AQ15" s="99"/>
      <c r="AR15" s="97"/>
      <c r="AS15" s="98"/>
      <c r="AT15" s="98"/>
      <c r="AU15" s="98"/>
      <c r="AV15" s="98"/>
      <c r="AW15" s="98"/>
      <c r="AX15" s="628"/>
    </row>
    <row r="16" spans="1:50" ht="21" customHeight="1" x14ac:dyDescent="0.2">
      <c r="A16" s="139"/>
      <c r="B16" s="140"/>
      <c r="C16" s="140"/>
      <c r="D16" s="140"/>
      <c r="E16" s="140"/>
      <c r="F16" s="141"/>
      <c r="G16" s="744"/>
      <c r="H16" s="745"/>
      <c r="I16" s="578" t="s">
        <v>52</v>
      </c>
      <c r="J16" s="579"/>
      <c r="K16" s="579"/>
      <c r="L16" s="579"/>
      <c r="M16" s="579"/>
      <c r="N16" s="579"/>
      <c r="O16" s="580"/>
      <c r="P16" s="97" t="s">
        <v>539</v>
      </c>
      <c r="Q16" s="98"/>
      <c r="R16" s="98"/>
      <c r="S16" s="98"/>
      <c r="T16" s="98"/>
      <c r="U16" s="98"/>
      <c r="V16" s="99"/>
      <c r="W16" s="97" t="s">
        <v>539</v>
      </c>
      <c r="X16" s="98"/>
      <c r="Y16" s="98"/>
      <c r="Z16" s="98"/>
      <c r="AA16" s="98"/>
      <c r="AB16" s="98"/>
      <c r="AC16" s="99"/>
      <c r="AD16" s="97" t="s">
        <v>539</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8" t="s">
        <v>50</v>
      </c>
      <c r="J17" s="629"/>
      <c r="K17" s="629"/>
      <c r="L17" s="629"/>
      <c r="M17" s="629"/>
      <c r="N17" s="629"/>
      <c r="O17" s="630"/>
      <c r="P17" s="97" t="s">
        <v>539</v>
      </c>
      <c r="Q17" s="98"/>
      <c r="R17" s="98"/>
      <c r="S17" s="98"/>
      <c r="T17" s="98"/>
      <c r="U17" s="98"/>
      <c r="V17" s="99"/>
      <c r="W17" s="97" t="s">
        <v>539</v>
      </c>
      <c r="X17" s="98"/>
      <c r="Y17" s="98"/>
      <c r="Z17" s="98"/>
      <c r="AA17" s="98"/>
      <c r="AB17" s="98"/>
      <c r="AC17" s="99"/>
      <c r="AD17" s="97" t="s">
        <v>539</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2">
      <c r="A18" s="139"/>
      <c r="B18" s="140"/>
      <c r="C18" s="140"/>
      <c r="D18" s="140"/>
      <c r="E18" s="140"/>
      <c r="F18" s="141"/>
      <c r="G18" s="746"/>
      <c r="H18" s="747"/>
      <c r="I18" s="734" t="s">
        <v>20</v>
      </c>
      <c r="J18" s="735"/>
      <c r="K18" s="735"/>
      <c r="L18" s="735"/>
      <c r="M18" s="735"/>
      <c r="N18" s="735"/>
      <c r="O18" s="736"/>
      <c r="P18" s="103">
        <f>SUM(P13:V17)</f>
        <v>1152.0360000000001</v>
      </c>
      <c r="Q18" s="104"/>
      <c r="R18" s="104"/>
      <c r="S18" s="104"/>
      <c r="T18" s="104"/>
      <c r="U18" s="104"/>
      <c r="V18" s="105"/>
      <c r="W18" s="103">
        <f>SUM(W13:AC17)</f>
        <v>913.47299999999996</v>
      </c>
      <c r="X18" s="104"/>
      <c r="Y18" s="104"/>
      <c r="Z18" s="104"/>
      <c r="AA18" s="104"/>
      <c r="AB18" s="104"/>
      <c r="AC18" s="105"/>
      <c r="AD18" s="103">
        <f>SUM(AD13:AJ17)</f>
        <v>937.52099999999996</v>
      </c>
      <c r="AE18" s="104"/>
      <c r="AF18" s="104"/>
      <c r="AG18" s="104"/>
      <c r="AH18" s="104"/>
      <c r="AI18" s="104"/>
      <c r="AJ18" s="105"/>
      <c r="AK18" s="103">
        <f>SUM(AK13:AQ17)</f>
        <v>794</v>
      </c>
      <c r="AL18" s="104"/>
      <c r="AM18" s="104"/>
      <c r="AN18" s="104"/>
      <c r="AO18" s="104"/>
      <c r="AP18" s="104"/>
      <c r="AQ18" s="105"/>
      <c r="AR18" s="103">
        <f>SUM(AR13:AX17)</f>
        <v>941</v>
      </c>
      <c r="AS18" s="104"/>
      <c r="AT18" s="104"/>
      <c r="AU18" s="104"/>
      <c r="AV18" s="104"/>
      <c r="AW18" s="104"/>
      <c r="AX18" s="540"/>
    </row>
    <row r="19" spans="1:50" ht="24.75" customHeight="1" x14ac:dyDescent="0.2">
      <c r="A19" s="139"/>
      <c r="B19" s="140"/>
      <c r="C19" s="140"/>
      <c r="D19" s="140"/>
      <c r="E19" s="140"/>
      <c r="F19" s="141"/>
      <c r="G19" s="538" t="s">
        <v>9</v>
      </c>
      <c r="H19" s="539"/>
      <c r="I19" s="539"/>
      <c r="J19" s="539"/>
      <c r="K19" s="539"/>
      <c r="L19" s="539"/>
      <c r="M19" s="539"/>
      <c r="N19" s="539"/>
      <c r="O19" s="539"/>
      <c r="P19" s="97">
        <v>925.87699999999995</v>
      </c>
      <c r="Q19" s="98"/>
      <c r="R19" s="98"/>
      <c r="S19" s="98"/>
      <c r="T19" s="98"/>
      <c r="U19" s="98"/>
      <c r="V19" s="99"/>
      <c r="W19" s="97">
        <v>718.08900000000006</v>
      </c>
      <c r="X19" s="98"/>
      <c r="Y19" s="98"/>
      <c r="Z19" s="98"/>
      <c r="AA19" s="98"/>
      <c r="AB19" s="98"/>
      <c r="AC19" s="99"/>
      <c r="AD19" s="97">
        <v>732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2">
      <c r="A20" s="139"/>
      <c r="B20" s="140"/>
      <c r="C20" s="140"/>
      <c r="D20" s="140"/>
      <c r="E20" s="140"/>
      <c r="F20" s="141"/>
      <c r="G20" s="538" t="s">
        <v>10</v>
      </c>
      <c r="H20" s="539"/>
      <c r="I20" s="539"/>
      <c r="J20" s="539"/>
      <c r="K20" s="539"/>
      <c r="L20" s="539"/>
      <c r="M20" s="539"/>
      <c r="N20" s="539"/>
      <c r="O20" s="539"/>
      <c r="P20" s="542">
        <f>IF(P18=0, "-", SUM(P19)/P18)</f>
        <v>0.80368755837491179</v>
      </c>
      <c r="Q20" s="542"/>
      <c r="R20" s="542"/>
      <c r="S20" s="542"/>
      <c r="T20" s="542"/>
      <c r="U20" s="542"/>
      <c r="V20" s="542"/>
      <c r="W20" s="542">
        <f t="shared" ref="W20" si="0">IF(W18=0, "-", SUM(W19)/W18)</f>
        <v>0.78610862061604458</v>
      </c>
      <c r="X20" s="542"/>
      <c r="Y20" s="542"/>
      <c r="Z20" s="542"/>
      <c r="AA20" s="542"/>
      <c r="AB20" s="542"/>
      <c r="AC20" s="542"/>
      <c r="AD20" s="542">
        <f t="shared" ref="AD20" si="1">IF(AD18=0, "-", SUM(AD19)/AD18)</f>
        <v>0.7807825104717655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2">
      <c r="A21" s="142"/>
      <c r="B21" s="143"/>
      <c r="C21" s="143"/>
      <c r="D21" s="143"/>
      <c r="E21" s="143"/>
      <c r="F21" s="144"/>
      <c r="G21" s="929" t="s">
        <v>479</v>
      </c>
      <c r="H21" s="930"/>
      <c r="I21" s="930"/>
      <c r="J21" s="930"/>
      <c r="K21" s="930"/>
      <c r="L21" s="930"/>
      <c r="M21" s="930"/>
      <c r="N21" s="930"/>
      <c r="O21" s="930"/>
      <c r="P21" s="542">
        <f>IF(P19=0, "-", SUM(P19)/SUM(P13,P14))</f>
        <v>0.80368755837491179</v>
      </c>
      <c r="Q21" s="542"/>
      <c r="R21" s="542"/>
      <c r="S21" s="542"/>
      <c r="T21" s="542"/>
      <c r="U21" s="542"/>
      <c r="V21" s="542"/>
      <c r="W21" s="542">
        <f t="shared" ref="W21" si="2">IF(W19=0, "-", SUM(W19)/SUM(W13,W14))</f>
        <v>0.78610862061604458</v>
      </c>
      <c r="X21" s="542"/>
      <c r="Y21" s="542"/>
      <c r="Z21" s="542"/>
      <c r="AA21" s="542"/>
      <c r="AB21" s="542"/>
      <c r="AC21" s="542"/>
      <c r="AD21" s="542">
        <f t="shared" ref="AD21" si="3">IF(AD19=0, "-", SUM(AD19)/SUM(AD13,AD14))</f>
        <v>0.7807825104717655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2">
      <c r="A22" s="195" t="s">
        <v>519</v>
      </c>
      <c r="B22" s="196"/>
      <c r="C22" s="196"/>
      <c r="D22" s="196"/>
      <c r="E22" s="196"/>
      <c r="F22" s="197"/>
      <c r="G22" s="180" t="s">
        <v>456</v>
      </c>
      <c r="H22" s="181"/>
      <c r="I22" s="181"/>
      <c r="J22" s="181"/>
      <c r="K22" s="181"/>
      <c r="L22" s="181"/>
      <c r="M22" s="181"/>
      <c r="N22" s="181"/>
      <c r="O22" s="182"/>
      <c r="P22" s="204" t="s">
        <v>517</v>
      </c>
      <c r="Q22" s="181"/>
      <c r="R22" s="181"/>
      <c r="S22" s="181"/>
      <c r="T22" s="181"/>
      <c r="U22" s="181"/>
      <c r="V22" s="182"/>
      <c r="W22" s="204" t="s">
        <v>518</v>
      </c>
      <c r="X22" s="181"/>
      <c r="Y22" s="181"/>
      <c r="Z22" s="181"/>
      <c r="AA22" s="181"/>
      <c r="AB22" s="181"/>
      <c r="AC22" s="182"/>
      <c r="AD22" s="204" t="s">
        <v>455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549</v>
      </c>
      <c r="H23" s="184"/>
      <c r="I23" s="184"/>
      <c r="J23" s="184"/>
      <c r="K23" s="184"/>
      <c r="L23" s="184"/>
      <c r="M23" s="184"/>
      <c r="N23" s="184"/>
      <c r="O23" s="185"/>
      <c r="P23" s="94">
        <v>551.1</v>
      </c>
      <c r="Q23" s="95"/>
      <c r="R23" s="95"/>
      <c r="S23" s="95"/>
      <c r="T23" s="95"/>
      <c r="U23" s="95"/>
      <c r="V23" s="96"/>
      <c r="W23" s="94">
        <v>488.6</v>
      </c>
      <c r="X23" s="95"/>
      <c r="Y23" s="95"/>
      <c r="Z23" s="95"/>
      <c r="AA23" s="95"/>
      <c r="AB23" s="95"/>
      <c r="AC23" s="96"/>
      <c r="AD23" s="206" t="s">
        <v>718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550</v>
      </c>
      <c r="H24" s="187"/>
      <c r="I24" s="187"/>
      <c r="J24" s="187"/>
      <c r="K24" s="187"/>
      <c r="L24" s="187"/>
      <c r="M24" s="187"/>
      <c r="N24" s="187"/>
      <c r="O24" s="188"/>
      <c r="P24" s="97">
        <v>94.3</v>
      </c>
      <c r="Q24" s="98"/>
      <c r="R24" s="98"/>
      <c r="S24" s="98"/>
      <c r="T24" s="98"/>
      <c r="U24" s="98"/>
      <c r="V24" s="99"/>
      <c r="W24" s="97">
        <v>167.8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t="s">
        <v>551</v>
      </c>
      <c r="H25" s="187"/>
      <c r="I25" s="187"/>
      <c r="J25" s="187"/>
      <c r="K25" s="187"/>
      <c r="L25" s="187"/>
      <c r="M25" s="187"/>
      <c r="N25" s="187"/>
      <c r="O25" s="188"/>
      <c r="P25" s="97">
        <v>70.599999999999994</v>
      </c>
      <c r="Q25" s="98"/>
      <c r="R25" s="98"/>
      <c r="S25" s="98"/>
      <c r="T25" s="98"/>
      <c r="U25" s="98"/>
      <c r="V25" s="99"/>
      <c r="W25" s="97">
        <v>141.9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t="s">
        <v>552</v>
      </c>
      <c r="H26" s="187"/>
      <c r="I26" s="187"/>
      <c r="J26" s="187"/>
      <c r="K26" s="187"/>
      <c r="L26" s="187"/>
      <c r="M26" s="187"/>
      <c r="N26" s="187"/>
      <c r="O26" s="188"/>
      <c r="P26" s="97">
        <v>70.7</v>
      </c>
      <c r="Q26" s="98"/>
      <c r="R26" s="98"/>
      <c r="S26" s="98"/>
      <c r="T26" s="98"/>
      <c r="U26" s="98"/>
      <c r="V26" s="99"/>
      <c r="W26" s="97">
        <v>70.3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t="s">
        <v>553</v>
      </c>
      <c r="H27" s="187"/>
      <c r="I27" s="187"/>
      <c r="J27" s="187"/>
      <c r="K27" s="187"/>
      <c r="L27" s="187"/>
      <c r="M27" s="187"/>
      <c r="N27" s="187"/>
      <c r="O27" s="188"/>
      <c r="P27" s="97">
        <v>7.3</v>
      </c>
      <c r="Q27" s="98"/>
      <c r="R27" s="98"/>
      <c r="S27" s="98"/>
      <c r="T27" s="98"/>
      <c r="U27" s="98"/>
      <c r="V27" s="99"/>
      <c r="W27" s="97">
        <v>22.1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2">
      <c r="A28" s="198"/>
      <c r="B28" s="199"/>
      <c r="C28" s="199"/>
      <c r="D28" s="199"/>
      <c r="E28" s="199"/>
      <c r="F28" s="200"/>
      <c r="G28" s="189" t="s">
        <v>460</v>
      </c>
      <c r="H28" s="190"/>
      <c r="I28" s="190"/>
      <c r="J28" s="190"/>
      <c r="K28" s="190"/>
      <c r="L28" s="190"/>
      <c r="M28" s="190"/>
      <c r="N28" s="190"/>
      <c r="O28" s="191"/>
      <c r="P28" s="103">
        <f>P29-SUM(P23:P27)</f>
        <v>0</v>
      </c>
      <c r="Q28" s="104"/>
      <c r="R28" s="104"/>
      <c r="S28" s="104"/>
      <c r="T28" s="104"/>
      <c r="U28" s="104"/>
      <c r="V28" s="105"/>
      <c r="W28" s="103">
        <f>W29-SUM(W23:W27)</f>
        <v>50.299999999999955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457</v>
      </c>
      <c r="H29" s="193"/>
      <c r="I29" s="193"/>
      <c r="J29" s="193"/>
      <c r="K29" s="193"/>
      <c r="L29" s="193"/>
      <c r="M29" s="193"/>
      <c r="N29" s="193"/>
      <c r="O29" s="194"/>
      <c r="P29" s="225">
        <f>AK13</f>
        <v>794</v>
      </c>
      <c r="Q29" s="226"/>
      <c r="R29" s="226"/>
      <c r="S29" s="226"/>
      <c r="T29" s="226"/>
      <c r="U29" s="226"/>
      <c r="V29" s="227"/>
      <c r="W29" s="225">
        <f>AR13</f>
        <v>941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2" t="s">
        <v>473</v>
      </c>
      <c r="B30" s="513"/>
      <c r="C30" s="513"/>
      <c r="D30" s="513"/>
      <c r="E30" s="513"/>
      <c r="F30" s="514"/>
      <c r="G30" s="647"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354</v>
      </c>
      <c r="AF30" s="386"/>
      <c r="AG30" s="386"/>
      <c r="AH30" s="387"/>
      <c r="AI30" s="385" t="s">
        <v>360</v>
      </c>
      <c r="AJ30" s="386"/>
      <c r="AK30" s="386"/>
      <c r="AL30" s="387"/>
      <c r="AM30" s="388" t="s">
        <v>454</v>
      </c>
      <c r="AN30" s="388"/>
      <c r="AO30" s="388"/>
      <c r="AP30" s="385"/>
      <c r="AQ30" s="638" t="s">
        <v>352</v>
      </c>
      <c r="AR30" s="639"/>
      <c r="AS30" s="639"/>
      <c r="AT30" s="640"/>
      <c r="AU30" s="389" t="s">
        <v>253</v>
      </c>
      <c r="AV30" s="389"/>
      <c r="AW30" s="389"/>
      <c r="AX30" s="390"/>
    </row>
    <row r="31" spans="1:50" ht="18.75" customHeight="1" x14ac:dyDescent="0.2">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t="s">
        <v>638</v>
      </c>
      <c r="AR31" s="133"/>
      <c r="AS31" s="134" t="s">
        <v>353</v>
      </c>
      <c r="AT31" s="169"/>
      <c r="AU31" s="269">
        <v>30</v>
      </c>
      <c r="AV31" s="269"/>
      <c r="AW31" s="378" t="s">
        <v>300</v>
      </c>
      <c r="AX31" s="379"/>
    </row>
    <row r="32" spans="1:50" ht="23.25" customHeight="1" x14ac:dyDescent="0.2">
      <c r="A32" s="518"/>
      <c r="B32" s="516"/>
      <c r="C32" s="516"/>
      <c r="D32" s="516"/>
      <c r="E32" s="516"/>
      <c r="F32" s="517"/>
      <c r="G32" s="543" t="s">
        <v>583</v>
      </c>
      <c r="H32" s="544"/>
      <c r="I32" s="544"/>
      <c r="J32" s="544"/>
      <c r="K32" s="544"/>
      <c r="L32" s="544"/>
      <c r="M32" s="544"/>
      <c r="N32" s="544"/>
      <c r="O32" s="545"/>
      <c r="P32" s="158" t="s">
        <v>554</v>
      </c>
      <c r="Q32" s="158"/>
      <c r="R32" s="158"/>
      <c r="S32" s="158"/>
      <c r="T32" s="158"/>
      <c r="U32" s="158"/>
      <c r="V32" s="158"/>
      <c r="W32" s="158"/>
      <c r="X32" s="229"/>
      <c r="Y32" s="337" t="s">
        <v>12</v>
      </c>
      <c r="Z32" s="552"/>
      <c r="AA32" s="553"/>
      <c r="AB32" s="554" t="s">
        <v>582</v>
      </c>
      <c r="AC32" s="554"/>
      <c r="AD32" s="554"/>
      <c r="AE32" s="363">
        <v>3800</v>
      </c>
      <c r="AF32" s="364"/>
      <c r="AG32" s="364"/>
      <c r="AH32" s="364"/>
      <c r="AI32" s="363">
        <v>4848</v>
      </c>
      <c r="AJ32" s="364"/>
      <c r="AK32" s="364"/>
      <c r="AL32" s="364"/>
      <c r="AM32" s="363">
        <v>4695</v>
      </c>
      <c r="AN32" s="364"/>
      <c r="AO32" s="364"/>
      <c r="AP32" s="364"/>
      <c r="AQ32" s="100" t="s">
        <v>639</v>
      </c>
      <c r="AR32" s="101"/>
      <c r="AS32" s="101"/>
      <c r="AT32" s="102"/>
      <c r="AU32" s="364" t="s">
        <v>640</v>
      </c>
      <c r="AV32" s="364"/>
      <c r="AW32" s="364"/>
      <c r="AX32" s="366"/>
    </row>
    <row r="33" spans="1:50" ht="23.25" customHeight="1" x14ac:dyDescent="0.2">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582</v>
      </c>
      <c r="AC33" s="525"/>
      <c r="AD33" s="525"/>
      <c r="AE33" s="363">
        <v>2500</v>
      </c>
      <c r="AF33" s="364"/>
      <c r="AG33" s="364"/>
      <c r="AH33" s="364"/>
      <c r="AI33" s="363">
        <v>3500</v>
      </c>
      <c r="AJ33" s="364"/>
      <c r="AK33" s="364"/>
      <c r="AL33" s="364"/>
      <c r="AM33" s="363">
        <v>3500</v>
      </c>
      <c r="AN33" s="364"/>
      <c r="AO33" s="364"/>
      <c r="AP33" s="364"/>
      <c r="AQ33" s="100" t="s">
        <v>639</v>
      </c>
      <c r="AR33" s="101"/>
      <c r="AS33" s="101"/>
      <c r="AT33" s="102"/>
      <c r="AU33" s="364">
        <v>3500</v>
      </c>
      <c r="AV33" s="364"/>
      <c r="AW33" s="364"/>
      <c r="AX33" s="366"/>
    </row>
    <row r="34" spans="1:50" ht="23.25" customHeight="1" x14ac:dyDescent="0.2">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v>152</v>
      </c>
      <c r="AF34" s="364"/>
      <c r="AG34" s="364"/>
      <c r="AH34" s="364"/>
      <c r="AI34" s="363">
        <v>138</v>
      </c>
      <c r="AJ34" s="364"/>
      <c r="AK34" s="364"/>
      <c r="AL34" s="364"/>
      <c r="AM34" s="363">
        <v>134</v>
      </c>
      <c r="AN34" s="364"/>
      <c r="AO34" s="364"/>
      <c r="AP34" s="364"/>
      <c r="AQ34" s="100" t="s">
        <v>639</v>
      </c>
      <c r="AR34" s="101"/>
      <c r="AS34" s="101"/>
      <c r="AT34" s="102"/>
      <c r="AU34" s="364" t="s">
        <v>639</v>
      </c>
      <c r="AV34" s="364"/>
      <c r="AW34" s="364"/>
      <c r="AX34" s="366"/>
    </row>
    <row r="35" spans="1:50" ht="23.25" customHeight="1" x14ac:dyDescent="0.2">
      <c r="A35" s="900" t="s">
        <v>507</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51.6" customHeight="1" thickBot="1" x14ac:dyDescent="0.2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473</v>
      </c>
      <c r="B37" s="642"/>
      <c r="C37" s="642"/>
      <c r="D37" s="642"/>
      <c r="E37" s="642"/>
      <c r="F37" s="643"/>
      <c r="G37" s="568" t="s">
        <v>265</v>
      </c>
      <c r="H37" s="380"/>
      <c r="I37" s="380"/>
      <c r="J37" s="380"/>
      <c r="K37" s="380"/>
      <c r="L37" s="380"/>
      <c r="M37" s="380"/>
      <c r="N37" s="380"/>
      <c r="O37" s="569"/>
      <c r="P37" s="631" t="s">
        <v>59</v>
      </c>
      <c r="Q37" s="380"/>
      <c r="R37" s="380"/>
      <c r="S37" s="380"/>
      <c r="T37" s="380"/>
      <c r="U37" s="380"/>
      <c r="V37" s="380"/>
      <c r="W37" s="380"/>
      <c r="X37" s="569"/>
      <c r="Y37" s="632"/>
      <c r="Z37" s="633"/>
      <c r="AA37" s="634"/>
      <c r="AB37" s="367" t="s">
        <v>11</v>
      </c>
      <c r="AC37" s="368"/>
      <c r="AD37" s="369"/>
      <c r="AE37" s="367" t="s">
        <v>354</v>
      </c>
      <c r="AF37" s="368"/>
      <c r="AG37" s="368"/>
      <c r="AH37" s="369"/>
      <c r="AI37" s="367" t="s">
        <v>360</v>
      </c>
      <c r="AJ37" s="368"/>
      <c r="AK37" s="368"/>
      <c r="AL37" s="369"/>
      <c r="AM37" s="374" t="s">
        <v>454</v>
      </c>
      <c r="AN37" s="374"/>
      <c r="AO37" s="374"/>
      <c r="AP37" s="367"/>
      <c r="AQ37" s="265" t="s">
        <v>352</v>
      </c>
      <c r="AR37" s="266"/>
      <c r="AS37" s="266"/>
      <c r="AT37" s="267"/>
      <c r="AU37" s="380" t="s">
        <v>253</v>
      </c>
      <c r="AV37" s="380"/>
      <c r="AW37" s="380"/>
      <c r="AX37" s="381"/>
    </row>
    <row r="38" spans="1:50" ht="18.75" hidden="1" customHeight="1" x14ac:dyDescent="0.2">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c r="AR38" s="133"/>
      <c r="AS38" s="134" t="s">
        <v>353</v>
      </c>
      <c r="AT38" s="169"/>
      <c r="AU38" s="269"/>
      <c r="AV38" s="269"/>
      <c r="AW38" s="378" t="s">
        <v>300</v>
      </c>
      <c r="AX38" s="379"/>
    </row>
    <row r="39" spans="1:50" ht="23.25" hidden="1" customHeight="1" x14ac:dyDescent="0.2">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7" t="s">
        <v>12</v>
      </c>
      <c r="Z39" s="552"/>
      <c r="AA39" s="553"/>
      <c r="AB39" s="554"/>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2">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2">
      <c r="A41" s="644"/>
      <c r="B41" s="645"/>
      <c r="C41" s="645"/>
      <c r="D41" s="645"/>
      <c r="E41" s="645"/>
      <c r="F41" s="646"/>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2">
      <c r="A42" s="900" t="s">
        <v>507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473</v>
      </c>
      <c r="B44" s="642"/>
      <c r="C44" s="642"/>
      <c r="D44" s="642"/>
      <c r="E44" s="642"/>
      <c r="F44" s="643"/>
      <c r="G44" s="568" t="s">
        <v>265</v>
      </c>
      <c r="H44" s="380"/>
      <c r="I44" s="380"/>
      <c r="J44" s="380"/>
      <c r="K44" s="380"/>
      <c r="L44" s="380"/>
      <c r="M44" s="380"/>
      <c r="N44" s="380"/>
      <c r="O44" s="569"/>
      <c r="P44" s="631" t="s">
        <v>59</v>
      </c>
      <c r="Q44" s="380"/>
      <c r="R44" s="380"/>
      <c r="S44" s="380"/>
      <c r="T44" s="380"/>
      <c r="U44" s="380"/>
      <c r="V44" s="380"/>
      <c r="W44" s="380"/>
      <c r="X44" s="569"/>
      <c r="Y44" s="632"/>
      <c r="Z44" s="633"/>
      <c r="AA44" s="634"/>
      <c r="AB44" s="367" t="s">
        <v>11</v>
      </c>
      <c r="AC44" s="368"/>
      <c r="AD44" s="369"/>
      <c r="AE44" s="367" t="s">
        <v>354</v>
      </c>
      <c r="AF44" s="368"/>
      <c r="AG44" s="368"/>
      <c r="AH44" s="369"/>
      <c r="AI44" s="367" t="s">
        <v>360</v>
      </c>
      <c r="AJ44" s="368"/>
      <c r="AK44" s="368"/>
      <c r="AL44" s="369"/>
      <c r="AM44" s="374" t="s">
        <v>454</v>
      </c>
      <c r="AN44" s="374"/>
      <c r="AO44" s="374"/>
      <c r="AP44" s="367"/>
      <c r="AQ44" s="265" t="s">
        <v>352</v>
      </c>
      <c r="AR44" s="266"/>
      <c r="AS44" s="266"/>
      <c r="AT44" s="267"/>
      <c r="AU44" s="380" t="s">
        <v>253</v>
      </c>
      <c r="AV44" s="380"/>
      <c r="AW44" s="380"/>
      <c r="AX44" s="381"/>
    </row>
    <row r="45" spans="1:50" ht="18.75" hidden="1" customHeight="1" x14ac:dyDescent="0.2">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c r="AR45" s="133"/>
      <c r="AS45" s="134" t="s">
        <v>353</v>
      </c>
      <c r="AT45" s="169"/>
      <c r="AU45" s="269"/>
      <c r="AV45" s="269"/>
      <c r="AW45" s="378" t="s">
        <v>300</v>
      </c>
      <c r="AX45" s="379"/>
    </row>
    <row r="46" spans="1:50" ht="23.25" hidden="1" customHeight="1" x14ac:dyDescent="0.2">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2">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2">
      <c r="A48" s="644"/>
      <c r="B48" s="645"/>
      <c r="C48" s="645"/>
      <c r="D48" s="645"/>
      <c r="E48" s="645"/>
      <c r="F48" s="646"/>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2">
      <c r="A49" s="900" t="s">
        <v>507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5" t="s">
        <v>473</v>
      </c>
      <c r="B51" s="516"/>
      <c r="C51" s="516"/>
      <c r="D51" s="516"/>
      <c r="E51" s="516"/>
      <c r="F51" s="517"/>
      <c r="G51" s="568" t="s">
        <v>265</v>
      </c>
      <c r="H51" s="380"/>
      <c r="I51" s="380"/>
      <c r="J51" s="380"/>
      <c r="K51" s="380"/>
      <c r="L51" s="380"/>
      <c r="M51" s="380"/>
      <c r="N51" s="380"/>
      <c r="O51" s="569"/>
      <c r="P51" s="631" t="s">
        <v>59</v>
      </c>
      <c r="Q51" s="380"/>
      <c r="R51" s="380"/>
      <c r="S51" s="380"/>
      <c r="T51" s="380"/>
      <c r="U51" s="380"/>
      <c r="V51" s="380"/>
      <c r="W51" s="380"/>
      <c r="X51" s="569"/>
      <c r="Y51" s="632"/>
      <c r="Z51" s="633"/>
      <c r="AA51" s="634"/>
      <c r="AB51" s="367" t="s">
        <v>11</v>
      </c>
      <c r="AC51" s="368"/>
      <c r="AD51" s="369"/>
      <c r="AE51" s="367" t="s">
        <v>354</v>
      </c>
      <c r="AF51" s="368"/>
      <c r="AG51" s="368"/>
      <c r="AH51" s="369"/>
      <c r="AI51" s="367" t="s">
        <v>360</v>
      </c>
      <c r="AJ51" s="368"/>
      <c r="AK51" s="368"/>
      <c r="AL51" s="369"/>
      <c r="AM51" s="374" t="s">
        <v>454</v>
      </c>
      <c r="AN51" s="374"/>
      <c r="AO51" s="374"/>
      <c r="AP51" s="367"/>
      <c r="AQ51" s="265" t="s">
        <v>352</v>
      </c>
      <c r="AR51" s="266"/>
      <c r="AS51" s="266"/>
      <c r="AT51" s="267"/>
      <c r="AU51" s="376" t="s">
        <v>253</v>
      </c>
      <c r="AV51" s="376"/>
      <c r="AW51" s="376"/>
      <c r="AX51" s="377"/>
    </row>
    <row r="52" spans="1:50" ht="18.75" hidden="1" customHeight="1" x14ac:dyDescent="0.2">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353</v>
      </c>
      <c r="AT52" s="169"/>
      <c r="AU52" s="269"/>
      <c r="AV52" s="269"/>
      <c r="AW52" s="378" t="s">
        <v>300</v>
      </c>
      <c r="AX52" s="379"/>
    </row>
    <row r="53" spans="1:50" ht="23.25" hidden="1" customHeight="1" x14ac:dyDescent="0.2">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2">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2">
      <c r="A55" s="644"/>
      <c r="B55" s="645"/>
      <c r="C55" s="645"/>
      <c r="D55" s="645"/>
      <c r="E55" s="645"/>
      <c r="F55" s="646"/>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2">
      <c r="A56" s="900" t="s">
        <v>507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5" t="s">
        <v>473</v>
      </c>
      <c r="B58" s="516"/>
      <c r="C58" s="516"/>
      <c r="D58" s="516"/>
      <c r="E58" s="516"/>
      <c r="F58" s="517"/>
      <c r="G58" s="568" t="s">
        <v>265</v>
      </c>
      <c r="H58" s="380"/>
      <c r="I58" s="380"/>
      <c r="J58" s="380"/>
      <c r="K58" s="380"/>
      <c r="L58" s="380"/>
      <c r="M58" s="380"/>
      <c r="N58" s="380"/>
      <c r="O58" s="569"/>
      <c r="P58" s="631" t="s">
        <v>59</v>
      </c>
      <c r="Q58" s="380"/>
      <c r="R58" s="380"/>
      <c r="S58" s="380"/>
      <c r="T58" s="380"/>
      <c r="U58" s="380"/>
      <c r="V58" s="380"/>
      <c r="W58" s="380"/>
      <c r="X58" s="569"/>
      <c r="Y58" s="632"/>
      <c r="Z58" s="633"/>
      <c r="AA58" s="634"/>
      <c r="AB58" s="367" t="s">
        <v>11</v>
      </c>
      <c r="AC58" s="368"/>
      <c r="AD58" s="369"/>
      <c r="AE58" s="367" t="s">
        <v>354</v>
      </c>
      <c r="AF58" s="368"/>
      <c r="AG58" s="368"/>
      <c r="AH58" s="369"/>
      <c r="AI58" s="367" t="s">
        <v>360</v>
      </c>
      <c r="AJ58" s="368"/>
      <c r="AK58" s="368"/>
      <c r="AL58" s="369"/>
      <c r="AM58" s="374" t="s">
        <v>454</v>
      </c>
      <c r="AN58" s="374"/>
      <c r="AO58" s="374"/>
      <c r="AP58" s="367"/>
      <c r="AQ58" s="265" t="s">
        <v>352</v>
      </c>
      <c r="AR58" s="266"/>
      <c r="AS58" s="266"/>
      <c r="AT58" s="267"/>
      <c r="AU58" s="376" t="s">
        <v>253</v>
      </c>
      <c r="AV58" s="376"/>
      <c r="AW58" s="376"/>
      <c r="AX58" s="377"/>
    </row>
    <row r="59" spans="1:50" ht="18.75" hidden="1" customHeight="1" x14ac:dyDescent="0.2">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353</v>
      </c>
      <c r="AT59" s="169"/>
      <c r="AU59" s="269"/>
      <c r="AV59" s="269"/>
      <c r="AW59" s="378" t="s">
        <v>300</v>
      </c>
      <c r="AX59" s="379"/>
    </row>
    <row r="60" spans="1:50" ht="23.25" hidden="1" customHeight="1" x14ac:dyDescent="0.2">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2">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2">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2">
      <c r="A63" s="900" t="s">
        <v>507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7" t="s">
        <v>354</v>
      </c>
      <c r="AF65" s="368"/>
      <c r="AG65" s="368"/>
      <c r="AH65" s="369"/>
      <c r="AI65" s="367" t="s">
        <v>360</v>
      </c>
      <c r="AJ65" s="368"/>
      <c r="AK65" s="368"/>
      <c r="AL65" s="369"/>
      <c r="AM65" s="374" t="s">
        <v>454</v>
      </c>
      <c r="AN65" s="374"/>
      <c r="AO65" s="374"/>
      <c r="AP65" s="367"/>
      <c r="AQ65" s="870" t="s">
        <v>352</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353</v>
      </c>
      <c r="AT66" s="869"/>
      <c r="AU66" s="269"/>
      <c r="AV66" s="269"/>
      <c r="AW66" s="868" t="s">
        <v>472</v>
      </c>
      <c r="AX66" s="981"/>
    </row>
    <row r="67" spans="1:50" ht="23.25" hidden="1" customHeight="1" x14ac:dyDescent="0.2">
      <c r="A67" s="854"/>
      <c r="B67" s="855"/>
      <c r="C67" s="855"/>
      <c r="D67" s="855"/>
      <c r="E67" s="855"/>
      <c r="F67" s="856"/>
      <c r="G67" s="982" t="s">
        <v>361</v>
      </c>
      <c r="H67" s="965"/>
      <c r="I67" s="966"/>
      <c r="J67" s="966"/>
      <c r="K67" s="966"/>
      <c r="L67" s="966"/>
      <c r="M67" s="966"/>
      <c r="N67" s="966"/>
      <c r="O67" s="967"/>
      <c r="P67" s="965"/>
      <c r="Q67" s="966"/>
      <c r="R67" s="966"/>
      <c r="S67" s="966"/>
      <c r="T67" s="966"/>
      <c r="U67" s="966"/>
      <c r="V67" s="967"/>
      <c r="W67" s="971"/>
      <c r="X67" s="972"/>
      <c r="Y67" s="952" t="s">
        <v>12</v>
      </c>
      <c r="Z67" s="952"/>
      <c r="AA67" s="953"/>
      <c r="AB67" s="954" t="s">
        <v>497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497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498</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2">
      <c r="A70" s="854" t="s">
        <v>480</v>
      </c>
      <c r="B70" s="855"/>
      <c r="C70" s="855"/>
      <c r="D70" s="855"/>
      <c r="E70" s="855"/>
      <c r="F70" s="856"/>
      <c r="G70" s="942" t="s">
        <v>362</v>
      </c>
      <c r="H70" s="943"/>
      <c r="I70" s="943"/>
      <c r="J70" s="943"/>
      <c r="K70" s="943"/>
      <c r="L70" s="943"/>
      <c r="M70" s="943"/>
      <c r="N70" s="943"/>
      <c r="O70" s="943"/>
      <c r="P70" s="943"/>
      <c r="Q70" s="943"/>
      <c r="R70" s="943"/>
      <c r="S70" s="943"/>
      <c r="T70" s="943"/>
      <c r="U70" s="943"/>
      <c r="V70" s="943"/>
      <c r="W70" s="946" t="s">
        <v>496</v>
      </c>
      <c r="X70" s="947"/>
      <c r="Y70" s="952" t="s">
        <v>12</v>
      </c>
      <c r="Z70" s="952"/>
      <c r="AA70" s="953"/>
      <c r="AB70" s="954" t="s">
        <v>497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497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498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2">
      <c r="A73" s="840" t="s">
        <v>474</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354</v>
      </c>
      <c r="AF73" s="368"/>
      <c r="AG73" s="368"/>
      <c r="AH73" s="369"/>
      <c r="AI73" s="367" t="s">
        <v>360</v>
      </c>
      <c r="AJ73" s="368"/>
      <c r="AK73" s="368"/>
      <c r="AL73" s="369"/>
      <c r="AM73" s="374" t="s">
        <v>454</v>
      </c>
      <c r="AN73" s="374"/>
      <c r="AO73" s="374"/>
      <c r="AP73" s="367"/>
      <c r="AQ73" s="173" t="s">
        <v>352</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353</v>
      </c>
      <c r="AT74" s="169"/>
      <c r="AU74" s="215"/>
      <c r="AV74" s="133"/>
      <c r="AW74" s="134" t="s">
        <v>300</v>
      </c>
      <c r="AX74" s="135"/>
    </row>
    <row r="75" spans="1:50" ht="23.25" hidden="1" customHeight="1" x14ac:dyDescent="0.2">
      <c r="A75" s="843"/>
      <c r="B75" s="844"/>
      <c r="C75" s="844"/>
      <c r="D75" s="844"/>
      <c r="E75" s="844"/>
      <c r="F75" s="845"/>
      <c r="G75" s="781"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2">
      <c r="A78" s="914" t="s">
        <v>510</v>
      </c>
      <c r="B78" s="915"/>
      <c r="C78" s="915"/>
      <c r="D78" s="915"/>
      <c r="E78" s="912" t="s">
        <v>447</v>
      </c>
      <c r="F78" s="913"/>
      <c r="G78" s="57" t="s">
        <v>362</v>
      </c>
      <c r="H78" s="792"/>
      <c r="I78" s="242"/>
      <c r="J78" s="242"/>
      <c r="K78" s="242"/>
      <c r="L78" s="242"/>
      <c r="M78" s="242"/>
      <c r="N78" s="242"/>
      <c r="O78" s="793"/>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468</v>
      </c>
      <c r="AP79" s="146"/>
      <c r="AQ79" s="146"/>
      <c r="AR79" s="81" t="s">
        <v>466</v>
      </c>
      <c r="AS79" s="145"/>
      <c r="AT79" s="146"/>
      <c r="AU79" s="146"/>
      <c r="AV79" s="146"/>
      <c r="AW79" s="146"/>
      <c r="AX79" s="147"/>
    </row>
    <row r="80" spans="1:50" ht="18.75" hidden="1" customHeight="1" x14ac:dyDescent="0.2">
      <c r="A80" s="522"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528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3"/>
      <c r="B81" s="852"/>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2">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2">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2">
      <c r="A85" s="523"/>
      <c r="B85" s="555" t="s">
        <v>264</v>
      </c>
      <c r="C85" s="555"/>
      <c r="D85" s="555"/>
      <c r="E85" s="555"/>
      <c r="F85" s="556"/>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61" t="s">
        <v>11</v>
      </c>
      <c r="AC85" s="462"/>
      <c r="AD85" s="463"/>
      <c r="AE85" s="367" t="s">
        <v>354</v>
      </c>
      <c r="AF85" s="368"/>
      <c r="AG85" s="368"/>
      <c r="AH85" s="369"/>
      <c r="AI85" s="367" t="s">
        <v>360</v>
      </c>
      <c r="AJ85" s="368"/>
      <c r="AK85" s="368"/>
      <c r="AL85" s="369"/>
      <c r="AM85" s="374" t="s">
        <v>454</v>
      </c>
      <c r="AN85" s="374"/>
      <c r="AO85" s="374"/>
      <c r="AP85" s="367"/>
      <c r="AQ85" s="173" t="s">
        <v>352</v>
      </c>
      <c r="AR85" s="166"/>
      <c r="AS85" s="166"/>
      <c r="AT85" s="167"/>
      <c r="AU85" s="372" t="s">
        <v>253</v>
      </c>
      <c r="AV85" s="372"/>
      <c r="AW85" s="372"/>
      <c r="AX85" s="373"/>
      <c r="AY85" s="10"/>
      <c r="AZ85" s="10"/>
      <c r="BA85" s="10"/>
      <c r="BB85" s="10"/>
      <c r="BC85" s="10"/>
    </row>
    <row r="86" spans="1:60" ht="18.75" hidden="1" customHeight="1" x14ac:dyDescent="0.2">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353</v>
      </c>
      <c r="AT86" s="169"/>
      <c r="AU86" s="269"/>
      <c r="AV86" s="269"/>
      <c r="AW86" s="378" t="s">
        <v>300</v>
      </c>
      <c r="AX86" s="379"/>
      <c r="AY86" s="10"/>
      <c r="AZ86" s="10"/>
      <c r="BA86" s="10"/>
      <c r="BB86" s="10"/>
      <c r="BC86" s="10"/>
      <c r="BD86" s="10"/>
      <c r="BE86" s="10"/>
      <c r="BF86" s="10"/>
      <c r="BG86" s="10"/>
      <c r="BH86" s="10"/>
    </row>
    <row r="87" spans="1:60" ht="23.25" hidden="1" customHeight="1" x14ac:dyDescent="0.2">
      <c r="A87" s="523"/>
      <c r="B87" s="555"/>
      <c r="C87" s="555"/>
      <c r="D87" s="555"/>
      <c r="E87" s="555"/>
      <c r="F87" s="556"/>
      <c r="G87" s="228"/>
      <c r="H87" s="158"/>
      <c r="I87" s="158"/>
      <c r="J87" s="158"/>
      <c r="K87" s="158"/>
      <c r="L87" s="158"/>
      <c r="M87" s="158"/>
      <c r="N87" s="158"/>
      <c r="O87" s="229"/>
      <c r="P87" s="158"/>
      <c r="Q87" s="802"/>
      <c r="R87" s="802"/>
      <c r="S87" s="802"/>
      <c r="T87" s="802"/>
      <c r="U87" s="802"/>
      <c r="V87" s="802"/>
      <c r="W87" s="802"/>
      <c r="X87" s="803"/>
      <c r="Y87" s="755" t="s">
        <v>62</v>
      </c>
      <c r="Z87" s="756"/>
      <c r="AA87" s="757"/>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2">
      <c r="A88" s="523"/>
      <c r="B88" s="555"/>
      <c r="C88" s="555"/>
      <c r="D88" s="555"/>
      <c r="E88" s="555"/>
      <c r="F88" s="556"/>
      <c r="G88" s="230"/>
      <c r="H88" s="231"/>
      <c r="I88" s="231"/>
      <c r="J88" s="231"/>
      <c r="K88" s="231"/>
      <c r="L88" s="231"/>
      <c r="M88" s="231"/>
      <c r="N88" s="231"/>
      <c r="O88" s="232"/>
      <c r="P88" s="804"/>
      <c r="Q88" s="804"/>
      <c r="R88" s="804"/>
      <c r="S88" s="804"/>
      <c r="T88" s="804"/>
      <c r="U88" s="804"/>
      <c r="V88" s="804"/>
      <c r="W88" s="804"/>
      <c r="X88" s="805"/>
      <c r="Y88" s="729" t="s">
        <v>54</v>
      </c>
      <c r="Z88" s="730"/>
      <c r="AA88" s="731"/>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6"/>
      <c r="Y89" s="729" t="s">
        <v>13</v>
      </c>
      <c r="Z89" s="730"/>
      <c r="AA89" s="731"/>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2">
      <c r="A90" s="523"/>
      <c r="B90" s="555" t="s">
        <v>264</v>
      </c>
      <c r="C90" s="555"/>
      <c r="D90" s="555"/>
      <c r="E90" s="555"/>
      <c r="F90" s="556"/>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61" t="s">
        <v>11</v>
      </c>
      <c r="AC90" s="462"/>
      <c r="AD90" s="463"/>
      <c r="AE90" s="367" t="s">
        <v>354</v>
      </c>
      <c r="AF90" s="368"/>
      <c r="AG90" s="368"/>
      <c r="AH90" s="369"/>
      <c r="AI90" s="367" t="s">
        <v>360</v>
      </c>
      <c r="AJ90" s="368"/>
      <c r="AK90" s="368"/>
      <c r="AL90" s="369"/>
      <c r="AM90" s="374" t="s">
        <v>454</v>
      </c>
      <c r="AN90" s="374"/>
      <c r="AO90" s="374"/>
      <c r="AP90" s="367"/>
      <c r="AQ90" s="173" t="s">
        <v>352</v>
      </c>
      <c r="AR90" s="166"/>
      <c r="AS90" s="166"/>
      <c r="AT90" s="167"/>
      <c r="AU90" s="372" t="s">
        <v>253</v>
      </c>
      <c r="AV90" s="372"/>
      <c r="AW90" s="372"/>
      <c r="AX90" s="373"/>
    </row>
    <row r="91" spans="1:60" ht="18.75" hidden="1" customHeight="1" x14ac:dyDescent="0.2">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353</v>
      </c>
      <c r="AT91" s="169"/>
      <c r="AU91" s="269"/>
      <c r="AV91" s="269"/>
      <c r="AW91" s="378" t="s">
        <v>300</v>
      </c>
      <c r="AX91" s="379"/>
      <c r="AY91" s="10"/>
      <c r="AZ91" s="10"/>
      <c r="BA91" s="10"/>
      <c r="BB91" s="10"/>
      <c r="BC91" s="10"/>
    </row>
    <row r="92" spans="1:60" ht="23.25" hidden="1" customHeight="1" x14ac:dyDescent="0.2">
      <c r="A92" s="523"/>
      <c r="B92" s="555"/>
      <c r="C92" s="555"/>
      <c r="D92" s="555"/>
      <c r="E92" s="555"/>
      <c r="F92" s="556"/>
      <c r="G92" s="228"/>
      <c r="H92" s="158"/>
      <c r="I92" s="158"/>
      <c r="J92" s="158"/>
      <c r="K92" s="158"/>
      <c r="L92" s="158"/>
      <c r="M92" s="158"/>
      <c r="N92" s="158"/>
      <c r="O92" s="229"/>
      <c r="P92" s="158"/>
      <c r="Q92" s="802"/>
      <c r="R92" s="802"/>
      <c r="S92" s="802"/>
      <c r="T92" s="802"/>
      <c r="U92" s="802"/>
      <c r="V92" s="802"/>
      <c r="W92" s="802"/>
      <c r="X92" s="803"/>
      <c r="Y92" s="755" t="s">
        <v>62</v>
      </c>
      <c r="Z92" s="756"/>
      <c r="AA92" s="757"/>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2">
      <c r="A93" s="523"/>
      <c r="B93" s="555"/>
      <c r="C93" s="555"/>
      <c r="D93" s="555"/>
      <c r="E93" s="555"/>
      <c r="F93" s="556"/>
      <c r="G93" s="230"/>
      <c r="H93" s="231"/>
      <c r="I93" s="231"/>
      <c r="J93" s="231"/>
      <c r="K93" s="231"/>
      <c r="L93" s="231"/>
      <c r="M93" s="231"/>
      <c r="N93" s="231"/>
      <c r="O93" s="232"/>
      <c r="P93" s="804"/>
      <c r="Q93" s="804"/>
      <c r="R93" s="804"/>
      <c r="S93" s="804"/>
      <c r="T93" s="804"/>
      <c r="U93" s="804"/>
      <c r="V93" s="804"/>
      <c r="W93" s="804"/>
      <c r="X93" s="805"/>
      <c r="Y93" s="729" t="s">
        <v>54</v>
      </c>
      <c r="Z93" s="730"/>
      <c r="AA93" s="731"/>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2">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6"/>
      <c r="Y94" s="729" t="s">
        <v>13</v>
      </c>
      <c r="Z94" s="730"/>
      <c r="AA94" s="731"/>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2">
      <c r="A95" s="523"/>
      <c r="B95" s="555" t="s">
        <v>264</v>
      </c>
      <c r="C95" s="555"/>
      <c r="D95" s="555"/>
      <c r="E95" s="555"/>
      <c r="F95" s="556"/>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61" t="s">
        <v>11</v>
      </c>
      <c r="AC95" s="462"/>
      <c r="AD95" s="463"/>
      <c r="AE95" s="367" t="s">
        <v>354</v>
      </c>
      <c r="AF95" s="368"/>
      <c r="AG95" s="368"/>
      <c r="AH95" s="369"/>
      <c r="AI95" s="367" t="s">
        <v>360</v>
      </c>
      <c r="AJ95" s="368"/>
      <c r="AK95" s="368"/>
      <c r="AL95" s="369"/>
      <c r="AM95" s="374" t="s">
        <v>454</v>
      </c>
      <c r="AN95" s="374"/>
      <c r="AO95" s="374"/>
      <c r="AP95" s="367"/>
      <c r="AQ95" s="173" t="s">
        <v>352</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2">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353</v>
      </c>
      <c r="AT96" s="169"/>
      <c r="AU96" s="269"/>
      <c r="AV96" s="269"/>
      <c r="AW96" s="378" t="s">
        <v>300</v>
      </c>
      <c r="AX96" s="379"/>
    </row>
    <row r="97" spans="1:60" ht="23.25" hidden="1" customHeight="1" x14ac:dyDescent="0.2">
      <c r="A97" s="523"/>
      <c r="B97" s="555"/>
      <c r="C97" s="555"/>
      <c r="D97" s="555"/>
      <c r="E97" s="555"/>
      <c r="F97" s="556"/>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2">
      <c r="A98" s="523"/>
      <c r="B98" s="555"/>
      <c r="C98" s="555"/>
      <c r="D98" s="555"/>
      <c r="E98" s="555"/>
      <c r="F98" s="556"/>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5">
      <c r="A99" s="524"/>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354</v>
      </c>
      <c r="AF100" s="827"/>
      <c r="AG100" s="827"/>
      <c r="AH100" s="828"/>
      <c r="AI100" s="826" t="s">
        <v>360</v>
      </c>
      <c r="AJ100" s="827"/>
      <c r="AK100" s="827"/>
      <c r="AL100" s="828"/>
      <c r="AM100" s="826" t="s">
        <v>454</v>
      </c>
      <c r="AN100" s="827"/>
      <c r="AO100" s="827"/>
      <c r="AP100" s="828"/>
      <c r="AQ100" s="931" t="s">
        <v>476</v>
      </c>
      <c r="AR100" s="932"/>
      <c r="AS100" s="932"/>
      <c r="AT100" s="933"/>
      <c r="AU100" s="931" t="s">
        <v>520</v>
      </c>
      <c r="AV100" s="932"/>
      <c r="AW100" s="932"/>
      <c r="AX100" s="934"/>
    </row>
    <row r="101" spans="1:60" ht="23.25" customHeight="1" x14ac:dyDescent="0.2">
      <c r="A101" s="494"/>
      <c r="B101" s="495"/>
      <c r="C101" s="495"/>
      <c r="D101" s="495"/>
      <c r="E101" s="495"/>
      <c r="F101" s="496"/>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4" t="s">
        <v>565</v>
      </c>
      <c r="AC101" s="554"/>
      <c r="AD101" s="554"/>
      <c r="AE101" s="363">
        <v>19</v>
      </c>
      <c r="AF101" s="364"/>
      <c r="AG101" s="364"/>
      <c r="AH101" s="365"/>
      <c r="AI101" s="363">
        <v>19</v>
      </c>
      <c r="AJ101" s="364"/>
      <c r="AK101" s="364"/>
      <c r="AL101" s="365"/>
      <c r="AM101" s="363">
        <v>20</v>
      </c>
      <c r="AN101" s="364"/>
      <c r="AO101" s="364"/>
      <c r="AP101" s="365"/>
      <c r="AQ101" s="363" t="s">
        <v>539</v>
      </c>
      <c r="AR101" s="364"/>
      <c r="AS101" s="364"/>
      <c r="AT101" s="365"/>
      <c r="AU101" s="363" t="s">
        <v>539</v>
      </c>
      <c r="AV101" s="364"/>
      <c r="AW101" s="364"/>
      <c r="AX101" s="365"/>
    </row>
    <row r="102" spans="1:60" ht="23.25" customHeight="1" x14ac:dyDescent="0.2">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4" t="s">
        <v>565</v>
      </c>
      <c r="AC102" s="554"/>
      <c r="AD102" s="554"/>
      <c r="AE102" s="357">
        <v>19</v>
      </c>
      <c r="AF102" s="357"/>
      <c r="AG102" s="357"/>
      <c r="AH102" s="357"/>
      <c r="AI102" s="357">
        <v>19</v>
      </c>
      <c r="AJ102" s="357"/>
      <c r="AK102" s="357"/>
      <c r="AL102" s="357"/>
      <c r="AM102" s="357">
        <v>20</v>
      </c>
      <c r="AN102" s="357"/>
      <c r="AO102" s="357"/>
      <c r="AP102" s="357"/>
      <c r="AQ102" s="817">
        <v>20</v>
      </c>
      <c r="AR102" s="818"/>
      <c r="AS102" s="818"/>
      <c r="AT102" s="819"/>
      <c r="AU102" s="817">
        <v>20</v>
      </c>
      <c r="AV102" s="818"/>
      <c r="AW102" s="818"/>
      <c r="AX102" s="819"/>
    </row>
    <row r="103" spans="1:60" ht="31.5" hidden="1" customHeight="1" x14ac:dyDescent="0.2">
      <c r="A103" s="491" t="s">
        <v>475</v>
      </c>
      <c r="B103" s="492"/>
      <c r="C103" s="492"/>
      <c r="D103" s="492"/>
      <c r="E103" s="492"/>
      <c r="F103" s="493"/>
      <c r="G103" s="730" t="s">
        <v>60</v>
      </c>
      <c r="H103" s="730"/>
      <c r="I103" s="730"/>
      <c r="J103" s="730"/>
      <c r="K103" s="730"/>
      <c r="L103" s="730"/>
      <c r="M103" s="730"/>
      <c r="N103" s="730"/>
      <c r="O103" s="730"/>
      <c r="P103" s="730"/>
      <c r="Q103" s="730"/>
      <c r="R103" s="730"/>
      <c r="S103" s="730"/>
      <c r="T103" s="730"/>
      <c r="U103" s="730"/>
      <c r="V103" s="730"/>
      <c r="W103" s="730"/>
      <c r="X103" s="731"/>
      <c r="Y103" s="471"/>
      <c r="Z103" s="472"/>
      <c r="AA103" s="473"/>
      <c r="AB103" s="301" t="s">
        <v>11</v>
      </c>
      <c r="AC103" s="296"/>
      <c r="AD103" s="297"/>
      <c r="AE103" s="301" t="s">
        <v>354</v>
      </c>
      <c r="AF103" s="296"/>
      <c r="AG103" s="296"/>
      <c r="AH103" s="297"/>
      <c r="AI103" s="301" t="s">
        <v>360</v>
      </c>
      <c r="AJ103" s="296"/>
      <c r="AK103" s="296"/>
      <c r="AL103" s="297"/>
      <c r="AM103" s="301" t="s">
        <v>454</v>
      </c>
      <c r="AN103" s="296"/>
      <c r="AO103" s="296"/>
      <c r="AP103" s="297"/>
      <c r="AQ103" s="359" t="s">
        <v>476</v>
      </c>
      <c r="AR103" s="360"/>
      <c r="AS103" s="360"/>
      <c r="AT103" s="361"/>
      <c r="AU103" s="359" t="s">
        <v>520</v>
      </c>
      <c r="AV103" s="360"/>
      <c r="AW103" s="360"/>
      <c r="AX103" s="362"/>
    </row>
    <row r="104" spans="1:60" ht="23.25" hidden="1" customHeight="1" x14ac:dyDescent="0.2">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2">
      <c r="A106" s="491" t="s">
        <v>475</v>
      </c>
      <c r="B106" s="492"/>
      <c r="C106" s="492"/>
      <c r="D106" s="492"/>
      <c r="E106" s="492"/>
      <c r="F106" s="493"/>
      <c r="G106" s="730" t="s">
        <v>60</v>
      </c>
      <c r="H106" s="730"/>
      <c r="I106" s="730"/>
      <c r="J106" s="730"/>
      <c r="K106" s="730"/>
      <c r="L106" s="730"/>
      <c r="M106" s="730"/>
      <c r="N106" s="730"/>
      <c r="O106" s="730"/>
      <c r="P106" s="730"/>
      <c r="Q106" s="730"/>
      <c r="R106" s="730"/>
      <c r="S106" s="730"/>
      <c r="T106" s="730"/>
      <c r="U106" s="730"/>
      <c r="V106" s="730"/>
      <c r="W106" s="730"/>
      <c r="X106" s="731"/>
      <c r="Y106" s="471"/>
      <c r="Z106" s="472"/>
      <c r="AA106" s="473"/>
      <c r="AB106" s="301" t="s">
        <v>11</v>
      </c>
      <c r="AC106" s="296"/>
      <c r="AD106" s="297"/>
      <c r="AE106" s="301" t="s">
        <v>354</v>
      </c>
      <c r="AF106" s="296"/>
      <c r="AG106" s="296"/>
      <c r="AH106" s="297"/>
      <c r="AI106" s="301" t="s">
        <v>360</v>
      </c>
      <c r="AJ106" s="296"/>
      <c r="AK106" s="296"/>
      <c r="AL106" s="297"/>
      <c r="AM106" s="301" t="s">
        <v>454</v>
      </c>
      <c r="AN106" s="296"/>
      <c r="AO106" s="296"/>
      <c r="AP106" s="297"/>
      <c r="AQ106" s="359" t="s">
        <v>476</v>
      </c>
      <c r="AR106" s="360"/>
      <c r="AS106" s="360"/>
      <c r="AT106" s="361"/>
      <c r="AU106" s="359" t="s">
        <v>520</v>
      </c>
      <c r="AV106" s="360"/>
      <c r="AW106" s="360"/>
      <c r="AX106" s="362"/>
    </row>
    <row r="107" spans="1:60" ht="23.25" hidden="1" customHeight="1" x14ac:dyDescent="0.2">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2">
      <c r="A109" s="491" t="s">
        <v>475</v>
      </c>
      <c r="B109" s="492"/>
      <c r="C109" s="492"/>
      <c r="D109" s="492"/>
      <c r="E109" s="492"/>
      <c r="F109" s="493"/>
      <c r="G109" s="730" t="s">
        <v>60</v>
      </c>
      <c r="H109" s="730"/>
      <c r="I109" s="730"/>
      <c r="J109" s="730"/>
      <c r="K109" s="730"/>
      <c r="L109" s="730"/>
      <c r="M109" s="730"/>
      <c r="N109" s="730"/>
      <c r="O109" s="730"/>
      <c r="P109" s="730"/>
      <c r="Q109" s="730"/>
      <c r="R109" s="730"/>
      <c r="S109" s="730"/>
      <c r="T109" s="730"/>
      <c r="U109" s="730"/>
      <c r="V109" s="730"/>
      <c r="W109" s="730"/>
      <c r="X109" s="731"/>
      <c r="Y109" s="471"/>
      <c r="Z109" s="472"/>
      <c r="AA109" s="473"/>
      <c r="AB109" s="301" t="s">
        <v>11</v>
      </c>
      <c r="AC109" s="296"/>
      <c r="AD109" s="297"/>
      <c r="AE109" s="301" t="s">
        <v>354</v>
      </c>
      <c r="AF109" s="296"/>
      <c r="AG109" s="296"/>
      <c r="AH109" s="297"/>
      <c r="AI109" s="301" t="s">
        <v>360</v>
      </c>
      <c r="AJ109" s="296"/>
      <c r="AK109" s="296"/>
      <c r="AL109" s="297"/>
      <c r="AM109" s="301" t="s">
        <v>454</v>
      </c>
      <c r="AN109" s="296"/>
      <c r="AO109" s="296"/>
      <c r="AP109" s="297"/>
      <c r="AQ109" s="359" t="s">
        <v>476</v>
      </c>
      <c r="AR109" s="360"/>
      <c r="AS109" s="360"/>
      <c r="AT109" s="361"/>
      <c r="AU109" s="359" t="s">
        <v>520</v>
      </c>
      <c r="AV109" s="360"/>
      <c r="AW109" s="360"/>
      <c r="AX109" s="362"/>
    </row>
    <row r="110" spans="1:60" ht="23.25" hidden="1" customHeight="1" x14ac:dyDescent="0.2">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2">
      <c r="A112" s="491" t="s">
        <v>475</v>
      </c>
      <c r="B112" s="492"/>
      <c r="C112" s="492"/>
      <c r="D112" s="492"/>
      <c r="E112" s="492"/>
      <c r="F112" s="493"/>
      <c r="G112" s="730" t="s">
        <v>60</v>
      </c>
      <c r="H112" s="730"/>
      <c r="I112" s="730"/>
      <c r="J112" s="730"/>
      <c r="K112" s="730"/>
      <c r="L112" s="730"/>
      <c r="M112" s="730"/>
      <c r="N112" s="730"/>
      <c r="O112" s="730"/>
      <c r="P112" s="730"/>
      <c r="Q112" s="730"/>
      <c r="R112" s="730"/>
      <c r="S112" s="730"/>
      <c r="T112" s="730"/>
      <c r="U112" s="730"/>
      <c r="V112" s="730"/>
      <c r="W112" s="730"/>
      <c r="X112" s="731"/>
      <c r="Y112" s="471"/>
      <c r="Z112" s="472"/>
      <c r="AA112" s="473"/>
      <c r="AB112" s="301" t="s">
        <v>11</v>
      </c>
      <c r="AC112" s="296"/>
      <c r="AD112" s="297"/>
      <c r="AE112" s="301" t="s">
        <v>354</v>
      </c>
      <c r="AF112" s="296"/>
      <c r="AG112" s="296"/>
      <c r="AH112" s="297"/>
      <c r="AI112" s="301" t="s">
        <v>360</v>
      </c>
      <c r="AJ112" s="296"/>
      <c r="AK112" s="296"/>
      <c r="AL112" s="297"/>
      <c r="AM112" s="301" t="s">
        <v>454</v>
      </c>
      <c r="AN112" s="296"/>
      <c r="AO112" s="296"/>
      <c r="AP112" s="297"/>
      <c r="AQ112" s="359" t="s">
        <v>476</v>
      </c>
      <c r="AR112" s="360"/>
      <c r="AS112" s="360"/>
      <c r="AT112" s="361"/>
      <c r="AU112" s="359" t="s">
        <v>520</v>
      </c>
      <c r="AV112" s="360"/>
      <c r="AW112" s="360"/>
      <c r="AX112" s="362"/>
    </row>
    <row r="113" spans="1:50" ht="23.25" hidden="1" customHeight="1" x14ac:dyDescent="0.2">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354</v>
      </c>
      <c r="AF115" s="296"/>
      <c r="AG115" s="296"/>
      <c r="AH115" s="297"/>
      <c r="AI115" s="301" t="s">
        <v>360</v>
      </c>
      <c r="AJ115" s="296"/>
      <c r="AK115" s="296"/>
      <c r="AL115" s="297"/>
      <c r="AM115" s="301" t="s">
        <v>454</v>
      </c>
      <c r="AN115" s="296"/>
      <c r="AO115" s="296"/>
      <c r="AP115" s="297"/>
      <c r="AQ115" s="334" t="s">
        <v>521</v>
      </c>
      <c r="AR115" s="335"/>
      <c r="AS115" s="335"/>
      <c r="AT115" s="335"/>
      <c r="AU115" s="335"/>
      <c r="AV115" s="335"/>
      <c r="AW115" s="335"/>
      <c r="AX115" s="336"/>
    </row>
    <row r="116" spans="1:50" ht="23.25" customHeight="1" x14ac:dyDescent="0.2">
      <c r="A116" s="290"/>
      <c r="B116" s="291"/>
      <c r="C116" s="291"/>
      <c r="D116" s="291"/>
      <c r="E116" s="291"/>
      <c r="F116" s="292"/>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566</v>
      </c>
      <c r="AC116" s="299"/>
      <c r="AD116" s="300"/>
      <c r="AE116" s="357">
        <v>48.7</v>
      </c>
      <c r="AF116" s="357"/>
      <c r="AG116" s="357"/>
      <c r="AH116" s="357"/>
      <c r="AI116" s="357">
        <v>37.700000000000003</v>
      </c>
      <c r="AJ116" s="357"/>
      <c r="AK116" s="357"/>
      <c r="AL116" s="357"/>
      <c r="AM116" s="357">
        <v>36.6</v>
      </c>
      <c r="AN116" s="357"/>
      <c r="AO116" s="357"/>
      <c r="AP116" s="357"/>
      <c r="AQ116" s="363">
        <v>39.700000000000003</v>
      </c>
      <c r="AR116" s="364"/>
      <c r="AS116" s="364"/>
      <c r="AT116" s="364"/>
      <c r="AU116" s="364"/>
      <c r="AV116" s="364"/>
      <c r="AW116" s="364"/>
      <c r="AX116" s="366"/>
    </row>
    <row r="117" spans="1:50" ht="46.5" customHeight="1" thickBot="1" x14ac:dyDescent="0.2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568</v>
      </c>
      <c r="AC117" s="341"/>
      <c r="AD117" s="342"/>
      <c r="AE117" s="304" t="s">
        <v>569</v>
      </c>
      <c r="AF117" s="304"/>
      <c r="AG117" s="304"/>
      <c r="AH117" s="304"/>
      <c r="AI117" s="304" t="s">
        <v>570</v>
      </c>
      <c r="AJ117" s="304"/>
      <c r="AK117" s="304"/>
      <c r="AL117" s="304"/>
      <c r="AM117" s="304" t="s">
        <v>571</v>
      </c>
      <c r="AN117" s="304"/>
      <c r="AO117" s="304"/>
      <c r="AP117" s="304"/>
      <c r="AQ117" s="304" t="s">
        <v>587</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354</v>
      </c>
      <c r="AF118" s="296"/>
      <c r="AG118" s="296"/>
      <c r="AH118" s="297"/>
      <c r="AI118" s="301" t="s">
        <v>360</v>
      </c>
      <c r="AJ118" s="296"/>
      <c r="AK118" s="296"/>
      <c r="AL118" s="297"/>
      <c r="AM118" s="301" t="s">
        <v>454</v>
      </c>
      <c r="AN118" s="296"/>
      <c r="AO118" s="296"/>
      <c r="AP118" s="297"/>
      <c r="AQ118" s="334" t="s">
        <v>521</v>
      </c>
      <c r="AR118" s="335"/>
      <c r="AS118" s="335"/>
      <c r="AT118" s="335"/>
      <c r="AU118" s="335"/>
      <c r="AV118" s="335"/>
      <c r="AW118" s="335"/>
      <c r="AX118" s="336"/>
    </row>
    <row r="119" spans="1:50" ht="23.25" hidden="1" customHeight="1" x14ac:dyDescent="0.2">
      <c r="A119" s="290"/>
      <c r="B119" s="291"/>
      <c r="C119" s="291"/>
      <c r="D119" s="291"/>
      <c r="E119" s="291"/>
      <c r="F119" s="292"/>
      <c r="G119" s="350" t="s">
        <v>485</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484</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354</v>
      </c>
      <c r="AF121" s="296"/>
      <c r="AG121" s="296"/>
      <c r="AH121" s="297"/>
      <c r="AI121" s="301" t="s">
        <v>360</v>
      </c>
      <c r="AJ121" s="296"/>
      <c r="AK121" s="296"/>
      <c r="AL121" s="297"/>
      <c r="AM121" s="301" t="s">
        <v>454</v>
      </c>
      <c r="AN121" s="296"/>
      <c r="AO121" s="296"/>
      <c r="AP121" s="297"/>
      <c r="AQ121" s="334" t="s">
        <v>521</v>
      </c>
      <c r="AR121" s="335"/>
      <c r="AS121" s="335"/>
      <c r="AT121" s="335"/>
      <c r="AU121" s="335"/>
      <c r="AV121" s="335"/>
      <c r="AW121" s="335"/>
      <c r="AX121" s="336"/>
    </row>
    <row r="122" spans="1:50" ht="23.25" hidden="1" customHeight="1" x14ac:dyDescent="0.2">
      <c r="A122" s="290"/>
      <c r="B122" s="291"/>
      <c r="C122" s="291"/>
      <c r="D122" s="291"/>
      <c r="E122" s="291"/>
      <c r="F122" s="292"/>
      <c r="G122" s="350" t="s">
        <v>486</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487</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354</v>
      </c>
      <c r="AF124" s="296"/>
      <c r="AG124" s="296"/>
      <c r="AH124" s="297"/>
      <c r="AI124" s="301" t="s">
        <v>360</v>
      </c>
      <c r="AJ124" s="296"/>
      <c r="AK124" s="296"/>
      <c r="AL124" s="297"/>
      <c r="AM124" s="301" t="s">
        <v>454</v>
      </c>
      <c r="AN124" s="296"/>
      <c r="AO124" s="296"/>
      <c r="AP124" s="297"/>
      <c r="AQ124" s="334" t="s">
        <v>521</v>
      </c>
      <c r="AR124" s="335"/>
      <c r="AS124" s="335"/>
      <c r="AT124" s="335"/>
      <c r="AU124" s="335"/>
      <c r="AV124" s="335"/>
      <c r="AW124" s="335"/>
      <c r="AX124" s="336"/>
    </row>
    <row r="125" spans="1:50" ht="23.25" hidden="1" customHeight="1" x14ac:dyDescent="0.2">
      <c r="A125" s="290"/>
      <c r="B125" s="291"/>
      <c r="C125" s="291"/>
      <c r="D125" s="291"/>
      <c r="E125" s="291"/>
      <c r="F125" s="292"/>
      <c r="G125" s="350" t="s">
        <v>486</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484</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354</v>
      </c>
      <c r="AF127" s="296"/>
      <c r="AG127" s="296"/>
      <c r="AH127" s="297"/>
      <c r="AI127" s="301" t="s">
        <v>360</v>
      </c>
      <c r="AJ127" s="296"/>
      <c r="AK127" s="296"/>
      <c r="AL127" s="297"/>
      <c r="AM127" s="301" t="s">
        <v>454</v>
      </c>
      <c r="AN127" s="296"/>
      <c r="AO127" s="296"/>
      <c r="AP127" s="297"/>
      <c r="AQ127" s="334" t="s">
        <v>521</v>
      </c>
      <c r="AR127" s="335"/>
      <c r="AS127" s="335"/>
      <c r="AT127" s="335"/>
      <c r="AU127" s="335"/>
      <c r="AV127" s="335"/>
      <c r="AW127" s="335"/>
      <c r="AX127" s="336"/>
    </row>
    <row r="128" spans="1:50" ht="23.25" hidden="1" customHeight="1" x14ac:dyDescent="0.2">
      <c r="A128" s="290"/>
      <c r="B128" s="291"/>
      <c r="C128" s="291"/>
      <c r="D128" s="291"/>
      <c r="E128" s="291"/>
      <c r="F128" s="292"/>
      <c r="G128" s="350" t="s">
        <v>486</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484</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6" t="s">
        <v>366</v>
      </c>
      <c r="B130" s="994"/>
      <c r="C130" s="993" t="s">
        <v>363</v>
      </c>
      <c r="D130" s="994"/>
      <c r="E130" s="306" t="s">
        <v>396</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7"/>
      <c r="B131" s="250"/>
      <c r="C131" s="249"/>
      <c r="D131" s="250"/>
      <c r="E131" s="236" t="s">
        <v>395</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454</v>
      </c>
      <c r="AN132" s="263"/>
      <c r="AO132" s="263"/>
      <c r="AP132" s="265"/>
      <c r="AQ132" s="265" t="s">
        <v>352</v>
      </c>
      <c r="AR132" s="266"/>
      <c r="AS132" s="266"/>
      <c r="AT132" s="267"/>
      <c r="AU132" s="277" t="s">
        <v>377</v>
      </c>
      <c r="AV132" s="277"/>
      <c r="AW132" s="277"/>
      <c r="AX132" s="278"/>
    </row>
    <row r="133" spans="1:50" ht="18.75"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651</v>
      </c>
      <c r="AR133" s="269"/>
      <c r="AS133" s="134" t="s">
        <v>353</v>
      </c>
      <c r="AT133" s="169"/>
      <c r="AU133" s="133" t="s">
        <v>652</v>
      </c>
      <c r="AV133" s="133"/>
      <c r="AW133" s="134" t="s">
        <v>300</v>
      </c>
      <c r="AX133" s="135"/>
    </row>
    <row r="134" spans="1:50" ht="39.75" customHeight="1" x14ac:dyDescent="0.2">
      <c r="A134" s="997"/>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579</v>
      </c>
      <c r="AC134" s="219"/>
      <c r="AD134" s="219"/>
      <c r="AE134" s="264" t="s">
        <v>647</v>
      </c>
      <c r="AF134" s="101"/>
      <c r="AG134" s="101"/>
      <c r="AH134" s="101"/>
      <c r="AI134" s="264" t="s">
        <v>649</v>
      </c>
      <c r="AJ134" s="101"/>
      <c r="AK134" s="101"/>
      <c r="AL134" s="101"/>
      <c r="AM134" s="264" t="s">
        <v>651</v>
      </c>
      <c r="AN134" s="101"/>
      <c r="AO134" s="101"/>
      <c r="AP134" s="101"/>
      <c r="AQ134" s="264" t="s">
        <v>648</v>
      </c>
      <c r="AR134" s="101"/>
      <c r="AS134" s="101"/>
      <c r="AT134" s="101"/>
      <c r="AU134" s="264" t="s">
        <v>651</v>
      </c>
      <c r="AV134" s="101"/>
      <c r="AW134" s="101"/>
      <c r="AX134" s="220"/>
    </row>
    <row r="135" spans="1:50" ht="39.75"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648</v>
      </c>
      <c r="AF135" s="101"/>
      <c r="AG135" s="101"/>
      <c r="AH135" s="101"/>
      <c r="AI135" s="264" t="s">
        <v>650</v>
      </c>
      <c r="AJ135" s="101"/>
      <c r="AK135" s="101"/>
      <c r="AL135" s="101"/>
      <c r="AM135" s="264" t="s">
        <v>652</v>
      </c>
      <c r="AN135" s="101"/>
      <c r="AO135" s="101"/>
      <c r="AP135" s="101"/>
      <c r="AQ135" s="264" t="s">
        <v>648</v>
      </c>
      <c r="AR135" s="101"/>
      <c r="AS135" s="101"/>
      <c r="AT135" s="101"/>
      <c r="AU135" s="264" t="s">
        <v>651</v>
      </c>
      <c r="AV135" s="101"/>
      <c r="AW135" s="101"/>
      <c r="AX135" s="220"/>
    </row>
    <row r="136" spans="1:50" ht="18.75" hidden="1" customHeight="1" x14ac:dyDescent="0.2">
      <c r="A136" s="997"/>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454</v>
      </c>
      <c r="AN136" s="263"/>
      <c r="AO136" s="263"/>
      <c r="AP136" s="265"/>
      <c r="AQ136" s="265" t="s">
        <v>352</v>
      </c>
      <c r="AR136" s="266"/>
      <c r="AS136" s="266"/>
      <c r="AT136" s="267"/>
      <c r="AU136" s="277" t="s">
        <v>377</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353</v>
      </c>
      <c r="AT137" s="169"/>
      <c r="AU137" s="133"/>
      <c r="AV137" s="133"/>
      <c r="AW137" s="134" t="s">
        <v>300</v>
      </c>
      <c r="AX137" s="135"/>
    </row>
    <row r="138" spans="1:50" ht="39.75" hidden="1" customHeight="1" x14ac:dyDescent="0.2">
      <c r="A138" s="997"/>
      <c r="B138" s="250"/>
      <c r="C138" s="249"/>
      <c r="D138" s="250"/>
      <c r="E138" s="249"/>
      <c r="F138" s="312"/>
      <c r="G138" s="228" t="s">
        <v>579</v>
      </c>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454</v>
      </c>
      <c r="AN140" s="263"/>
      <c r="AO140" s="263"/>
      <c r="AP140" s="265"/>
      <c r="AQ140" s="265" t="s">
        <v>352</v>
      </c>
      <c r="AR140" s="266"/>
      <c r="AS140" s="266"/>
      <c r="AT140" s="267"/>
      <c r="AU140" s="277" t="s">
        <v>377</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353</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454</v>
      </c>
      <c r="AN144" s="263"/>
      <c r="AO144" s="263"/>
      <c r="AP144" s="265"/>
      <c r="AQ144" s="265" t="s">
        <v>352</v>
      </c>
      <c r="AR144" s="266"/>
      <c r="AS144" s="266"/>
      <c r="AT144" s="267"/>
      <c r="AU144" s="277" t="s">
        <v>377</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454</v>
      </c>
      <c r="AN148" s="263"/>
      <c r="AO148" s="263"/>
      <c r="AP148" s="265"/>
      <c r="AQ148" s="265" t="s">
        <v>352</v>
      </c>
      <c r="AR148" s="266"/>
      <c r="AS148" s="266"/>
      <c r="AT148" s="267"/>
      <c r="AU148" s="277" t="s">
        <v>377</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378</v>
      </c>
      <c r="H152" s="166"/>
      <c r="I152" s="166"/>
      <c r="J152" s="166"/>
      <c r="K152" s="166"/>
      <c r="L152" s="166"/>
      <c r="M152" s="166"/>
      <c r="N152" s="166"/>
      <c r="O152" s="166"/>
      <c r="P152" s="167"/>
      <c r="Q152" s="173" t="s">
        <v>458</v>
      </c>
      <c r="R152" s="166"/>
      <c r="S152" s="166"/>
      <c r="T152" s="166"/>
      <c r="U152" s="166"/>
      <c r="V152" s="166"/>
      <c r="W152" s="166"/>
      <c r="X152" s="166"/>
      <c r="Y152" s="166"/>
      <c r="Z152" s="166"/>
      <c r="AA152" s="166"/>
      <c r="AB152" s="285" t="s">
        <v>459</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378</v>
      </c>
      <c r="H159" s="166"/>
      <c r="I159" s="166"/>
      <c r="J159" s="166"/>
      <c r="K159" s="166"/>
      <c r="L159" s="166"/>
      <c r="M159" s="166"/>
      <c r="N159" s="166"/>
      <c r="O159" s="166"/>
      <c r="P159" s="167"/>
      <c r="Q159" s="173" t="s">
        <v>458</v>
      </c>
      <c r="R159" s="166"/>
      <c r="S159" s="166"/>
      <c r="T159" s="166"/>
      <c r="U159" s="166"/>
      <c r="V159" s="166"/>
      <c r="W159" s="166"/>
      <c r="X159" s="166"/>
      <c r="Y159" s="166"/>
      <c r="Z159" s="166"/>
      <c r="AA159" s="166"/>
      <c r="AB159" s="285" t="s">
        <v>459</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378</v>
      </c>
      <c r="H166" s="166"/>
      <c r="I166" s="166"/>
      <c r="J166" s="166"/>
      <c r="K166" s="166"/>
      <c r="L166" s="166"/>
      <c r="M166" s="166"/>
      <c r="N166" s="166"/>
      <c r="O166" s="166"/>
      <c r="P166" s="167"/>
      <c r="Q166" s="173" t="s">
        <v>458</v>
      </c>
      <c r="R166" s="166"/>
      <c r="S166" s="166"/>
      <c r="T166" s="166"/>
      <c r="U166" s="166"/>
      <c r="V166" s="166"/>
      <c r="W166" s="166"/>
      <c r="X166" s="166"/>
      <c r="Y166" s="166"/>
      <c r="Z166" s="166"/>
      <c r="AA166" s="166"/>
      <c r="AB166" s="285" t="s">
        <v>459</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378</v>
      </c>
      <c r="H173" s="166"/>
      <c r="I173" s="166"/>
      <c r="J173" s="166"/>
      <c r="K173" s="166"/>
      <c r="L173" s="166"/>
      <c r="M173" s="166"/>
      <c r="N173" s="166"/>
      <c r="O173" s="166"/>
      <c r="P173" s="167"/>
      <c r="Q173" s="173" t="s">
        <v>458</v>
      </c>
      <c r="R173" s="166"/>
      <c r="S173" s="166"/>
      <c r="T173" s="166"/>
      <c r="U173" s="166"/>
      <c r="V173" s="166"/>
      <c r="W173" s="166"/>
      <c r="X173" s="166"/>
      <c r="Y173" s="166"/>
      <c r="Z173" s="166"/>
      <c r="AA173" s="166"/>
      <c r="AB173" s="285" t="s">
        <v>459</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378</v>
      </c>
      <c r="H180" s="166"/>
      <c r="I180" s="166"/>
      <c r="J180" s="166"/>
      <c r="K180" s="166"/>
      <c r="L180" s="166"/>
      <c r="M180" s="166"/>
      <c r="N180" s="166"/>
      <c r="O180" s="166"/>
      <c r="P180" s="167"/>
      <c r="Q180" s="173" t="s">
        <v>458</v>
      </c>
      <c r="R180" s="166"/>
      <c r="S180" s="166"/>
      <c r="T180" s="166"/>
      <c r="U180" s="166"/>
      <c r="V180" s="166"/>
      <c r="W180" s="166"/>
      <c r="X180" s="166"/>
      <c r="Y180" s="166"/>
      <c r="Z180" s="166"/>
      <c r="AA180" s="166"/>
      <c r="AB180" s="285" t="s">
        <v>459</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417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454</v>
      </c>
      <c r="AN192" s="263"/>
      <c r="AO192" s="263"/>
      <c r="AP192" s="265"/>
      <c r="AQ192" s="265" t="s">
        <v>352</v>
      </c>
      <c r="AR192" s="266"/>
      <c r="AS192" s="266"/>
      <c r="AT192" s="267"/>
      <c r="AU192" s="277" t="s">
        <v>377</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454</v>
      </c>
      <c r="AN196" s="263"/>
      <c r="AO196" s="263"/>
      <c r="AP196" s="265"/>
      <c r="AQ196" s="265" t="s">
        <v>352</v>
      </c>
      <c r="AR196" s="266"/>
      <c r="AS196" s="266"/>
      <c r="AT196" s="267"/>
      <c r="AU196" s="277" t="s">
        <v>377</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454</v>
      </c>
      <c r="AN200" s="263"/>
      <c r="AO200" s="263"/>
      <c r="AP200" s="265"/>
      <c r="AQ200" s="265" t="s">
        <v>352</v>
      </c>
      <c r="AR200" s="266"/>
      <c r="AS200" s="266"/>
      <c r="AT200" s="267"/>
      <c r="AU200" s="277" t="s">
        <v>377</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454</v>
      </c>
      <c r="AN204" s="263"/>
      <c r="AO204" s="263"/>
      <c r="AP204" s="265"/>
      <c r="AQ204" s="265" t="s">
        <v>352</v>
      </c>
      <c r="AR204" s="266"/>
      <c r="AS204" s="266"/>
      <c r="AT204" s="267"/>
      <c r="AU204" s="277" t="s">
        <v>377</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454</v>
      </c>
      <c r="AN208" s="263"/>
      <c r="AO208" s="263"/>
      <c r="AP208" s="265"/>
      <c r="AQ208" s="265" t="s">
        <v>352</v>
      </c>
      <c r="AR208" s="266"/>
      <c r="AS208" s="266"/>
      <c r="AT208" s="267"/>
      <c r="AU208" s="277" t="s">
        <v>377</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378</v>
      </c>
      <c r="H212" s="166"/>
      <c r="I212" s="166"/>
      <c r="J212" s="166"/>
      <c r="K212" s="166"/>
      <c r="L212" s="166"/>
      <c r="M212" s="166"/>
      <c r="N212" s="166"/>
      <c r="O212" s="166"/>
      <c r="P212" s="167"/>
      <c r="Q212" s="173" t="s">
        <v>458</v>
      </c>
      <c r="R212" s="166"/>
      <c r="S212" s="166"/>
      <c r="T212" s="166"/>
      <c r="U212" s="166"/>
      <c r="V212" s="166"/>
      <c r="W212" s="166"/>
      <c r="X212" s="166"/>
      <c r="Y212" s="166"/>
      <c r="Z212" s="166"/>
      <c r="AA212" s="166"/>
      <c r="AB212" s="285" t="s">
        <v>459</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378</v>
      </c>
      <c r="H219" s="166"/>
      <c r="I219" s="166"/>
      <c r="J219" s="166"/>
      <c r="K219" s="166"/>
      <c r="L219" s="166"/>
      <c r="M219" s="166"/>
      <c r="N219" s="166"/>
      <c r="O219" s="166"/>
      <c r="P219" s="167"/>
      <c r="Q219" s="173" t="s">
        <v>458</v>
      </c>
      <c r="R219" s="166"/>
      <c r="S219" s="166"/>
      <c r="T219" s="166"/>
      <c r="U219" s="166"/>
      <c r="V219" s="166"/>
      <c r="W219" s="166"/>
      <c r="X219" s="166"/>
      <c r="Y219" s="166"/>
      <c r="Z219" s="166"/>
      <c r="AA219" s="166"/>
      <c r="AB219" s="285" t="s">
        <v>459</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378</v>
      </c>
      <c r="H226" s="166"/>
      <c r="I226" s="166"/>
      <c r="J226" s="166"/>
      <c r="K226" s="166"/>
      <c r="L226" s="166"/>
      <c r="M226" s="166"/>
      <c r="N226" s="166"/>
      <c r="O226" s="166"/>
      <c r="P226" s="167"/>
      <c r="Q226" s="173" t="s">
        <v>458</v>
      </c>
      <c r="R226" s="166"/>
      <c r="S226" s="166"/>
      <c r="T226" s="166"/>
      <c r="U226" s="166"/>
      <c r="V226" s="166"/>
      <c r="W226" s="166"/>
      <c r="X226" s="166"/>
      <c r="Y226" s="166"/>
      <c r="Z226" s="166"/>
      <c r="AA226" s="166"/>
      <c r="AB226" s="285" t="s">
        <v>459</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378</v>
      </c>
      <c r="H233" s="166"/>
      <c r="I233" s="166"/>
      <c r="J233" s="166"/>
      <c r="K233" s="166"/>
      <c r="L233" s="166"/>
      <c r="M233" s="166"/>
      <c r="N233" s="166"/>
      <c r="O233" s="166"/>
      <c r="P233" s="167"/>
      <c r="Q233" s="173" t="s">
        <v>458</v>
      </c>
      <c r="R233" s="166"/>
      <c r="S233" s="166"/>
      <c r="T233" s="166"/>
      <c r="U233" s="166"/>
      <c r="V233" s="166"/>
      <c r="W233" s="166"/>
      <c r="X233" s="166"/>
      <c r="Y233" s="166"/>
      <c r="Z233" s="166"/>
      <c r="AA233" s="166"/>
      <c r="AB233" s="285" t="s">
        <v>459</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378</v>
      </c>
      <c r="H240" s="166"/>
      <c r="I240" s="166"/>
      <c r="J240" s="166"/>
      <c r="K240" s="166"/>
      <c r="L240" s="166"/>
      <c r="M240" s="166"/>
      <c r="N240" s="166"/>
      <c r="O240" s="166"/>
      <c r="P240" s="167"/>
      <c r="Q240" s="173" t="s">
        <v>458</v>
      </c>
      <c r="R240" s="166"/>
      <c r="S240" s="166"/>
      <c r="T240" s="166"/>
      <c r="U240" s="166"/>
      <c r="V240" s="166"/>
      <c r="W240" s="166"/>
      <c r="X240" s="166"/>
      <c r="Y240" s="166"/>
      <c r="Z240" s="166"/>
      <c r="AA240" s="166"/>
      <c r="AB240" s="285" t="s">
        <v>459</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417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454</v>
      </c>
      <c r="AN252" s="263"/>
      <c r="AO252" s="263"/>
      <c r="AP252" s="265"/>
      <c r="AQ252" s="265" t="s">
        <v>352</v>
      </c>
      <c r="AR252" s="266"/>
      <c r="AS252" s="266"/>
      <c r="AT252" s="267"/>
      <c r="AU252" s="277" t="s">
        <v>377</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454</v>
      </c>
      <c r="AN256" s="263"/>
      <c r="AO256" s="263"/>
      <c r="AP256" s="265"/>
      <c r="AQ256" s="265" t="s">
        <v>352</v>
      </c>
      <c r="AR256" s="266"/>
      <c r="AS256" s="266"/>
      <c r="AT256" s="267"/>
      <c r="AU256" s="277" t="s">
        <v>377</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454</v>
      </c>
      <c r="AN260" s="263"/>
      <c r="AO260" s="263"/>
      <c r="AP260" s="265"/>
      <c r="AQ260" s="265" t="s">
        <v>352</v>
      </c>
      <c r="AR260" s="266"/>
      <c r="AS260" s="266"/>
      <c r="AT260" s="267"/>
      <c r="AU260" s="277" t="s">
        <v>377</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454</v>
      </c>
      <c r="AN264" s="178"/>
      <c r="AO264" s="178"/>
      <c r="AP264" s="173"/>
      <c r="AQ264" s="173" t="s">
        <v>352</v>
      </c>
      <c r="AR264" s="166"/>
      <c r="AS264" s="166"/>
      <c r="AT264" s="167"/>
      <c r="AU264" s="131" t="s">
        <v>377</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454</v>
      </c>
      <c r="AN268" s="263"/>
      <c r="AO268" s="263"/>
      <c r="AP268" s="265"/>
      <c r="AQ268" s="265" t="s">
        <v>352</v>
      </c>
      <c r="AR268" s="266"/>
      <c r="AS268" s="266"/>
      <c r="AT268" s="267"/>
      <c r="AU268" s="277" t="s">
        <v>377</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378</v>
      </c>
      <c r="H272" s="166"/>
      <c r="I272" s="166"/>
      <c r="J272" s="166"/>
      <c r="K272" s="166"/>
      <c r="L272" s="166"/>
      <c r="M272" s="166"/>
      <c r="N272" s="166"/>
      <c r="O272" s="166"/>
      <c r="P272" s="167"/>
      <c r="Q272" s="173" t="s">
        <v>458</v>
      </c>
      <c r="R272" s="166"/>
      <c r="S272" s="166"/>
      <c r="T272" s="166"/>
      <c r="U272" s="166"/>
      <c r="V272" s="166"/>
      <c r="W272" s="166"/>
      <c r="X272" s="166"/>
      <c r="Y272" s="166"/>
      <c r="Z272" s="166"/>
      <c r="AA272" s="166"/>
      <c r="AB272" s="285" t="s">
        <v>459</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378</v>
      </c>
      <c r="H279" s="166"/>
      <c r="I279" s="166"/>
      <c r="J279" s="166"/>
      <c r="K279" s="166"/>
      <c r="L279" s="166"/>
      <c r="M279" s="166"/>
      <c r="N279" s="166"/>
      <c r="O279" s="166"/>
      <c r="P279" s="167"/>
      <c r="Q279" s="173" t="s">
        <v>458</v>
      </c>
      <c r="R279" s="166"/>
      <c r="S279" s="166"/>
      <c r="T279" s="166"/>
      <c r="U279" s="166"/>
      <c r="V279" s="166"/>
      <c r="W279" s="166"/>
      <c r="X279" s="166"/>
      <c r="Y279" s="166"/>
      <c r="Z279" s="166"/>
      <c r="AA279" s="166"/>
      <c r="AB279" s="285" t="s">
        <v>459</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378</v>
      </c>
      <c r="H286" s="166"/>
      <c r="I286" s="166"/>
      <c r="J286" s="166"/>
      <c r="K286" s="166"/>
      <c r="L286" s="166"/>
      <c r="M286" s="166"/>
      <c r="N286" s="166"/>
      <c r="O286" s="166"/>
      <c r="P286" s="167"/>
      <c r="Q286" s="173" t="s">
        <v>458</v>
      </c>
      <c r="R286" s="166"/>
      <c r="S286" s="166"/>
      <c r="T286" s="166"/>
      <c r="U286" s="166"/>
      <c r="V286" s="166"/>
      <c r="W286" s="166"/>
      <c r="X286" s="166"/>
      <c r="Y286" s="166"/>
      <c r="Z286" s="166"/>
      <c r="AA286" s="166"/>
      <c r="AB286" s="285" t="s">
        <v>459</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378</v>
      </c>
      <c r="H293" s="166"/>
      <c r="I293" s="166"/>
      <c r="J293" s="166"/>
      <c r="K293" s="166"/>
      <c r="L293" s="166"/>
      <c r="M293" s="166"/>
      <c r="N293" s="166"/>
      <c r="O293" s="166"/>
      <c r="P293" s="167"/>
      <c r="Q293" s="173" t="s">
        <v>458</v>
      </c>
      <c r="R293" s="166"/>
      <c r="S293" s="166"/>
      <c r="T293" s="166"/>
      <c r="U293" s="166"/>
      <c r="V293" s="166"/>
      <c r="W293" s="166"/>
      <c r="X293" s="166"/>
      <c r="Y293" s="166"/>
      <c r="Z293" s="166"/>
      <c r="AA293" s="166"/>
      <c r="AB293" s="285" t="s">
        <v>459</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378</v>
      </c>
      <c r="H300" s="166"/>
      <c r="I300" s="166"/>
      <c r="J300" s="166"/>
      <c r="K300" s="166"/>
      <c r="L300" s="166"/>
      <c r="M300" s="166"/>
      <c r="N300" s="166"/>
      <c r="O300" s="166"/>
      <c r="P300" s="167"/>
      <c r="Q300" s="173" t="s">
        <v>458</v>
      </c>
      <c r="R300" s="166"/>
      <c r="S300" s="166"/>
      <c r="T300" s="166"/>
      <c r="U300" s="166"/>
      <c r="V300" s="166"/>
      <c r="W300" s="166"/>
      <c r="X300" s="166"/>
      <c r="Y300" s="166"/>
      <c r="Z300" s="166"/>
      <c r="AA300" s="166"/>
      <c r="AB300" s="285" t="s">
        <v>459</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417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454</v>
      </c>
      <c r="AN312" s="263"/>
      <c r="AO312" s="263"/>
      <c r="AP312" s="265"/>
      <c r="AQ312" s="265" t="s">
        <v>352</v>
      </c>
      <c r="AR312" s="266"/>
      <c r="AS312" s="266"/>
      <c r="AT312" s="267"/>
      <c r="AU312" s="277" t="s">
        <v>377</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454</v>
      </c>
      <c r="AN316" s="263"/>
      <c r="AO316" s="263"/>
      <c r="AP316" s="265"/>
      <c r="AQ316" s="265" t="s">
        <v>352</v>
      </c>
      <c r="AR316" s="266"/>
      <c r="AS316" s="266"/>
      <c r="AT316" s="267"/>
      <c r="AU316" s="277" t="s">
        <v>377</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454</v>
      </c>
      <c r="AN320" s="263"/>
      <c r="AO320" s="263"/>
      <c r="AP320" s="265"/>
      <c r="AQ320" s="265" t="s">
        <v>352</v>
      </c>
      <c r="AR320" s="266"/>
      <c r="AS320" s="266"/>
      <c r="AT320" s="267"/>
      <c r="AU320" s="277" t="s">
        <v>377</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454</v>
      </c>
      <c r="AN324" s="263"/>
      <c r="AO324" s="263"/>
      <c r="AP324" s="265"/>
      <c r="AQ324" s="265" t="s">
        <v>352</v>
      </c>
      <c r="AR324" s="266"/>
      <c r="AS324" s="266"/>
      <c r="AT324" s="267"/>
      <c r="AU324" s="277" t="s">
        <v>377</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454</v>
      </c>
      <c r="AN328" s="263"/>
      <c r="AO328" s="263"/>
      <c r="AP328" s="265"/>
      <c r="AQ328" s="265" t="s">
        <v>352</v>
      </c>
      <c r="AR328" s="266"/>
      <c r="AS328" s="266"/>
      <c r="AT328" s="267"/>
      <c r="AU328" s="277" t="s">
        <v>377</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378</v>
      </c>
      <c r="H332" s="166"/>
      <c r="I332" s="166"/>
      <c r="J332" s="166"/>
      <c r="K332" s="166"/>
      <c r="L332" s="166"/>
      <c r="M332" s="166"/>
      <c r="N332" s="166"/>
      <c r="O332" s="166"/>
      <c r="P332" s="167"/>
      <c r="Q332" s="173" t="s">
        <v>458</v>
      </c>
      <c r="R332" s="166"/>
      <c r="S332" s="166"/>
      <c r="T332" s="166"/>
      <c r="U332" s="166"/>
      <c r="V332" s="166"/>
      <c r="W332" s="166"/>
      <c r="X332" s="166"/>
      <c r="Y332" s="166"/>
      <c r="Z332" s="166"/>
      <c r="AA332" s="166"/>
      <c r="AB332" s="285" t="s">
        <v>459</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378</v>
      </c>
      <c r="H339" s="166"/>
      <c r="I339" s="166"/>
      <c r="J339" s="166"/>
      <c r="K339" s="166"/>
      <c r="L339" s="166"/>
      <c r="M339" s="166"/>
      <c r="N339" s="166"/>
      <c r="O339" s="166"/>
      <c r="P339" s="167"/>
      <c r="Q339" s="173" t="s">
        <v>458</v>
      </c>
      <c r="R339" s="166"/>
      <c r="S339" s="166"/>
      <c r="T339" s="166"/>
      <c r="U339" s="166"/>
      <c r="V339" s="166"/>
      <c r="W339" s="166"/>
      <c r="X339" s="166"/>
      <c r="Y339" s="166"/>
      <c r="Z339" s="166"/>
      <c r="AA339" s="166"/>
      <c r="AB339" s="285" t="s">
        <v>459</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378</v>
      </c>
      <c r="H346" s="166"/>
      <c r="I346" s="166"/>
      <c r="J346" s="166"/>
      <c r="K346" s="166"/>
      <c r="L346" s="166"/>
      <c r="M346" s="166"/>
      <c r="N346" s="166"/>
      <c r="O346" s="166"/>
      <c r="P346" s="167"/>
      <c r="Q346" s="173" t="s">
        <v>458</v>
      </c>
      <c r="R346" s="166"/>
      <c r="S346" s="166"/>
      <c r="T346" s="166"/>
      <c r="U346" s="166"/>
      <c r="V346" s="166"/>
      <c r="W346" s="166"/>
      <c r="X346" s="166"/>
      <c r="Y346" s="166"/>
      <c r="Z346" s="166"/>
      <c r="AA346" s="166"/>
      <c r="AB346" s="285" t="s">
        <v>459</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378</v>
      </c>
      <c r="H353" s="166"/>
      <c r="I353" s="166"/>
      <c r="J353" s="166"/>
      <c r="K353" s="166"/>
      <c r="L353" s="166"/>
      <c r="M353" s="166"/>
      <c r="N353" s="166"/>
      <c r="O353" s="166"/>
      <c r="P353" s="167"/>
      <c r="Q353" s="173" t="s">
        <v>458</v>
      </c>
      <c r="R353" s="166"/>
      <c r="S353" s="166"/>
      <c r="T353" s="166"/>
      <c r="U353" s="166"/>
      <c r="V353" s="166"/>
      <c r="W353" s="166"/>
      <c r="X353" s="166"/>
      <c r="Y353" s="166"/>
      <c r="Z353" s="166"/>
      <c r="AA353" s="166"/>
      <c r="AB353" s="285" t="s">
        <v>459</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378</v>
      </c>
      <c r="H360" s="166"/>
      <c r="I360" s="166"/>
      <c r="J360" s="166"/>
      <c r="K360" s="166"/>
      <c r="L360" s="166"/>
      <c r="M360" s="166"/>
      <c r="N360" s="166"/>
      <c r="O360" s="166"/>
      <c r="P360" s="167"/>
      <c r="Q360" s="173" t="s">
        <v>458</v>
      </c>
      <c r="R360" s="166"/>
      <c r="S360" s="166"/>
      <c r="T360" s="166"/>
      <c r="U360" s="166"/>
      <c r="V360" s="166"/>
      <c r="W360" s="166"/>
      <c r="X360" s="166"/>
      <c r="Y360" s="166"/>
      <c r="Z360" s="166"/>
      <c r="AA360" s="166"/>
      <c r="AB360" s="285" t="s">
        <v>459</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417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454</v>
      </c>
      <c r="AN372" s="263"/>
      <c r="AO372" s="263"/>
      <c r="AP372" s="265"/>
      <c r="AQ372" s="265" t="s">
        <v>352</v>
      </c>
      <c r="AR372" s="266"/>
      <c r="AS372" s="266"/>
      <c r="AT372" s="267"/>
      <c r="AU372" s="277" t="s">
        <v>377</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454</v>
      </c>
      <c r="AN376" s="263"/>
      <c r="AO376" s="263"/>
      <c r="AP376" s="265"/>
      <c r="AQ376" s="265" t="s">
        <v>352</v>
      </c>
      <c r="AR376" s="266"/>
      <c r="AS376" s="266"/>
      <c r="AT376" s="267"/>
      <c r="AU376" s="277" t="s">
        <v>377</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454</v>
      </c>
      <c r="AN380" s="263"/>
      <c r="AO380" s="263"/>
      <c r="AP380" s="265"/>
      <c r="AQ380" s="265" t="s">
        <v>352</v>
      </c>
      <c r="AR380" s="266"/>
      <c r="AS380" s="266"/>
      <c r="AT380" s="267"/>
      <c r="AU380" s="277" t="s">
        <v>377</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454</v>
      </c>
      <c r="AN384" s="263"/>
      <c r="AO384" s="263"/>
      <c r="AP384" s="265"/>
      <c r="AQ384" s="265" t="s">
        <v>352</v>
      </c>
      <c r="AR384" s="266"/>
      <c r="AS384" s="266"/>
      <c r="AT384" s="267"/>
      <c r="AU384" s="277" t="s">
        <v>377</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454</v>
      </c>
      <c r="AN388" s="263"/>
      <c r="AO388" s="263"/>
      <c r="AP388" s="265"/>
      <c r="AQ388" s="265" t="s">
        <v>352</v>
      </c>
      <c r="AR388" s="266"/>
      <c r="AS388" s="266"/>
      <c r="AT388" s="267"/>
      <c r="AU388" s="277" t="s">
        <v>377</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378</v>
      </c>
      <c r="H392" s="166"/>
      <c r="I392" s="166"/>
      <c r="J392" s="166"/>
      <c r="K392" s="166"/>
      <c r="L392" s="166"/>
      <c r="M392" s="166"/>
      <c r="N392" s="166"/>
      <c r="O392" s="166"/>
      <c r="P392" s="167"/>
      <c r="Q392" s="173" t="s">
        <v>458</v>
      </c>
      <c r="R392" s="166"/>
      <c r="S392" s="166"/>
      <c r="T392" s="166"/>
      <c r="U392" s="166"/>
      <c r="V392" s="166"/>
      <c r="W392" s="166"/>
      <c r="X392" s="166"/>
      <c r="Y392" s="166"/>
      <c r="Z392" s="166"/>
      <c r="AA392" s="166"/>
      <c r="AB392" s="285" t="s">
        <v>459</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378</v>
      </c>
      <c r="H399" s="166"/>
      <c r="I399" s="166"/>
      <c r="J399" s="166"/>
      <c r="K399" s="166"/>
      <c r="L399" s="166"/>
      <c r="M399" s="166"/>
      <c r="N399" s="166"/>
      <c r="O399" s="166"/>
      <c r="P399" s="167"/>
      <c r="Q399" s="173" t="s">
        <v>458</v>
      </c>
      <c r="R399" s="166"/>
      <c r="S399" s="166"/>
      <c r="T399" s="166"/>
      <c r="U399" s="166"/>
      <c r="V399" s="166"/>
      <c r="W399" s="166"/>
      <c r="X399" s="166"/>
      <c r="Y399" s="166"/>
      <c r="Z399" s="166"/>
      <c r="AA399" s="166"/>
      <c r="AB399" s="285" t="s">
        <v>459</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378</v>
      </c>
      <c r="H406" s="166"/>
      <c r="I406" s="166"/>
      <c r="J406" s="166"/>
      <c r="K406" s="166"/>
      <c r="L406" s="166"/>
      <c r="M406" s="166"/>
      <c r="N406" s="166"/>
      <c r="O406" s="166"/>
      <c r="P406" s="167"/>
      <c r="Q406" s="173" t="s">
        <v>458</v>
      </c>
      <c r="R406" s="166"/>
      <c r="S406" s="166"/>
      <c r="T406" s="166"/>
      <c r="U406" s="166"/>
      <c r="V406" s="166"/>
      <c r="W406" s="166"/>
      <c r="X406" s="166"/>
      <c r="Y406" s="166"/>
      <c r="Z406" s="166"/>
      <c r="AA406" s="166"/>
      <c r="AB406" s="285" t="s">
        <v>459</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378</v>
      </c>
      <c r="H413" s="166"/>
      <c r="I413" s="166"/>
      <c r="J413" s="166"/>
      <c r="K413" s="166"/>
      <c r="L413" s="166"/>
      <c r="M413" s="166"/>
      <c r="N413" s="166"/>
      <c r="O413" s="166"/>
      <c r="P413" s="167"/>
      <c r="Q413" s="173" t="s">
        <v>458</v>
      </c>
      <c r="R413" s="166"/>
      <c r="S413" s="166"/>
      <c r="T413" s="166"/>
      <c r="U413" s="166"/>
      <c r="V413" s="166"/>
      <c r="W413" s="166"/>
      <c r="X413" s="166"/>
      <c r="Y413" s="166"/>
      <c r="Z413" s="166"/>
      <c r="AA413" s="166"/>
      <c r="AB413" s="285" t="s">
        <v>459</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378</v>
      </c>
      <c r="H420" s="166"/>
      <c r="I420" s="166"/>
      <c r="J420" s="166"/>
      <c r="K420" s="166"/>
      <c r="L420" s="166"/>
      <c r="M420" s="166"/>
      <c r="N420" s="166"/>
      <c r="O420" s="166"/>
      <c r="P420" s="167"/>
      <c r="Q420" s="173" t="s">
        <v>458</v>
      </c>
      <c r="R420" s="166"/>
      <c r="S420" s="166"/>
      <c r="T420" s="166"/>
      <c r="U420" s="166"/>
      <c r="V420" s="166"/>
      <c r="W420" s="166"/>
      <c r="X420" s="166"/>
      <c r="Y420" s="166"/>
      <c r="Z420" s="166"/>
      <c r="AA420" s="166"/>
      <c r="AB420" s="285" t="s">
        <v>459</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417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365</v>
      </c>
      <c r="D430" s="248"/>
      <c r="E430" s="236" t="s">
        <v>385</v>
      </c>
      <c r="F430" s="237"/>
      <c r="G430" s="238" t="s">
        <v>381</v>
      </c>
      <c r="H430" s="155"/>
      <c r="I430" s="155"/>
      <c r="J430" s="239" t="s">
        <v>539</v>
      </c>
      <c r="K430" s="240"/>
      <c r="L430" s="240"/>
      <c r="M430" s="240"/>
      <c r="N430" s="240"/>
      <c r="O430" s="240"/>
      <c r="P430" s="240"/>
      <c r="Q430" s="240"/>
      <c r="R430" s="240"/>
      <c r="S430" s="240"/>
      <c r="T430" s="241"/>
      <c r="U430" s="242" t="s">
        <v>717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454</v>
      </c>
      <c r="AJ431" s="178"/>
      <c r="AK431" s="178"/>
      <c r="AL431" s="173"/>
      <c r="AM431" s="178" t="s">
        <v>515</v>
      </c>
      <c r="AN431" s="178"/>
      <c r="AO431" s="178"/>
      <c r="AP431" s="173"/>
      <c r="AQ431" s="173" t="s">
        <v>352</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639</v>
      </c>
      <c r="AF432" s="133"/>
      <c r="AG432" s="134" t="s">
        <v>353</v>
      </c>
      <c r="AH432" s="169"/>
      <c r="AI432" s="179"/>
      <c r="AJ432" s="179"/>
      <c r="AK432" s="179"/>
      <c r="AL432" s="174"/>
      <c r="AM432" s="179"/>
      <c r="AN432" s="179"/>
      <c r="AO432" s="179"/>
      <c r="AP432" s="174"/>
      <c r="AQ432" s="215" t="s">
        <v>639</v>
      </c>
      <c r="AR432" s="133"/>
      <c r="AS432" s="134" t="s">
        <v>353</v>
      </c>
      <c r="AT432" s="169"/>
      <c r="AU432" s="133" t="s">
        <v>640</v>
      </c>
      <c r="AV432" s="133"/>
      <c r="AW432" s="134" t="s">
        <v>300</v>
      </c>
      <c r="AX432" s="135"/>
    </row>
    <row r="433" spans="1:50" ht="23.25" customHeight="1" x14ac:dyDescent="0.2">
      <c r="A433" s="997"/>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641</v>
      </c>
      <c r="AF433" s="101"/>
      <c r="AG433" s="101"/>
      <c r="AH433" s="101"/>
      <c r="AI433" s="100" t="s">
        <v>639</v>
      </c>
      <c r="AJ433" s="101"/>
      <c r="AK433" s="101"/>
      <c r="AL433" s="101"/>
      <c r="AM433" s="100" t="s">
        <v>639</v>
      </c>
      <c r="AN433" s="101"/>
      <c r="AO433" s="101"/>
      <c r="AP433" s="102"/>
      <c r="AQ433" s="100" t="s">
        <v>639</v>
      </c>
      <c r="AR433" s="101"/>
      <c r="AS433" s="101"/>
      <c r="AT433" s="102"/>
      <c r="AU433" s="101" t="s">
        <v>645</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642</v>
      </c>
      <c r="AF434" s="101"/>
      <c r="AG434" s="101"/>
      <c r="AH434" s="102"/>
      <c r="AI434" s="100" t="s">
        <v>643</v>
      </c>
      <c r="AJ434" s="101"/>
      <c r="AK434" s="101"/>
      <c r="AL434" s="101"/>
      <c r="AM434" s="100" t="s">
        <v>639</v>
      </c>
      <c r="AN434" s="101"/>
      <c r="AO434" s="101"/>
      <c r="AP434" s="102"/>
      <c r="AQ434" s="100" t="s">
        <v>639</v>
      </c>
      <c r="AR434" s="101"/>
      <c r="AS434" s="101"/>
      <c r="AT434" s="102"/>
      <c r="AU434" s="101" t="s">
        <v>639</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640</v>
      </c>
      <c r="AF435" s="101"/>
      <c r="AG435" s="101"/>
      <c r="AH435" s="102"/>
      <c r="AI435" s="100" t="s">
        <v>639</v>
      </c>
      <c r="AJ435" s="101"/>
      <c r="AK435" s="101"/>
      <c r="AL435" s="101"/>
      <c r="AM435" s="100" t="s">
        <v>644</v>
      </c>
      <c r="AN435" s="101"/>
      <c r="AO435" s="101"/>
      <c r="AP435" s="102"/>
      <c r="AQ435" s="100" t="s">
        <v>639</v>
      </c>
      <c r="AR435" s="101"/>
      <c r="AS435" s="101"/>
      <c r="AT435" s="102"/>
      <c r="AU435" s="101" t="s">
        <v>639</v>
      </c>
      <c r="AV435" s="101"/>
      <c r="AW435" s="101"/>
      <c r="AX435" s="220"/>
    </row>
    <row r="436" spans="1:50" ht="18.75" hidden="1" customHeight="1" x14ac:dyDescent="0.2">
      <c r="A436" s="997"/>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454</v>
      </c>
      <c r="AJ436" s="178"/>
      <c r="AK436" s="178"/>
      <c r="AL436" s="173"/>
      <c r="AM436" s="178" t="s">
        <v>515</v>
      </c>
      <c r="AN436" s="178"/>
      <c r="AO436" s="178"/>
      <c r="AP436" s="173"/>
      <c r="AQ436" s="173" t="s">
        <v>352</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454</v>
      </c>
      <c r="AJ441" s="178"/>
      <c r="AK441" s="178"/>
      <c r="AL441" s="173"/>
      <c r="AM441" s="178" t="s">
        <v>515</v>
      </c>
      <c r="AN441" s="178"/>
      <c r="AO441" s="178"/>
      <c r="AP441" s="173"/>
      <c r="AQ441" s="173" t="s">
        <v>352</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454</v>
      </c>
      <c r="AJ446" s="178"/>
      <c r="AK446" s="178"/>
      <c r="AL446" s="173"/>
      <c r="AM446" s="178" t="s">
        <v>515</v>
      </c>
      <c r="AN446" s="178"/>
      <c r="AO446" s="178"/>
      <c r="AP446" s="173"/>
      <c r="AQ446" s="173" t="s">
        <v>352</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454</v>
      </c>
      <c r="AJ451" s="178"/>
      <c r="AK451" s="178"/>
      <c r="AL451" s="173"/>
      <c r="AM451" s="178" t="s">
        <v>515</v>
      </c>
      <c r="AN451" s="178"/>
      <c r="AO451" s="178"/>
      <c r="AP451" s="173"/>
      <c r="AQ451" s="173" t="s">
        <v>352</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454</v>
      </c>
      <c r="AJ456" s="178"/>
      <c r="AK456" s="178"/>
      <c r="AL456" s="173"/>
      <c r="AM456" s="178" t="s">
        <v>515</v>
      </c>
      <c r="AN456" s="178"/>
      <c r="AO456" s="178"/>
      <c r="AP456" s="173"/>
      <c r="AQ456" s="173" t="s">
        <v>352</v>
      </c>
      <c r="AR456" s="166"/>
      <c r="AS456" s="166"/>
      <c r="AT456" s="167"/>
      <c r="AU456" s="131" t="s">
        <v>253</v>
      </c>
      <c r="AV456" s="131"/>
      <c r="AW456" s="131"/>
      <c r="AX456" s="132"/>
    </row>
    <row r="457" spans="1:50" ht="18.75"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640</v>
      </c>
      <c r="AF457" s="133"/>
      <c r="AG457" s="134" t="s">
        <v>353</v>
      </c>
      <c r="AH457" s="169"/>
      <c r="AI457" s="179"/>
      <c r="AJ457" s="179"/>
      <c r="AK457" s="179"/>
      <c r="AL457" s="174"/>
      <c r="AM457" s="179"/>
      <c r="AN457" s="179"/>
      <c r="AO457" s="179"/>
      <c r="AP457" s="174"/>
      <c r="AQ457" s="215" t="s">
        <v>640</v>
      </c>
      <c r="AR457" s="133"/>
      <c r="AS457" s="134" t="s">
        <v>353</v>
      </c>
      <c r="AT457" s="169"/>
      <c r="AU457" s="133" t="s">
        <v>640</v>
      </c>
      <c r="AV457" s="133"/>
      <c r="AW457" s="134" t="s">
        <v>300</v>
      </c>
      <c r="AX457" s="135"/>
    </row>
    <row r="458" spans="1:50" ht="23.25" customHeight="1" x14ac:dyDescent="0.2">
      <c r="A458" s="997"/>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579</v>
      </c>
      <c r="AC458" s="130"/>
      <c r="AD458" s="130"/>
      <c r="AE458" s="100" t="s">
        <v>641</v>
      </c>
      <c r="AF458" s="101"/>
      <c r="AG458" s="101"/>
      <c r="AH458" s="101"/>
      <c r="AI458" s="100" t="s">
        <v>639</v>
      </c>
      <c r="AJ458" s="101"/>
      <c r="AK458" s="101"/>
      <c r="AL458" s="101"/>
      <c r="AM458" s="100" t="s">
        <v>639</v>
      </c>
      <c r="AN458" s="101"/>
      <c r="AO458" s="101"/>
      <c r="AP458" s="102"/>
      <c r="AQ458" s="100" t="s">
        <v>639</v>
      </c>
      <c r="AR458" s="101"/>
      <c r="AS458" s="101"/>
      <c r="AT458" s="102"/>
      <c r="AU458" s="101" t="s">
        <v>645</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642</v>
      </c>
      <c r="AF459" s="101"/>
      <c r="AG459" s="101"/>
      <c r="AH459" s="102"/>
      <c r="AI459" s="100" t="s">
        <v>643</v>
      </c>
      <c r="AJ459" s="101"/>
      <c r="AK459" s="101"/>
      <c r="AL459" s="101"/>
      <c r="AM459" s="100" t="s">
        <v>639</v>
      </c>
      <c r="AN459" s="101"/>
      <c r="AO459" s="101"/>
      <c r="AP459" s="102"/>
      <c r="AQ459" s="100" t="s">
        <v>639</v>
      </c>
      <c r="AR459" s="101"/>
      <c r="AS459" s="101"/>
      <c r="AT459" s="102"/>
      <c r="AU459" s="101" t="s">
        <v>639</v>
      </c>
      <c r="AV459" s="101"/>
      <c r="AW459" s="101"/>
      <c r="AX459" s="220"/>
    </row>
    <row r="460" spans="1:50" ht="23.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640</v>
      </c>
      <c r="AF460" s="101"/>
      <c r="AG460" s="101"/>
      <c r="AH460" s="102"/>
      <c r="AI460" s="100" t="s">
        <v>639</v>
      </c>
      <c r="AJ460" s="101"/>
      <c r="AK460" s="101"/>
      <c r="AL460" s="101"/>
      <c r="AM460" s="100" t="s">
        <v>644</v>
      </c>
      <c r="AN460" s="101"/>
      <c r="AO460" s="101"/>
      <c r="AP460" s="102"/>
      <c r="AQ460" s="100" t="s">
        <v>639</v>
      </c>
      <c r="AR460" s="101"/>
      <c r="AS460" s="101"/>
      <c r="AT460" s="102"/>
      <c r="AU460" s="101" t="s">
        <v>639</v>
      </c>
      <c r="AV460" s="101"/>
      <c r="AW460" s="101"/>
      <c r="AX460" s="220"/>
    </row>
    <row r="461" spans="1:50" ht="18.75" hidden="1" customHeight="1" x14ac:dyDescent="0.2">
      <c r="A461" s="997"/>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454</v>
      </c>
      <c r="AJ461" s="178"/>
      <c r="AK461" s="178"/>
      <c r="AL461" s="173"/>
      <c r="AM461" s="178" t="s">
        <v>515</v>
      </c>
      <c r="AN461" s="178"/>
      <c r="AO461" s="178"/>
      <c r="AP461" s="173"/>
      <c r="AQ461" s="173" t="s">
        <v>352</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454</v>
      </c>
      <c r="AJ466" s="178"/>
      <c r="AK466" s="178"/>
      <c r="AL466" s="173"/>
      <c r="AM466" s="178" t="s">
        <v>515</v>
      </c>
      <c r="AN466" s="178"/>
      <c r="AO466" s="178"/>
      <c r="AP466" s="173"/>
      <c r="AQ466" s="173" t="s">
        <v>352</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454</v>
      </c>
      <c r="AJ471" s="178"/>
      <c r="AK471" s="178"/>
      <c r="AL471" s="173"/>
      <c r="AM471" s="178" t="s">
        <v>515</v>
      </c>
      <c r="AN471" s="178"/>
      <c r="AO471" s="178"/>
      <c r="AP471" s="173"/>
      <c r="AQ471" s="173" t="s">
        <v>352</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454</v>
      </c>
      <c r="AJ476" s="178"/>
      <c r="AK476" s="178"/>
      <c r="AL476" s="173"/>
      <c r="AM476" s="178" t="s">
        <v>515</v>
      </c>
      <c r="AN476" s="178"/>
      <c r="AO476" s="178"/>
      <c r="AP476" s="173"/>
      <c r="AQ476" s="173" t="s">
        <v>352</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7"/>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7"/>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351</v>
      </c>
      <c r="F484" s="237"/>
      <c r="G484" s="238" t="s">
        <v>381</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454</v>
      </c>
      <c r="AJ485" s="178"/>
      <c r="AK485" s="178"/>
      <c r="AL485" s="173"/>
      <c r="AM485" s="178" t="s">
        <v>515</v>
      </c>
      <c r="AN485" s="178"/>
      <c r="AO485" s="178"/>
      <c r="AP485" s="173"/>
      <c r="AQ485" s="173" t="s">
        <v>352</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454</v>
      </c>
      <c r="AJ490" s="178"/>
      <c r="AK490" s="178"/>
      <c r="AL490" s="173"/>
      <c r="AM490" s="178" t="s">
        <v>515</v>
      </c>
      <c r="AN490" s="178"/>
      <c r="AO490" s="178"/>
      <c r="AP490" s="173"/>
      <c r="AQ490" s="173" t="s">
        <v>352</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454</v>
      </c>
      <c r="AJ495" s="178"/>
      <c r="AK495" s="178"/>
      <c r="AL495" s="173"/>
      <c r="AM495" s="178" t="s">
        <v>515</v>
      </c>
      <c r="AN495" s="178"/>
      <c r="AO495" s="178"/>
      <c r="AP495" s="173"/>
      <c r="AQ495" s="173" t="s">
        <v>352</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454</v>
      </c>
      <c r="AJ500" s="178"/>
      <c r="AK500" s="178"/>
      <c r="AL500" s="173"/>
      <c r="AM500" s="178" t="s">
        <v>515</v>
      </c>
      <c r="AN500" s="178"/>
      <c r="AO500" s="178"/>
      <c r="AP500" s="173"/>
      <c r="AQ500" s="173" t="s">
        <v>352</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454</v>
      </c>
      <c r="AJ505" s="178"/>
      <c r="AK505" s="178"/>
      <c r="AL505" s="173"/>
      <c r="AM505" s="178" t="s">
        <v>515</v>
      </c>
      <c r="AN505" s="178"/>
      <c r="AO505" s="178"/>
      <c r="AP505" s="173"/>
      <c r="AQ505" s="173" t="s">
        <v>352</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454</v>
      </c>
      <c r="AJ510" s="178"/>
      <c r="AK510" s="178"/>
      <c r="AL510" s="173"/>
      <c r="AM510" s="178" t="s">
        <v>515</v>
      </c>
      <c r="AN510" s="178"/>
      <c r="AO510" s="178"/>
      <c r="AP510" s="173"/>
      <c r="AQ510" s="173" t="s">
        <v>352</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454</v>
      </c>
      <c r="AJ515" s="178"/>
      <c r="AK515" s="178"/>
      <c r="AL515" s="173"/>
      <c r="AM515" s="178" t="s">
        <v>515</v>
      </c>
      <c r="AN515" s="178"/>
      <c r="AO515" s="178"/>
      <c r="AP515" s="173"/>
      <c r="AQ515" s="173" t="s">
        <v>352</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454</v>
      </c>
      <c r="AJ520" s="178"/>
      <c r="AK520" s="178"/>
      <c r="AL520" s="173"/>
      <c r="AM520" s="178" t="s">
        <v>515</v>
      </c>
      <c r="AN520" s="178"/>
      <c r="AO520" s="178"/>
      <c r="AP520" s="173"/>
      <c r="AQ520" s="173" t="s">
        <v>352</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454</v>
      </c>
      <c r="AJ525" s="178"/>
      <c r="AK525" s="178"/>
      <c r="AL525" s="173"/>
      <c r="AM525" s="178" t="s">
        <v>515</v>
      </c>
      <c r="AN525" s="178"/>
      <c r="AO525" s="178"/>
      <c r="AP525" s="173"/>
      <c r="AQ525" s="173" t="s">
        <v>352</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454</v>
      </c>
      <c r="AJ530" s="178"/>
      <c r="AK530" s="178"/>
      <c r="AL530" s="173"/>
      <c r="AM530" s="178" t="s">
        <v>515</v>
      </c>
      <c r="AN530" s="178"/>
      <c r="AO530" s="178"/>
      <c r="AP530" s="173"/>
      <c r="AQ530" s="173" t="s">
        <v>352</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454</v>
      </c>
      <c r="AJ539" s="178"/>
      <c r="AK539" s="178"/>
      <c r="AL539" s="173"/>
      <c r="AM539" s="178" t="s">
        <v>515</v>
      </c>
      <c r="AN539" s="178"/>
      <c r="AO539" s="178"/>
      <c r="AP539" s="173"/>
      <c r="AQ539" s="173" t="s">
        <v>352</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454</v>
      </c>
      <c r="AJ544" s="178"/>
      <c r="AK544" s="178"/>
      <c r="AL544" s="173"/>
      <c r="AM544" s="178" t="s">
        <v>515</v>
      </c>
      <c r="AN544" s="178"/>
      <c r="AO544" s="178"/>
      <c r="AP544" s="173"/>
      <c r="AQ544" s="173" t="s">
        <v>352</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454</v>
      </c>
      <c r="AJ549" s="178"/>
      <c r="AK549" s="178"/>
      <c r="AL549" s="173"/>
      <c r="AM549" s="178" t="s">
        <v>515</v>
      </c>
      <c r="AN549" s="178"/>
      <c r="AO549" s="178"/>
      <c r="AP549" s="173"/>
      <c r="AQ549" s="173" t="s">
        <v>352</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454</v>
      </c>
      <c r="AJ554" s="178"/>
      <c r="AK554" s="178"/>
      <c r="AL554" s="173"/>
      <c r="AM554" s="178" t="s">
        <v>515</v>
      </c>
      <c r="AN554" s="178"/>
      <c r="AO554" s="178"/>
      <c r="AP554" s="173"/>
      <c r="AQ554" s="173" t="s">
        <v>352</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454</v>
      </c>
      <c r="AJ559" s="178"/>
      <c r="AK559" s="178"/>
      <c r="AL559" s="173"/>
      <c r="AM559" s="178" t="s">
        <v>515</v>
      </c>
      <c r="AN559" s="178"/>
      <c r="AO559" s="178"/>
      <c r="AP559" s="173"/>
      <c r="AQ559" s="173" t="s">
        <v>352</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454</v>
      </c>
      <c r="AJ564" s="178"/>
      <c r="AK564" s="178"/>
      <c r="AL564" s="173"/>
      <c r="AM564" s="178" t="s">
        <v>515</v>
      </c>
      <c r="AN564" s="178"/>
      <c r="AO564" s="178"/>
      <c r="AP564" s="173"/>
      <c r="AQ564" s="173" t="s">
        <v>352</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454</v>
      </c>
      <c r="AJ569" s="178"/>
      <c r="AK569" s="178"/>
      <c r="AL569" s="173"/>
      <c r="AM569" s="178" t="s">
        <v>515</v>
      </c>
      <c r="AN569" s="178"/>
      <c r="AO569" s="178"/>
      <c r="AP569" s="173"/>
      <c r="AQ569" s="173" t="s">
        <v>352</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454</v>
      </c>
      <c r="AJ574" s="178"/>
      <c r="AK574" s="178"/>
      <c r="AL574" s="173"/>
      <c r="AM574" s="178" t="s">
        <v>515</v>
      </c>
      <c r="AN574" s="178"/>
      <c r="AO574" s="178"/>
      <c r="AP574" s="173"/>
      <c r="AQ574" s="173" t="s">
        <v>352</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454</v>
      </c>
      <c r="AJ579" s="178"/>
      <c r="AK579" s="178"/>
      <c r="AL579" s="173"/>
      <c r="AM579" s="178" t="s">
        <v>515</v>
      </c>
      <c r="AN579" s="178"/>
      <c r="AO579" s="178"/>
      <c r="AP579" s="173"/>
      <c r="AQ579" s="173" t="s">
        <v>352</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454</v>
      </c>
      <c r="AJ584" s="178"/>
      <c r="AK584" s="178"/>
      <c r="AL584" s="173"/>
      <c r="AM584" s="178" t="s">
        <v>515</v>
      </c>
      <c r="AN584" s="178"/>
      <c r="AO584" s="178"/>
      <c r="AP584" s="173"/>
      <c r="AQ584" s="173" t="s">
        <v>352</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454</v>
      </c>
      <c r="AJ593" s="178"/>
      <c r="AK593" s="178"/>
      <c r="AL593" s="173"/>
      <c r="AM593" s="178" t="s">
        <v>515</v>
      </c>
      <c r="AN593" s="178"/>
      <c r="AO593" s="178"/>
      <c r="AP593" s="173"/>
      <c r="AQ593" s="173" t="s">
        <v>352</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454</v>
      </c>
      <c r="AJ598" s="178"/>
      <c r="AK598" s="178"/>
      <c r="AL598" s="173"/>
      <c r="AM598" s="178" t="s">
        <v>515</v>
      </c>
      <c r="AN598" s="178"/>
      <c r="AO598" s="178"/>
      <c r="AP598" s="173"/>
      <c r="AQ598" s="173" t="s">
        <v>352</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454</v>
      </c>
      <c r="AJ603" s="178"/>
      <c r="AK603" s="178"/>
      <c r="AL603" s="173"/>
      <c r="AM603" s="178" t="s">
        <v>515</v>
      </c>
      <c r="AN603" s="178"/>
      <c r="AO603" s="178"/>
      <c r="AP603" s="173"/>
      <c r="AQ603" s="173" t="s">
        <v>352</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454</v>
      </c>
      <c r="AJ608" s="178"/>
      <c r="AK608" s="178"/>
      <c r="AL608" s="173"/>
      <c r="AM608" s="178" t="s">
        <v>515</v>
      </c>
      <c r="AN608" s="178"/>
      <c r="AO608" s="178"/>
      <c r="AP608" s="173"/>
      <c r="AQ608" s="173" t="s">
        <v>352</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454</v>
      </c>
      <c r="AJ613" s="178"/>
      <c r="AK613" s="178"/>
      <c r="AL613" s="173"/>
      <c r="AM613" s="178" t="s">
        <v>515</v>
      </c>
      <c r="AN613" s="178"/>
      <c r="AO613" s="178"/>
      <c r="AP613" s="173"/>
      <c r="AQ613" s="173" t="s">
        <v>352</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454</v>
      </c>
      <c r="AJ618" s="178"/>
      <c r="AK618" s="178"/>
      <c r="AL618" s="173"/>
      <c r="AM618" s="178" t="s">
        <v>515</v>
      </c>
      <c r="AN618" s="178"/>
      <c r="AO618" s="178"/>
      <c r="AP618" s="173"/>
      <c r="AQ618" s="173" t="s">
        <v>352</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454</v>
      </c>
      <c r="AJ623" s="178"/>
      <c r="AK623" s="178"/>
      <c r="AL623" s="173"/>
      <c r="AM623" s="178" t="s">
        <v>515</v>
      </c>
      <c r="AN623" s="178"/>
      <c r="AO623" s="178"/>
      <c r="AP623" s="173"/>
      <c r="AQ623" s="173" t="s">
        <v>352</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454</v>
      </c>
      <c r="AJ628" s="178"/>
      <c r="AK628" s="178"/>
      <c r="AL628" s="173"/>
      <c r="AM628" s="178" t="s">
        <v>515</v>
      </c>
      <c r="AN628" s="178"/>
      <c r="AO628" s="178"/>
      <c r="AP628" s="173"/>
      <c r="AQ628" s="173" t="s">
        <v>352</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454</v>
      </c>
      <c r="AJ633" s="178"/>
      <c r="AK633" s="178"/>
      <c r="AL633" s="173"/>
      <c r="AM633" s="178" t="s">
        <v>515</v>
      </c>
      <c r="AN633" s="178"/>
      <c r="AO633" s="178"/>
      <c r="AP633" s="173"/>
      <c r="AQ633" s="173" t="s">
        <v>352</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454</v>
      </c>
      <c r="AJ638" s="178"/>
      <c r="AK638" s="178"/>
      <c r="AL638" s="173"/>
      <c r="AM638" s="178" t="s">
        <v>515</v>
      </c>
      <c r="AN638" s="178"/>
      <c r="AO638" s="178"/>
      <c r="AP638" s="173"/>
      <c r="AQ638" s="173" t="s">
        <v>352</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454</v>
      </c>
      <c r="AJ647" s="178"/>
      <c r="AK647" s="178"/>
      <c r="AL647" s="173"/>
      <c r="AM647" s="178" t="s">
        <v>515</v>
      </c>
      <c r="AN647" s="178"/>
      <c r="AO647" s="178"/>
      <c r="AP647" s="173"/>
      <c r="AQ647" s="173" t="s">
        <v>352</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454</v>
      </c>
      <c r="AJ652" s="178"/>
      <c r="AK652" s="178"/>
      <c r="AL652" s="173"/>
      <c r="AM652" s="178" t="s">
        <v>515</v>
      </c>
      <c r="AN652" s="178"/>
      <c r="AO652" s="178"/>
      <c r="AP652" s="173"/>
      <c r="AQ652" s="173" t="s">
        <v>352</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454</v>
      </c>
      <c r="AJ657" s="178"/>
      <c r="AK657" s="178"/>
      <c r="AL657" s="173"/>
      <c r="AM657" s="178" t="s">
        <v>515</v>
      </c>
      <c r="AN657" s="178"/>
      <c r="AO657" s="178"/>
      <c r="AP657" s="173"/>
      <c r="AQ657" s="173" t="s">
        <v>352</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454</v>
      </c>
      <c r="AJ662" s="178"/>
      <c r="AK662" s="178"/>
      <c r="AL662" s="173"/>
      <c r="AM662" s="178" t="s">
        <v>515</v>
      </c>
      <c r="AN662" s="178"/>
      <c r="AO662" s="178"/>
      <c r="AP662" s="173"/>
      <c r="AQ662" s="173" t="s">
        <v>352</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454</v>
      </c>
      <c r="AJ667" s="178"/>
      <c r="AK667" s="178"/>
      <c r="AL667" s="173"/>
      <c r="AM667" s="178" t="s">
        <v>515</v>
      </c>
      <c r="AN667" s="178"/>
      <c r="AO667" s="178"/>
      <c r="AP667" s="173"/>
      <c r="AQ667" s="173" t="s">
        <v>352</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454</v>
      </c>
      <c r="AJ672" s="178"/>
      <c r="AK672" s="178"/>
      <c r="AL672" s="173"/>
      <c r="AM672" s="178" t="s">
        <v>515</v>
      </c>
      <c r="AN672" s="178"/>
      <c r="AO672" s="178"/>
      <c r="AP672" s="173"/>
      <c r="AQ672" s="173" t="s">
        <v>352</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454</v>
      </c>
      <c r="AJ677" s="178"/>
      <c r="AK677" s="178"/>
      <c r="AL677" s="173"/>
      <c r="AM677" s="178" t="s">
        <v>515</v>
      </c>
      <c r="AN677" s="178"/>
      <c r="AO677" s="178"/>
      <c r="AP677" s="173"/>
      <c r="AQ677" s="173" t="s">
        <v>352</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454</v>
      </c>
      <c r="AJ682" s="178"/>
      <c r="AK682" s="178"/>
      <c r="AL682" s="173"/>
      <c r="AM682" s="178" t="s">
        <v>515</v>
      </c>
      <c r="AN682" s="178"/>
      <c r="AO682" s="178"/>
      <c r="AP682" s="173"/>
      <c r="AQ682" s="173" t="s">
        <v>352</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454</v>
      </c>
      <c r="AJ687" s="178"/>
      <c r="AK687" s="178"/>
      <c r="AL687" s="173"/>
      <c r="AM687" s="178" t="s">
        <v>515</v>
      </c>
      <c r="AN687" s="178"/>
      <c r="AO687" s="178"/>
      <c r="AP687" s="173"/>
      <c r="AQ687" s="173" t="s">
        <v>352</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454</v>
      </c>
      <c r="AJ692" s="178"/>
      <c r="AK692" s="178"/>
      <c r="AL692" s="173"/>
      <c r="AM692" s="178" t="s">
        <v>515</v>
      </c>
      <c r="AN692" s="178"/>
      <c r="AO692" s="178"/>
      <c r="AP692" s="173"/>
      <c r="AQ692" s="173" t="s">
        <v>352</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7"/>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2">
      <c r="A702" s="532" t="s">
        <v>259</v>
      </c>
      <c r="B702" s="533"/>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561</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2">
      <c r="A703" s="534"/>
      <c r="B703" s="535"/>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1" t="s">
        <v>530</v>
      </c>
      <c r="AE703" s="152"/>
      <c r="AF703" s="152"/>
      <c r="AG703" s="664" t="s">
        <v>585</v>
      </c>
      <c r="AH703" s="665"/>
      <c r="AI703" s="665"/>
      <c r="AJ703" s="665"/>
      <c r="AK703" s="665"/>
      <c r="AL703" s="665"/>
      <c r="AM703" s="665"/>
      <c r="AN703" s="665"/>
      <c r="AO703" s="665"/>
      <c r="AP703" s="665"/>
      <c r="AQ703" s="665"/>
      <c r="AR703" s="665"/>
      <c r="AS703" s="665"/>
      <c r="AT703" s="665"/>
      <c r="AU703" s="665"/>
      <c r="AV703" s="665"/>
      <c r="AW703" s="665"/>
      <c r="AX703" s="666"/>
    </row>
    <row r="704" spans="1:50" ht="55.2" customHeight="1" x14ac:dyDescent="0.2">
      <c r="A704" s="536"/>
      <c r="B704" s="537"/>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8" t="s">
        <v>530</v>
      </c>
      <c r="AE704" s="589"/>
      <c r="AF704" s="589"/>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530</v>
      </c>
      <c r="AE705" s="733"/>
      <c r="AF705" s="733"/>
      <c r="AG705" s="157" t="s">
        <v>720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508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719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562</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46.9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530</v>
      </c>
      <c r="AE708" s="668"/>
      <c r="AF708" s="668"/>
      <c r="AG708" s="529" t="s">
        <v>574</v>
      </c>
      <c r="AH708" s="530"/>
      <c r="AI708" s="530"/>
      <c r="AJ708" s="530"/>
      <c r="AK708" s="530"/>
      <c r="AL708" s="530"/>
      <c r="AM708" s="530"/>
      <c r="AN708" s="530"/>
      <c r="AO708" s="530"/>
      <c r="AP708" s="530"/>
      <c r="AQ708" s="530"/>
      <c r="AR708" s="530"/>
      <c r="AS708" s="530"/>
      <c r="AT708" s="530"/>
      <c r="AU708" s="530"/>
      <c r="AV708" s="530"/>
      <c r="AW708" s="530"/>
      <c r="AX708" s="531"/>
    </row>
    <row r="709" spans="1:50" ht="30" customHeight="1" x14ac:dyDescent="0.2">
      <c r="A709" s="655"/>
      <c r="B709" s="656"/>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530</v>
      </c>
      <c r="AE709" s="152"/>
      <c r="AF709" s="152"/>
      <c r="AG709" s="664" t="s">
        <v>556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563</v>
      </c>
      <c r="AE710" s="152"/>
      <c r="AF710" s="152"/>
      <c r="AG710" s="664" t="s">
        <v>555</v>
      </c>
      <c r="AH710" s="665"/>
      <c r="AI710" s="665"/>
      <c r="AJ710" s="665"/>
      <c r="AK710" s="665"/>
      <c r="AL710" s="665"/>
      <c r="AM710" s="665"/>
      <c r="AN710" s="665"/>
      <c r="AO710" s="665"/>
      <c r="AP710" s="665"/>
      <c r="AQ710" s="665"/>
      <c r="AR710" s="665"/>
      <c r="AS710" s="665"/>
      <c r="AT710" s="665"/>
      <c r="AU710" s="665"/>
      <c r="AV710" s="665"/>
      <c r="AW710" s="665"/>
      <c r="AX710" s="666"/>
    </row>
    <row r="711" spans="1:50" ht="32.4" customHeight="1" x14ac:dyDescent="0.2">
      <c r="A711" s="655"/>
      <c r="B711" s="65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530</v>
      </c>
      <c r="AE711" s="152"/>
      <c r="AF711" s="152"/>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54" customHeight="1" x14ac:dyDescent="0.2">
      <c r="A712" s="655"/>
      <c r="B712" s="656"/>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1" t="s">
        <v>530</v>
      </c>
      <c r="AE712" s="152"/>
      <c r="AF712" s="152"/>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4" t="s">
        <v>555</v>
      </c>
      <c r="AH713" s="665"/>
      <c r="AI713" s="665"/>
      <c r="AJ713" s="665"/>
      <c r="AK713" s="665"/>
      <c r="AL713" s="665"/>
      <c r="AM713" s="665"/>
      <c r="AN713" s="665"/>
      <c r="AO713" s="665"/>
      <c r="AP713" s="665"/>
      <c r="AQ713" s="665"/>
      <c r="AR713" s="665"/>
      <c r="AS713" s="665"/>
      <c r="AT713" s="665"/>
      <c r="AU713" s="665"/>
      <c r="AV713" s="665"/>
      <c r="AW713" s="665"/>
      <c r="AX713" s="666"/>
    </row>
    <row r="714" spans="1:50" ht="50.4" customHeight="1" x14ac:dyDescent="0.2">
      <c r="A714" s="657"/>
      <c r="B714" s="658"/>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151" t="s">
        <v>530</v>
      </c>
      <c r="AE714" s="152"/>
      <c r="AF714" s="152"/>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2">
      <c r="A715" s="621" t="s">
        <v>40</v>
      </c>
      <c r="B715" s="654"/>
      <c r="C715" s="659" t="s">
        <v>444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530</v>
      </c>
      <c r="AE715" s="668"/>
      <c r="AF715" s="777"/>
      <c r="AG715" s="529" t="s">
        <v>557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530</v>
      </c>
      <c r="AE716" s="759"/>
      <c r="AF716" s="759"/>
      <c r="AG716" s="664" t="s">
        <v>558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91" t="s">
        <v>372</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530</v>
      </c>
      <c r="AE717" s="152"/>
      <c r="AF717" s="152"/>
      <c r="AG717" s="664" t="s">
        <v>559</v>
      </c>
      <c r="AH717" s="665"/>
      <c r="AI717" s="665"/>
      <c r="AJ717" s="665"/>
      <c r="AK717" s="665"/>
      <c r="AL717" s="665"/>
      <c r="AM717" s="665"/>
      <c r="AN717" s="665"/>
      <c r="AO717" s="665"/>
      <c r="AP717" s="665"/>
      <c r="AQ717" s="665"/>
      <c r="AR717" s="665"/>
      <c r="AS717" s="665"/>
      <c r="AT717" s="665"/>
      <c r="AU717" s="665"/>
      <c r="AV717" s="665"/>
      <c r="AW717" s="665"/>
      <c r="AX717" s="666"/>
    </row>
    <row r="718" spans="1:50" ht="33.6" customHeight="1" x14ac:dyDescent="0.2">
      <c r="A718" s="657"/>
      <c r="B718" s="65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530</v>
      </c>
      <c r="AE718" s="152"/>
      <c r="AF718" s="152"/>
      <c r="AG718" s="160" t="s">
        <v>560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563</v>
      </c>
      <c r="AE719" s="668"/>
      <c r="AF719" s="668"/>
      <c r="AG719" s="157" t="s">
        <v>646</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8" t="s">
        <v>462</v>
      </c>
      <c r="D720" s="936"/>
      <c r="E720" s="936"/>
      <c r="F720" s="939"/>
      <c r="G720" s="935" t="s">
        <v>463</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4"/>
      <c r="E726" s="584"/>
      <c r="F726" s="585"/>
      <c r="G726" s="797" t="s">
        <v>654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721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8.75" customHeight="1" thickBot="1" x14ac:dyDescent="0.25">
      <c r="A731" s="618" t="s">
        <v>256</v>
      </c>
      <c r="B731" s="619"/>
      <c r="C731" s="619"/>
      <c r="D731" s="619"/>
      <c r="E731" s="620"/>
      <c r="F731" s="680" t="s">
        <v>723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722</v>
      </c>
      <c r="B733" s="750"/>
      <c r="C733" s="750"/>
      <c r="D733" s="750"/>
      <c r="E733" s="751"/>
      <c r="F733" s="766" t="s">
        <v>724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581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418</v>
      </c>
      <c r="B737" s="117"/>
      <c r="C737" s="117"/>
      <c r="D737" s="118"/>
      <c r="E737" s="111" t="s">
        <v>541</v>
      </c>
      <c r="F737" s="111"/>
      <c r="G737" s="111"/>
      <c r="H737" s="111"/>
      <c r="I737" s="111"/>
      <c r="J737" s="111"/>
      <c r="K737" s="111"/>
      <c r="L737" s="111"/>
      <c r="M737" s="111"/>
      <c r="N737" s="112" t="s">
        <v>355</v>
      </c>
      <c r="O737" s="112"/>
      <c r="P737" s="112"/>
      <c r="Q737" s="112"/>
      <c r="R737" s="111" t="s">
        <v>542</v>
      </c>
      <c r="S737" s="111"/>
      <c r="T737" s="111"/>
      <c r="U737" s="111"/>
      <c r="V737" s="111"/>
      <c r="W737" s="111"/>
      <c r="X737" s="111"/>
      <c r="Y737" s="111"/>
      <c r="Z737" s="111"/>
      <c r="AA737" s="112" t="s">
        <v>356</v>
      </c>
      <c r="AB737" s="112"/>
      <c r="AC737" s="112"/>
      <c r="AD737" s="112"/>
      <c r="AE737" s="111" t="s">
        <v>543</v>
      </c>
      <c r="AF737" s="111"/>
      <c r="AG737" s="111"/>
      <c r="AH737" s="111"/>
      <c r="AI737" s="111"/>
      <c r="AJ737" s="111"/>
      <c r="AK737" s="111"/>
      <c r="AL737" s="111"/>
      <c r="AM737" s="111"/>
      <c r="AN737" s="112" t="s">
        <v>357</v>
      </c>
      <c r="AO737" s="112"/>
      <c r="AP737" s="112"/>
      <c r="AQ737" s="112"/>
      <c r="AR737" s="113" t="s">
        <v>544</v>
      </c>
      <c r="AS737" s="114"/>
      <c r="AT737" s="114"/>
      <c r="AU737" s="114"/>
      <c r="AV737" s="114"/>
      <c r="AW737" s="114"/>
      <c r="AX737" s="115"/>
      <c r="AY737" s="89"/>
      <c r="AZ737" s="89"/>
    </row>
    <row r="738" spans="1:52" ht="24.75" customHeight="1" x14ac:dyDescent="0.2">
      <c r="A738" s="116" t="s">
        <v>358</v>
      </c>
      <c r="B738" s="117"/>
      <c r="C738" s="117"/>
      <c r="D738" s="118"/>
      <c r="E738" s="111" t="s">
        <v>546</v>
      </c>
      <c r="F738" s="111"/>
      <c r="G738" s="111"/>
      <c r="H738" s="111"/>
      <c r="I738" s="111"/>
      <c r="J738" s="111"/>
      <c r="K738" s="111"/>
      <c r="L738" s="111"/>
      <c r="M738" s="111"/>
      <c r="N738" s="112" t="s">
        <v>359</v>
      </c>
      <c r="O738" s="112"/>
      <c r="P738" s="112"/>
      <c r="Q738" s="112"/>
      <c r="R738" s="111" t="s">
        <v>545</v>
      </c>
      <c r="S738" s="111"/>
      <c r="T738" s="111"/>
      <c r="U738" s="111"/>
      <c r="V738" s="111"/>
      <c r="W738" s="111"/>
      <c r="X738" s="111"/>
      <c r="Y738" s="111"/>
      <c r="Z738" s="111"/>
      <c r="AA738" s="112" t="s">
        <v>464</v>
      </c>
      <c r="AB738" s="112"/>
      <c r="AC738" s="112"/>
      <c r="AD738" s="112"/>
      <c r="AE738" s="111" t="s">
        <v>547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522</v>
      </c>
      <c r="B739" s="123"/>
      <c r="C739" s="123"/>
      <c r="D739" s="124"/>
      <c r="E739" s="125" t="s">
        <v>529</v>
      </c>
      <c r="F739" s="126"/>
      <c r="G739" s="126"/>
      <c r="H739" s="91" t="str">
        <f>IF(E739="", "", "(")</f>
        <v>(</v>
      </c>
      <c r="I739" s="106"/>
      <c r="J739" s="106"/>
      <c r="K739" s="91" t="str">
        <f>IF(OR(I739="　", I739=""), "", "-")</f>
        <v/>
      </c>
      <c r="L739" s="107">
        <v>63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511</v>
      </c>
      <c r="B740" s="140"/>
      <c r="C740" s="140"/>
      <c r="D740" s="140"/>
      <c r="E740" s="140"/>
      <c r="F740" s="14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t="s">
        <v>531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2"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thickBot="1" x14ac:dyDescent="0.2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5.19999999999999"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1"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2.4"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8.2"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9.2"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9.599999999999994"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7.950000000000003" hidden="1" customHeight="1" thickBot="1" x14ac:dyDescent="0.2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1.9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1.4"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513</v>
      </c>
      <c r="B779" s="761"/>
      <c r="C779" s="761"/>
      <c r="D779" s="761"/>
      <c r="E779" s="761"/>
      <c r="F779" s="762"/>
      <c r="G779" s="440" t="s">
        <v>664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58" t="s">
        <v>667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9"/>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 customHeight="1" x14ac:dyDescent="0.2">
      <c r="A781" s="559"/>
      <c r="B781" s="763"/>
      <c r="C781" s="763"/>
      <c r="D781" s="763"/>
      <c r="E781" s="763"/>
      <c r="F781" s="764"/>
      <c r="G781" s="449" t="s">
        <v>665</v>
      </c>
      <c r="H781" s="450"/>
      <c r="I781" s="450"/>
      <c r="J781" s="450"/>
      <c r="K781" s="451"/>
      <c r="L781" s="452" t="s">
        <v>666</v>
      </c>
      <c r="M781" s="453"/>
      <c r="N781" s="453"/>
      <c r="O781" s="453"/>
      <c r="P781" s="453"/>
      <c r="Q781" s="453"/>
      <c r="R781" s="453"/>
      <c r="S781" s="453"/>
      <c r="T781" s="453"/>
      <c r="U781" s="453"/>
      <c r="V781" s="453"/>
      <c r="W781" s="453"/>
      <c r="X781" s="454"/>
      <c r="Y781" s="455">
        <v>1</v>
      </c>
      <c r="Z781" s="456"/>
      <c r="AA781" s="456"/>
      <c r="AB781" s="560"/>
      <c r="AC781" s="449" t="s">
        <v>589</v>
      </c>
      <c r="AD781" s="450"/>
      <c r="AE781" s="450"/>
      <c r="AF781" s="450"/>
      <c r="AG781" s="451"/>
      <c r="AH781" s="452" t="s">
        <v>713</v>
      </c>
      <c r="AI781" s="453"/>
      <c r="AJ781" s="453"/>
      <c r="AK781" s="453"/>
      <c r="AL781" s="453"/>
      <c r="AM781" s="453"/>
      <c r="AN781" s="453"/>
      <c r="AO781" s="453"/>
      <c r="AP781" s="453"/>
      <c r="AQ781" s="453"/>
      <c r="AR781" s="453"/>
      <c r="AS781" s="453"/>
      <c r="AT781" s="454"/>
      <c r="AU781" s="455">
        <v>5.9</v>
      </c>
      <c r="AV781" s="456"/>
      <c r="AW781" s="456"/>
      <c r="AX781" s="457"/>
    </row>
    <row r="782" spans="1:50" ht="24.75" hidden="1" customHeight="1" x14ac:dyDescent="0.2">
      <c r="A782" s="559"/>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2">
      <c r="A783" s="559"/>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2">
      <c r="A784" s="559"/>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59"/>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59"/>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9"/>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2">
      <c r="A788" s="559"/>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9"/>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9"/>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59"/>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5.9</v>
      </c>
      <c r="AV791" s="414"/>
      <c r="AW791" s="414"/>
      <c r="AX791" s="416"/>
    </row>
    <row r="792" spans="1:50" ht="24.75" customHeight="1" x14ac:dyDescent="0.2">
      <c r="A792" s="559"/>
      <c r="B792" s="763"/>
      <c r="C792" s="763"/>
      <c r="D792" s="763"/>
      <c r="E792" s="763"/>
      <c r="F792" s="764"/>
      <c r="G792" s="440" t="s">
        <v>708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710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9"/>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 customHeight="1" x14ac:dyDescent="0.2">
      <c r="A794" s="559"/>
      <c r="B794" s="763"/>
      <c r="C794" s="763"/>
      <c r="D794" s="763"/>
      <c r="E794" s="763"/>
      <c r="F794" s="764"/>
      <c r="G794" s="449" t="s">
        <v>590</v>
      </c>
      <c r="H794" s="450"/>
      <c r="I794" s="450"/>
      <c r="J794" s="450"/>
      <c r="K794" s="451"/>
      <c r="L794" s="452" t="s">
        <v>709</v>
      </c>
      <c r="M794" s="453"/>
      <c r="N794" s="453"/>
      <c r="O794" s="453"/>
      <c r="P794" s="453"/>
      <c r="Q794" s="453"/>
      <c r="R794" s="453"/>
      <c r="S794" s="453"/>
      <c r="T794" s="453"/>
      <c r="U794" s="453"/>
      <c r="V794" s="453"/>
      <c r="W794" s="453"/>
      <c r="X794" s="454"/>
      <c r="Y794" s="455">
        <v>5.3</v>
      </c>
      <c r="Z794" s="456"/>
      <c r="AA794" s="456"/>
      <c r="AB794" s="560"/>
      <c r="AC794" s="449" t="s">
        <v>588</v>
      </c>
      <c r="AD794" s="450"/>
      <c r="AE794" s="450"/>
      <c r="AF794" s="450"/>
      <c r="AG794" s="451"/>
      <c r="AH794" s="452" t="s">
        <v>714</v>
      </c>
      <c r="AI794" s="453"/>
      <c r="AJ794" s="453"/>
      <c r="AK794" s="453"/>
      <c r="AL794" s="453"/>
      <c r="AM794" s="453"/>
      <c r="AN794" s="453"/>
      <c r="AO794" s="453"/>
      <c r="AP794" s="453"/>
      <c r="AQ794" s="453"/>
      <c r="AR794" s="453"/>
      <c r="AS794" s="453"/>
      <c r="AT794" s="454"/>
      <c r="AU794" s="455">
        <v>31.6</v>
      </c>
      <c r="AV794" s="456"/>
      <c r="AW794" s="456"/>
      <c r="AX794" s="457"/>
    </row>
    <row r="795" spans="1:50" ht="27.6" hidden="1" customHeight="1" x14ac:dyDescent="0.2">
      <c r="A795" s="559"/>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39.6" hidden="1" customHeight="1" x14ac:dyDescent="0.2">
      <c r="A796" s="559"/>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 customHeight="1" x14ac:dyDescent="0.2">
      <c r="A797" s="559"/>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9"/>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9"/>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9"/>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9"/>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9"/>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9"/>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5">
      <c r="A804" s="559"/>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5.3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31.6</v>
      </c>
      <c r="AV804" s="414"/>
      <c r="AW804" s="414"/>
      <c r="AX804" s="416"/>
    </row>
    <row r="805" spans="1:50" ht="24.75" customHeight="1" x14ac:dyDescent="0.2">
      <c r="A805" s="559"/>
      <c r="B805" s="763"/>
      <c r="C805" s="763"/>
      <c r="D805" s="763"/>
      <c r="E805" s="763"/>
      <c r="F805" s="764"/>
      <c r="G805" s="440" t="s">
        <v>711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58"/>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559"/>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2">
      <c r="A807" s="559"/>
      <c r="B807" s="763"/>
      <c r="C807" s="763"/>
      <c r="D807" s="763"/>
      <c r="E807" s="763"/>
      <c r="F807" s="764"/>
      <c r="G807" s="449" t="s">
        <v>588</v>
      </c>
      <c r="H807" s="450"/>
      <c r="I807" s="450"/>
      <c r="J807" s="450"/>
      <c r="K807" s="451"/>
      <c r="L807" s="452" t="s">
        <v>715</v>
      </c>
      <c r="M807" s="453"/>
      <c r="N807" s="453"/>
      <c r="O807" s="453"/>
      <c r="P807" s="453"/>
      <c r="Q807" s="453"/>
      <c r="R807" s="453"/>
      <c r="S807" s="453"/>
      <c r="T807" s="453"/>
      <c r="U807" s="453"/>
      <c r="V807" s="453"/>
      <c r="W807" s="453"/>
      <c r="X807" s="454"/>
      <c r="Y807" s="455">
        <v>92.7</v>
      </c>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9"/>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9"/>
      <c r="B809" s="763"/>
      <c r="C809" s="763"/>
      <c r="D809" s="763"/>
      <c r="E809" s="763"/>
      <c r="F809" s="764"/>
      <c r="G809" s="347"/>
      <c r="H809" s="459"/>
      <c r="I809" s="459"/>
      <c r="J809" s="459"/>
      <c r="K809" s="460"/>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9"/>
      <c r="B810" s="763"/>
      <c r="C810" s="763"/>
      <c r="D810" s="763"/>
      <c r="E810" s="763"/>
      <c r="F810" s="764"/>
      <c r="G810" s="347"/>
      <c r="H810" s="459"/>
      <c r="I810" s="459"/>
      <c r="J810" s="459"/>
      <c r="K810" s="460"/>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9"/>
      <c r="B811" s="763"/>
      <c r="C811" s="763"/>
      <c r="D811" s="763"/>
      <c r="E811" s="763"/>
      <c r="F811" s="764"/>
      <c r="G811" s="347"/>
      <c r="H811" s="459"/>
      <c r="I811" s="459"/>
      <c r="J811" s="459"/>
      <c r="K811" s="460"/>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2">
      <c r="A812" s="559"/>
      <c r="B812" s="763"/>
      <c r="C812" s="763"/>
      <c r="D812" s="763"/>
      <c r="E812" s="763"/>
      <c r="F812" s="764"/>
      <c r="G812" s="347"/>
      <c r="H812" s="459"/>
      <c r="I812" s="459"/>
      <c r="J812" s="459"/>
      <c r="K812" s="460"/>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9"/>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9"/>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9"/>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9"/>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2">
      <c r="A817" s="559"/>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92.7</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9"/>
      <c r="B818" s="763"/>
      <c r="C818" s="763"/>
      <c r="D818" s="763"/>
      <c r="E818" s="763"/>
      <c r="F818" s="764"/>
      <c r="G818" s="440"/>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9"/>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39.6" hidden="1" customHeight="1" x14ac:dyDescent="0.2">
      <c r="A820" s="559"/>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9"/>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9"/>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9"/>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9"/>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9"/>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9"/>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9"/>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9"/>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9"/>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9"/>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468</v>
      </c>
      <c r="AM831" s="959"/>
      <c r="AN831" s="959"/>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26</v>
      </c>
      <c r="D836" s="345"/>
      <c r="E836" s="345"/>
      <c r="F836" s="345"/>
      <c r="G836" s="345"/>
      <c r="H836" s="345"/>
      <c r="I836" s="345"/>
      <c r="J836" s="275" t="s">
        <v>419</v>
      </c>
      <c r="K836" s="112"/>
      <c r="L836" s="112"/>
      <c r="M836" s="112"/>
      <c r="N836" s="112"/>
      <c r="O836" s="112"/>
      <c r="P836" s="346" t="s">
        <v>373</v>
      </c>
      <c r="Q836" s="346"/>
      <c r="R836" s="346"/>
      <c r="S836" s="346"/>
      <c r="T836" s="346"/>
      <c r="U836" s="346"/>
      <c r="V836" s="346"/>
      <c r="W836" s="346"/>
      <c r="X836" s="346"/>
      <c r="Y836" s="343" t="s">
        <v>416</v>
      </c>
      <c r="Z836" s="344"/>
      <c r="AA836" s="344"/>
      <c r="AB836" s="344"/>
      <c r="AC836" s="275" t="s">
        <v>461</v>
      </c>
      <c r="AD836" s="275"/>
      <c r="AE836" s="275"/>
      <c r="AF836" s="275"/>
      <c r="AG836" s="275"/>
      <c r="AH836" s="343" t="s">
        <v>495</v>
      </c>
      <c r="AI836" s="345"/>
      <c r="AJ836" s="345"/>
      <c r="AK836" s="345"/>
      <c r="AL836" s="345" t="s">
        <v>21</v>
      </c>
      <c r="AM836" s="345"/>
      <c r="AN836" s="345"/>
      <c r="AO836" s="427"/>
      <c r="AP836" s="428" t="s">
        <v>420</v>
      </c>
      <c r="AQ836" s="428"/>
      <c r="AR836" s="428"/>
      <c r="AS836" s="428"/>
      <c r="AT836" s="428"/>
      <c r="AU836" s="428"/>
      <c r="AV836" s="428"/>
      <c r="AW836" s="428"/>
      <c r="AX836" s="428"/>
    </row>
    <row r="837" spans="1:50" ht="30" customHeight="1" x14ac:dyDescent="0.2">
      <c r="A837" s="403">
        <v>1</v>
      </c>
      <c r="B837" s="403">
        <v>1</v>
      </c>
      <c r="C837" s="426" t="s">
        <v>668</v>
      </c>
      <c r="D837" s="417"/>
      <c r="E837" s="417"/>
      <c r="F837" s="417"/>
      <c r="G837" s="417"/>
      <c r="H837" s="417"/>
      <c r="I837" s="417"/>
      <c r="J837" s="418">
        <v>3010001055493</v>
      </c>
      <c r="K837" s="419"/>
      <c r="L837" s="419"/>
      <c r="M837" s="419"/>
      <c r="N837" s="419"/>
      <c r="O837" s="419"/>
      <c r="P837" s="315" t="s">
        <v>609</v>
      </c>
      <c r="Q837" s="316"/>
      <c r="R837" s="316"/>
      <c r="S837" s="316"/>
      <c r="T837" s="316"/>
      <c r="U837" s="316"/>
      <c r="V837" s="316"/>
      <c r="W837" s="316"/>
      <c r="X837" s="316"/>
      <c r="Y837" s="317">
        <v>1</v>
      </c>
      <c r="Z837" s="318"/>
      <c r="AA837" s="318"/>
      <c r="AB837" s="319"/>
      <c r="AC837" s="327" t="s">
        <v>505</v>
      </c>
      <c r="AD837" s="425"/>
      <c r="AE837" s="425"/>
      <c r="AF837" s="425"/>
      <c r="AG837" s="425"/>
      <c r="AH837" s="420" t="s">
        <v>601</v>
      </c>
      <c r="AI837" s="421"/>
      <c r="AJ837" s="421"/>
      <c r="AK837" s="421"/>
      <c r="AL837" s="324" t="s">
        <v>601</v>
      </c>
      <c r="AM837" s="325"/>
      <c r="AN837" s="325"/>
      <c r="AO837" s="326"/>
      <c r="AP837" s="320" t="s">
        <v>601</v>
      </c>
      <c r="AQ837" s="320"/>
      <c r="AR837" s="320"/>
      <c r="AS837" s="320"/>
      <c r="AT837" s="320"/>
      <c r="AU837" s="320"/>
      <c r="AV837" s="320"/>
      <c r="AW837" s="320"/>
      <c r="AX837" s="320"/>
    </row>
    <row r="838" spans="1:50" ht="30" customHeight="1" x14ac:dyDescent="0.2">
      <c r="A838" s="403">
        <v>2</v>
      </c>
      <c r="B838" s="403">
        <v>1</v>
      </c>
      <c r="C838" s="426" t="s">
        <v>669</v>
      </c>
      <c r="D838" s="417"/>
      <c r="E838" s="417"/>
      <c r="F838" s="417"/>
      <c r="G838" s="417"/>
      <c r="H838" s="417"/>
      <c r="I838" s="417"/>
      <c r="J838" s="418">
        <v>8010001024196</v>
      </c>
      <c r="K838" s="419"/>
      <c r="L838" s="419"/>
      <c r="M838" s="419"/>
      <c r="N838" s="419"/>
      <c r="O838" s="419"/>
      <c r="P838" s="315" t="s">
        <v>615</v>
      </c>
      <c r="Q838" s="316"/>
      <c r="R838" s="316"/>
      <c r="S838" s="316"/>
      <c r="T838" s="316"/>
      <c r="U838" s="316"/>
      <c r="V838" s="316"/>
      <c r="W838" s="316"/>
      <c r="X838" s="316"/>
      <c r="Y838" s="317">
        <v>0.5</v>
      </c>
      <c r="Z838" s="318"/>
      <c r="AA838" s="318"/>
      <c r="AB838" s="319"/>
      <c r="AC838" s="327" t="s">
        <v>505</v>
      </c>
      <c r="AD838" s="327"/>
      <c r="AE838" s="327"/>
      <c r="AF838" s="327"/>
      <c r="AG838" s="327"/>
      <c r="AH838" s="420" t="s">
        <v>631</v>
      </c>
      <c r="AI838" s="421"/>
      <c r="AJ838" s="421"/>
      <c r="AK838" s="421"/>
      <c r="AL838" s="422" t="s">
        <v>631</v>
      </c>
      <c r="AM838" s="423"/>
      <c r="AN838" s="423"/>
      <c r="AO838" s="424"/>
      <c r="AP838" s="320" t="s">
        <v>631</v>
      </c>
      <c r="AQ838" s="320"/>
      <c r="AR838" s="320"/>
      <c r="AS838" s="320"/>
      <c r="AT838" s="320"/>
      <c r="AU838" s="320"/>
      <c r="AV838" s="320"/>
      <c r="AW838" s="320"/>
      <c r="AX838" s="320"/>
    </row>
    <row r="839" spans="1:50" ht="41.4" customHeight="1" x14ac:dyDescent="0.2">
      <c r="A839" s="403">
        <v>3</v>
      </c>
      <c r="B839" s="403">
        <v>1</v>
      </c>
      <c r="C839" s="426" t="s">
        <v>670</v>
      </c>
      <c r="D839" s="417"/>
      <c r="E839" s="417"/>
      <c r="F839" s="417"/>
      <c r="G839" s="417"/>
      <c r="H839" s="417"/>
      <c r="I839" s="417"/>
      <c r="J839" s="418">
        <v>8010001024196</v>
      </c>
      <c r="K839" s="419"/>
      <c r="L839" s="419"/>
      <c r="M839" s="419"/>
      <c r="N839" s="419"/>
      <c r="O839" s="419"/>
      <c r="P839" s="316" t="s">
        <v>615</v>
      </c>
      <c r="Q839" s="316"/>
      <c r="R839" s="316"/>
      <c r="S839" s="316"/>
      <c r="T839" s="316"/>
      <c r="U839" s="316"/>
      <c r="V839" s="316"/>
      <c r="W839" s="316"/>
      <c r="X839" s="316"/>
      <c r="Y839" s="317">
        <v>0.5</v>
      </c>
      <c r="Z839" s="318"/>
      <c r="AA839" s="318"/>
      <c r="AB839" s="319"/>
      <c r="AC839" s="327" t="s">
        <v>505</v>
      </c>
      <c r="AD839" s="327"/>
      <c r="AE839" s="327"/>
      <c r="AF839" s="327"/>
      <c r="AG839" s="327"/>
      <c r="AH839" s="322" t="s">
        <v>632</v>
      </c>
      <c r="AI839" s="323"/>
      <c r="AJ839" s="323"/>
      <c r="AK839" s="323"/>
      <c r="AL839" s="324" t="s">
        <v>631</v>
      </c>
      <c r="AM839" s="325"/>
      <c r="AN839" s="325"/>
      <c r="AO839" s="326"/>
      <c r="AP839" s="320" t="s">
        <v>631</v>
      </c>
      <c r="AQ839" s="320"/>
      <c r="AR839" s="320"/>
      <c r="AS839" s="320"/>
      <c r="AT839" s="320"/>
      <c r="AU839" s="320"/>
      <c r="AV839" s="320"/>
      <c r="AW839" s="320"/>
      <c r="AX839" s="320"/>
    </row>
    <row r="840" spans="1:50" ht="42.6" customHeight="1" x14ac:dyDescent="0.2">
      <c r="A840" s="403">
        <v>4</v>
      </c>
      <c r="B840" s="403">
        <v>1</v>
      </c>
      <c r="C840" s="426" t="s">
        <v>671</v>
      </c>
      <c r="D840" s="417"/>
      <c r="E840" s="417"/>
      <c r="F840" s="417"/>
      <c r="G840" s="417"/>
      <c r="H840" s="417"/>
      <c r="I840" s="417"/>
      <c r="J840" s="418">
        <v>3010701008726</v>
      </c>
      <c r="K840" s="419"/>
      <c r="L840" s="419"/>
      <c r="M840" s="419"/>
      <c r="N840" s="419"/>
      <c r="O840" s="419"/>
      <c r="P840" s="315" t="s">
        <v>610</v>
      </c>
      <c r="Q840" s="316"/>
      <c r="R840" s="316"/>
      <c r="S840" s="316"/>
      <c r="T840" s="316"/>
      <c r="U840" s="316"/>
      <c r="V840" s="316"/>
      <c r="W840" s="316"/>
      <c r="X840" s="316"/>
      <c r="Y840" s="317">
        <v>0.9</v>
      </c>
      <c r="Z840" s="318"/>
      <c r="AA840" s="318"/>
      <c r="AB840" s="319"/>
      <c r="AC840" s="327" t="s">
        <v>505</v>
      </c>
      <c r="AD840" s="327"/>
      <c r="AE840" s="327"/>
      <c r="AF840" s="327"/>
      <c r="AG840" s="327"/>
      <c r="AH840" s="322" t="s">
        <v>631</v>
      </c>
      <c r="AI840" s="323"/>
      <c r="AJ840" s="323"/>
      <c r="AK840" s="323"/>
      <c r="AL840" s="324" t="s">
        <v>633</v>
      </c>
      <c r="AM840" s="325"/>
      <c r="AN840" s="325"/>
      <c r="AO840" s="326"/>
      <c r="AP840" s="320" t="s">
        <v>631</v>
      </c>
      <c r="AQ840" s="320"/>
      <c r="AR840" s="320"/>
      <c r="AS840" s="320"/>
      <c r="AT840" s="320"/>
      <c r="AU840" s="320"/>
      <c r="AV840" s="320"/>
      <c r="AW840" s="320"/>
      <c r="AX840" s="320"/>
    </row>
    <row r="841" spans="1:50" ht="48" customHeight="1" x14ac:dyDescent="0.2">
      <c r="A841" s="403">
        <v>5</v>
      </c>
      <c r="B841" s="403">
        <v>1</v>
      </c>
      <c r="C841" s="426" t="s">
        <v>672</v>
      </c>
      <c r="D841" s="417"/>
      <c r="E841" s="417"/>
      <c r="F841" s="417"/>
      <c r="G841" s="417"/>
      <c r="H841" s="417"/>
      <c r="I841" s="417"/>
      <c r="J841" s="418">
        <v>3011501007158</v>
      </c>
      <c r="K841" s="419"/>
      <c r="L841" s="419"/>
      <c r="M841" s="419"/>
      <c r="N841" s="419"/>
      <c r="O841" s="419"/>
      <c r="P841" s="315" t="s">
        <v>611</v>
      </c>
      <c r="Q841" s="316"/>
      <c r="R841" s="316"/>
      <c r="S841" s="316"/>
      <c r="T841" s="316"/>
      <c r="U841" s="316"/>
      <c r="V841" s="316"/>
      <c r="W841" s="316"/>
      <c r="X841" s="316"/>
      <c r="Y841" s="317">
        <v>0.9</v>
      </c>
      <c r="Z841" s="318"/>
      <c r="AA841" s="318"/>
      <c r="AB841" s="319"/>
      <c r="AC841" s="321" t="s">
        <v>505</v>
      </c>
      <c r="AD841" s="321"/>
      <c r="AE841" s="321"/>
      <c r="AF841" s="321"/>
      <c r="AG841" s="321"/>
      <c r="AH841" s="322" t="s">
        <v>631</v>
      </c>
      <c r="AI841" s="323"/>
      <c r="AJ841" s="323"/>
      <c r="AK841" s="323"/>
      <c r="AL841" s="324" t="s">
        <v>631</v>
      </c>
      <c r="AM841" s="325"/>
      <c r="AN841" s="325"/>
      <c r="AO841" s="326"/>
      <c r="AP841" s="320" t="s">
        <v>633</v>
      </c>
      <c r="AQ841" s="320"/>
      <c r="AR841" s="320"/>
      <c r="AS841" s="320"/>
      <c r="AT841" s="320"/>
      <c r="AU841" s="320"/>
      <c r="AV841" s="320"/>
      <c r="AW841" s="320"/>
      <c r="AX841" s="320"/>
    </row>
    <row r="842" spans="1:50" ht="52.5" customHeight="1" x14ac:dyDescent="0.2">
      <c r="A842" s="403">
        <v>6</v>
      </c>
      <c r="B842" s="403">
        <v>1</v>
      </c>
      <c r="C842" s="426" t="s">
        <v>673</v>
      </c>
      <c r="D842" s="417"/>
      <c r="E842" s="417"/>
      <c r="F842" s="417"/>
      <c r="G842" s="417"/>
      <c r="H842" s="417"/>
      <c r="I842" s="417"/>
      <c r="J842" s="418">
        <v>6010001056290</v>
      </c>
      <c r="K842" s="419"/>
      <c r="L842" s="419"/>
      <c r="M842" s="419"/>
      <c r="N842" s="419"/>
      <c r="O842" s="419"/>
      <c r="P842" s="315" t="s">
        <v>612</v>
      </c>
      <c r="Q842" s="316"/>
      <c r="R842" s="316"/>
      <c r="S842" s="316"/>
      <c r="T842" s="316"/>
      <c r="U842" s="316"/>
      <c r="V842" s="316"/>
      <c r="W842" s="316"/>
      <c r="X842" s="316"/>
      <c r="Y842" s="317">
        <v>0.9</v>
      </c>
      <c r="Z842" s="318"/>
      <c r="AA842" s="318"/>
      <c r="AB842" s="319"/>
      <c r="AC842" s="321" t="s">
        <v>505</v>
      </c>
      <c r="AD842" s="321"/>
      <c r="AE842" s="321"/>
      <c r="AF842" s="321"/>
      <c r="AG842" s="321"/>
      <c r="AH842" s="322" t="s">
        <v>633</v>
      </c>
      <c r="AI842" s="323"/>
      <c r="AJ842" s="323"/>
      <c r="AK842" s="323"/>
      <c r="AL842" s="324" t="s">
        <v>633</v>
      </c>
      <c r="AM842" s="325"/>
      <c r="AN842" s="325"/>
      <c r="AO842" s="326"/>
      <c r="AP842" s="320" t="s">
        <v>631</v>
      </c>
      <c r="AQ842" s="320"/>
      <c r="AR842" s="320"/>
      <c r="AS842" s="320"/>
      <c r="AT842" s="320"/>
      <c r="AU842" s="320"/>
      <c r="AV842" s="320"/>
      <c r="AW842" s="320"/>
      <c r="AX842" s="320"/>
    </row>
    <row r="843" spans="1:50" ht="30" customHeight="1" x14ac:dyDescent="0.2">
      <c r="A843" s="403">
        <v>7</v>
      </c>
      <c r="B843" s="403">
        <v>1</v>
      </c>
      <c r="C843" s="426" t="s">
        <v>674</v>
      </c>
      <c r="D843" s="417"/>
      <c r="E843" s="417"/>
      <c r="F843" s="417"/>
      <c r="G843" s="417"/>
      <c r="H843" s="417"/>
      <c r="I843" s="417"/>
      <c r="J843" s="418">
        <v>7011001015203</v>
      </c>
      <c r="K843" s="419"/>
      <c r="L843" s="419"/>
      <c r="M843" s="419"/>
      <c r="N843" s="419"/>
      <c r="O843" s="419"/>
      <c r="P843" s="315" t="s">
        <v>613</v>
      </c>
      <c r="Q843" s="316"/>
      <c r="R843" s="316"/>
      <c r="S843" s="316"/>
      <c r="T843" s="316"/>
      <c r="U843" s="316"/>
      <c r="V843" s="316"/>
      <c r="W843" s="316"/>
      <c r="X843" s="316"/>
      <c r="Y843" s="317">
        <v>0.8</v>
      </c>
      <c r="Z843" s="318"/>
      <c r="AA843" s="318"/>
      <c r="AB843" s="319"/>
      <c r="AC843" s="321" t="s">
        <v>505</v>
      </c>
      <c r="AD843" s="321"/>
      <c r="AE843" s="321"/>
      <c r="AF843" s="321"/>
      <c r="AG843" s="321"/>
      <c r="AH843" s="322" t="s">
        <v>631</v>
      </c>
      <c r="AI843" s="323"/>
      <c r="AJ843" s="323"/>
      <c r="AK843" s="323"/>
      <c r="AL843" s="324" t="s">
        <v>633</v>
      </c>
      <c r="AM843" s="325"/>
      <c r="AN843" s="325"/>
      <c r="AO843" s="326"/>
      <c r="AP843" s="320" t="s">
        <v>631</v>
      </c>
      <c r="AQ843" s="320"/>
      <c r="AR843" s="320"/>
      <c r="AS843" s="320"/>
      <c r="AT843" s="320"/>
      <c r="AU843" s="320"/>
      <c r="AV843" s="320"/>
      <c r="AW843" s="320"/>
      <c r="AX843" s="320"/>
    </row>
    <row r="844" spans="1:50" ht="30" customHeight="1" x14ac:dyDescent="0.2">
      <c r="A844" s="403">
        <v>8</v>
      </c>
      <c r="B844" s="403">
        <v>1</v>
      </c>
      <c r="C844" s="426" t="s">
        <v>675</v>
      </c>
      <c r="D844" s="417"/>
      <c r="E844" s="417"/>
      <c r="F844" s="417"/>
      <c r="G844" s="417"/>
      <c r="H844" s="417"/>
      <c r="I844" s="417"/>
      <c r="J844" s="418">
        <v>2011201014991</v>
      </c>
      <c r="K844" s="419"/>
      <c r="L844" s="419"/>
      <c r="M844" s="419"/>
      <c r="N844" s="419"/>
      <c r="O844" s="419"/>
      <c r="P844" s="315" t="s">
        <v>614</v>
      </c>
      <c r="Q844" s="316"/>
      <c r="R844" s="316"/>
      <c r="S844" s="316"/>
      <c r="T844" s="316"/>
      <c r="U844" s="316"/>
      <c r="V844" s="316"/>
      <c r="W844" s="316"/>
      <c r="X844" s="316"/>
      <c r="Y844" s="317">
        <v>0.8</v>
      </c>
      <c r="Z844" s="318"/>
      <c r="AA844" s="318"/>
      <c r="AB844" s="319"/>
      <c r="AC844" s="321" t="s">
        <v>505</v>
      </c>
      <c r="AD844" s="321"/>
      <c r="AE844" s="321"/>
      <c r="AF844" s="321"/>
      <c r="AG844" s="321"/>
      <c r="AH844" s="322" t="s">
        <v>633</v>
      </c>
      <c r="AI844" s="323"/>
      <c r="AJ844" s="323"/>
      <c r="AK844" s="323"/>
      <c r="AL844" s="324" t="s">
        <v>631</v>
      </c>
      <c r="AM844" s="325"/>
      <c r="AN844" s="325"/>
      <c r="AO844" s="326"/>
      <c r="AP844" s="320" t="s">
        <v>635</v>
      </c>
      <c r="AQ844" s="320"/>
      <c r="AR844" s="320"/>
      <c r="AS844" s="320"/>
      <c r="AT844" s="320"/>
      <c r="AU844" s="320"/>
      <c r="AV844" s="320"/>
      <c r="AW844" s="320"/>
      <c r="AX844" s="320"/>
    </row>
    <row r="845" spans="1:50" ht="30" customHeight="1" x14ac:dyDescent="0.2">
      <c r="A845" s="403">
        <v>9</v>
      </c>
      <c r="B845" s="403">
        <v>1</v>
      </c>
      <c r="C845" s="426" t="s">
        <v>716</v>
      </c>
      <c r="D845" s="417"/>
      <c r="E845" s="417"/>
      <c r="F845" s="417"/>
      <c r="G845" s="417"/>
      <c r="H845" s="417"/>
      <c r="I845" s="417"/>
      <c r="J845" s="418">
        <v>3010702003651</v>
      </c>
      <c r="K845" s="419"/>
      <c r="L845" s="419"/>
      <c r="M845" s="419"/>
      <c r="N845" s="419"/>
      <c r="O845" s="419"/>
      <c r="P845" s="315" t="s">
        <v>636</v>
      </c>
      <c r="Q845" s="316"/>
      <c r="R845" s="316"/>
      <c r="S845" s="316"/>
      <c r="T845" s="316"/>
      <c r="U845" s="316"/>
      <c r="V845" s="316"/>
      <c r="W845" s="316"/>
      <c r="X845" s="316"/>
      <c r="Y845" s="317">
        <v>0.6</v>
      </c>
      <c r="Z845" s="318"/>
      <c r="AA845" s="318"/>
      <c r="AB845" s="319"/>
      <c r="AC845" s="321" t="s">
        <v>505</v>
      </c>
      <c r="AD845" s="321"/>
      <c r="AE845" s="321"/>
      <c r="AF845" s="321"/>
      <c r="AG845" s="321"/>
      <c r="AH845" s="322" t="s">
        <v>634</v>
      </c>
      <c r="AI845" s="323"/>
      <c r="AJ845" s="323"/>
      <c r="AK845" s="323"/>
      <c r="AL845" s="324" t="s">
        <v>631</v>
      </c>
      <c r="AM845" s="325"/>
      <c r="AN845" s="325"/>
      <c r="AO845" s="326"/>
      <c r="AP845" s="320" t="s">
        <v>631</v>
      </c>
      <c r="AQ845" s="320"/>
      <c r="AR845" s="320"/>
      <c r="AS845" s="320"/>
      <c r="AT845" s="320"/>
      <c r="AU845" s="320"/>
      <c r="AV845" s="320"/>
      <c r="AW845" s="320"/>
      <c r="AX845" s="320"/>
    </row>
    <row r="846" spans="1:50" ht="46.95" customHeight="1" x14ac:dyDescent="0.2">
      <c r="A846" s="403">
        <v>10</v>
      </c>
      <c r="B846" s="403">
        <v>1</v>
      </c>
      <c r="C846" s="426" t="s">
        <v>676</v>
      </c>
      <c r="D846" s="417"/>
      <c r="E846" s="417"/>
      <c r="F846" s="417"/>
      <c r="G846" s="417"/>
      <c r="H846" s="417"/>
      <c r="I846" s="417"/>
      <c r="J846" s="418">
        <v>4011401002621</v>
      </c>
      <c r="K846" s="419"/>
      <c r="L846" s="419"/>
      <c r="M846" s="419"/>
      <c r="N846" s="419"/>
      <c r="O846" s="419"/>
      <c r="P846" s="315" t="s">
        <v>616</v>
      </c>
      <c r="Q846" s="316"/>
      <c r="R846" s="316"/>
      <c r="S846" s="316"/>
      <c r="T846" s="316"/>
      <c r="U846" s="316"/>
      <c r="V846" s="316"/>
      <c r="W846" s="316"/>
      <c r="X846" s="316"/>
      <c r="Y846" s="317">
        <v>0.4</v>
      </c>
      <c r="Z846" s="318"/>
      <c r="AA846" s="318"/>
      <c r="AB846" s="319"/>
      <c r="AC846" s="321" t="s">
        <v>505</v>
      </c>
      <c r="AD846" s="321"/>
      <c r="AE846" s="321"/>
      <c r="AF846" s="321"/>
      <c r="AG846" s="321"/>
      <c r="AH846" s="322" t="s">
        <v>631</v>
      </c>
      <c r="AI846" s="323"/>
      <c r="AJ846" s="323"/>
      <c r="AK846" s="323"/>
      <c r="AL846" s="324" t="s">
        <v>631</v>
      </c>
      <c r="AM846" s="325"/>
      <c r="AN846" s="325"/>
      <c r="AO846" s="326"/>
      <c r="AP846" s="320" t="s">
        <v>635</v>
      </c>
      <c r="AQ846" s="320"/>
      <c r="AR846" s="320"/>
      <c r="AS846" s="320"/>
      <c r="AT846" s="320"/>
      <c r="AU846" s="320"/>
      <c r="AV846" s="320"/>
      <c r="AW846" s="320"/>
      <c r="AX846" s="320"/>
    </row>
    <row r="847" spans="1:50" ht="40.950000000000003" customHeight="1" x14ac:dyDescent="0.2">
      <c r="A847" s="403">
        <v>11</v>
      </c>
      <c r="B847" s="403">
        <v>1</v>
      </c>
      <c r="C847" s="426" t="s">
        <v>677</v>
      </c>
      <c r="D847" s="417"/>
      <c r="E847" s="417"/>
      <c r="F847" s="417"/>
      <c r="G847" s="417"/>
      <c r="H847" s="417"/>
      <c r="I847" s="417"/>
      <c r="J847" s="418">
        <v>9010001134416</v>
      </c>
      <c r="K847" s="419"/>
      <c r="L847" s="419"/>
      <c r="M847" s="419"/>
      <c r="N847" s="419"/>
      <c r="O847" s="419"/>
      <c r="P847" s="315" t="s">
        <v>637</v>
      </c>
      <c r="Q847" s="316"/>
      <c r="R847" s="316"/>
      <c r="S847" s="316"/>
      <c r="T847" s="316"/>
      <c r="U847" s="316"/>
      <c r="V847" s="316"/>
      <c r="W847" s="316"/>
      <c r="X847" s="316"/>
      <c r="Y847" s="317">
        <v>0.4</v>
      </c>
      <c r="Z847" s="318"/>
      <c r="AA847" s="318"/>
      <c r="AB847" s="319"/>
      <c r="AC847" s="321" t="s">
        <v>505</v>
      </c>
      <c r="AD847" s="321"/>
      <c r="AE847" s="321"/>
      <c r="AF847" s="321"/>
      <c r="AG847" s="321"/>
      <c r="AH847" s="322" t="s">
        <v>631</v>
      </c>
      <c r="AI847" s="323"/>
      <c r="AJ847" s="323"/>
      <c r="AK847" s="323"/>
      <c r="AL847" s="324" t="s">
        <v>631</v>
      </c>
      <c r="AM847" s="325"/>
      <c r="AN847" s="325"/>
      <c r="AO847" s="326"/>
      <c r="AP847" s="320" t="s">
        <v>631</v>
      </c>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10.199999999999999"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5"/>
      <c r="B869" s="345"/>
      <c r="C869" s="345" t="s">
        <v>26</v>
      </c>
      <c r="D869" s="345"/>
      <c r="E869" s="345"/>
      <c r="F869" s="345"/>
      <c r="G869" s="345"/>
      <c r="H869" s="345"/>
      <c r="I869" s="345"/>
      <c r="J869" s="275" t="s">
        <v>419</v>
      </c>
      <c r="K869" s="112"/>
      <c r="L869" s="112"/>
      <c r="M869" s="112"/>
      <c r="N869" s="112"/>
      <c r="O869" s="112"/>
      <c r="P869" s="346" t="s">
        <v>373</v>
      </c>
      <c r="Q869" s="346"/>
      <c r="R869" s="346"/>
      <c r="S869" s="346"/>
      <c r="T869" s="346"/>
      <c r="U869" s="346"/>
      <c r="V869" s="346"/>
      <c r="W869" s="346"/>
      <c r="X869" s="346"/>
      <c r="Y869" s="343" t="s">
        <v>416</v>
      </c>
      <c r="Z869" s="344"/>
      <c r="AA869" s="344"/>
      <c r="AB869" s="344"/>
      <c r="AC869" s="275" t="s">
        <v>461</v>
      </c>
      <c r="AD869" s="275"/>
      <c r="AE869" s="275"/>
      <c r="AF869" s="275"/>
      <c r="AG869" s="275"/>
      <c r="AH869" s="343" t="s">
        <v>495</v>
      </c>
      <c r="AI869" s="345"/>
      <c r="AJ869" s="345"/>
      <c r="AK869" s="345"/>
      <c r="AL869" s="345" t="s">
        <v>21</v>
      </c>
      <c r="AM869" s="345"/>
      <c r="AN869" s="345"/>
      <c r="AO869" s="427"/>
      <c r="AP869" s="428" t="s">
        <v>420</v>
      </c>
      <c r="AQ869" s="428"/>
      <c r="AR869" s="428"/>
      <c r="AS869" s="428"/>
      <c r="AT869" s="428"/>
      <c r="AU869" s="428"/>
      <c r="AV869" s="428"/>
      <c r="AW869" s="428"/>
      <c r="AX869" s="428"/>
    </row>
    <row r="870" spans="1:50" ht="60.6" customHeight="1" x14ac:dyDescent="0.2">
      <c r="A870" s="403">
        <v>1</v>
      </c>
      <c r="B870" s="403">
        <v>1</v>
      </c>
      <c r="C870" s="426" t="s">
        <v>678</v>
      </c>
      <c r="D870" s="417"/>
      <c r="E870" s="417"/>
      <c r="F870" s="417"/>
      <c r="G870" s="417"/>
      <c r="H870" s="417"/>
      <c r="I870" s="417"/>
      <c r="J870" s="418">
        <v>7011001055661</v>
      </c>
      <c r="K870" s="419"/>
      <c r="L870" s="419"/>
      <c r="M870" s="419"/>
      <c r="N870" s="419"/>
      <c r="O870" s="419"/>
      <c r="P870" s="315" t="s">
        <v>602</v>
      </c>
      <c r="Q870" s="316"/>
      <c r="R870" s="316"/>
      <c r="S870" s="316"/>
      <c r="T870" s="316"/>
      <c r="U870" s="316"/>
      <c r="V870" s="316"/>
      <c r="W870" s="316"/>
      <c r="X870" s="316"/>
      <c r="Y870" s="317">
        <v>5.9</v>
      </c>
      <c r="Z870" s="318"/>
      <c r="AA870" s="318"/>
      <c r="AB870" s="319"/>
      <c r="AC870" s="327" t="s">
        <v>499</v>
      </c>
      <c r="AD870" s="425"/>
      <c r="AE870" s="425"/>
      <c r="AF870" s="425"/>
      <c r="AG870" s="425"/>
      <c r="AH870" s="420">
        <v>3</v>
      </c>
      <c r="AI870" s="421"/>
      <c r="AJ870" s="421"/>
      <c r="AK870" s="421"/>
      <c r="AL870" s="324" t="s">
        <v>603</v>
      </c>
      <c r="AM870" s="325"/>
      <c r="AN870" s="325"/>
      <c r="AO870" s="326"/>
      <c r="AP870" s="320" t="s">
        <v>604</v>
      </c>
      <c r="AQ870" s="320"/>
      <c r="AR870" s="320"/>
      <c r="AS870" s="320"/>
      <c r="AT870" s="320"/>
      <c r="AU870" s="320"/>
      <c r="AV870" s="320"/>
      <c r="AW870" s="320"/>
      <c r="AX870" s="320"/>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2">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5"/>
      <c r="B902" s="345"/>
      <c r="C902" s="345" t="s">
        <v>26</v>
      </c>
      <c r="D902" s="345"/>
      <c r="E902" s="345"/>
      <c r="F902" s="345"/>
      <c r="G902" s="345"/>
      <c r="H902" s="345"/>
      <c r="I902" s="345"/>
      <c r="J902" s="275" t="s">
        <v>419</v>
      </c>
      <c r="K902" s="112"/>
      <c r="L902" s="112"/>
      <c r="M902" s="112"/>
      <c r="N902" s="112"/>
      <c r="O902" s="112"/>
      <c r="P902" s="346" t="s">
        <v>373</v>
      </c>
      <c r="Q902" s="346"/>
      <c r="R902" s="346"/>
      <c r="S902" s="346"/>
      <c r="T902" s="346"/>
      <c r="U902" s="346"/>
      <c r="V902" s="346"/>
      <c r="W902" s="346"/>
      <c r="X902" s="346"/>
      <c r="Y902" s="343" t="s">
        <v>416</v>
      </c>
      <c r="Z902" s="344"/>
      <c r="AA902" s="344"/>
      <c r="AB902" s="344"/>
      <c r="AC902" s="275" t="s">
        <v>461</v>
      </c>
      <c r="AD902" s="275"/>
      <c r="AE902" s="275"/>
      <c r="AF902" s="275"/>
      <c r="AG902" s="275"/>
      <c r="AH902" s="343" t="s">
        <v>495</v>
      </c>
      <c r="AI902" s="345"/>
      <c r="AJ902" s="345"/>
      <c r="AK902" s="345"/>
      <c r="AL902" s="345" t="s">
        <v>21</v>
      </c>
      <c r="AM902" s="345"/>
      <c r="AN902" s="345"/>
      <c r="AO902" s="427"/>
      <c r="AP902" s="428" t="s">
        <v>420</v>
      </c>
      <c r="AQ902" s="428"/>
      <c r="AR902" s="428"/>
      <c r="AS902" s="428"/>
      <c r="AT902" s="428"/>
      <c r="AU902" s="428"/>
      <c r="AV902" s="428"/>
      <c r="AW902" s="428"/>
      <c r="AX902" s="428"/>
    </row>
    <row r="903" spans="1:50" ht="60.75" customHeight="1" x14ac:dyDescent="0.2">
      <c r="A903" s="403">
        <v>1</v>
      </c>
      <c r="B903" s="403">
        <v>1</v>
      </c>
      <c r="C903" s="426" t="s">
        <v>707</v>
      </c>
      <c r="D903" s="417"/>
      <c r="E903" s="417"/>
      <c r="F903" s="417"/>
      <c r="G903" s="417"/>
      <c r="H903" s="417"/>
      <c r="I903" s="417"/>
      <c r="J903" s="418">
        <v>3013301015869</v>
      </c>
      <c r="K903" s="419"/>
      <c r="L903" s="419"/>
      <c r="M903" s="419"/>
      <c r="N903" s="419"/>
      <c r="O903" s="419"/>
      <c r="P903" s="315" t="s">
        <v>594</v>
      </c>
      <c r="Q903" s="316"/>
      <c r="R903" s="316"/>
      <c r="S903" s="316"/>
      <c r="T903" s="316"/>
      <c r="U903" s="316"/>
      <c r="V903" s="316"/>
      <c r="W903" s="316"/>
      <c r="X903" s="316"/>
      <c r="Y903" s="317">
        <v>5.3</v>
      </c>
      <c r="Z903" s="318"/>
      <c r="AA903" s="318"/>
      <c r="AB903" s="319"/>
      <c r="AC903" s="327" t="s">
        <v>499</v>
      </c>
      <c r="AD903" s="425"/>
      <c r="AE903" s="425"/>
      <c r="AF903" s="425"/>
      <c r="AG903" s="425"/>
      <c r="AH903" s="420">
        <v>3</v>
      </c>
      <c r="AI903" s="421"/>
      <c r="AJ903" s="421"/>
      <c r="AK903" s="421"/>
      <c r="AL903" s="324" t="s">
        <v>604</v>
      </c>
      <c r="AM903" s="325"/>
      <c r="AN903" s="325"/>
      <c r="AO903" s="326"/>
      <c r="AP903" s="320" t="s">
        <v>604</v>
      </c>
      <c r="AQ903" s="320"/>
      <c r="AR903" s="320"/>
      <c r="AS903" s="320"/>
      <c r="AT903" s="320"/>
      <c r="AU903" s="320"/>
      <c r="AV903" s="320"/>
      <c r="AW903" s="320"/>
      <c r="AX903" s="320"/>
    </row>
    <row r="904" spans="1:50" ht="30" customHeight="1" x14ac:dyDescent="0.2">
      <c r="A904" s="403">
        <v>2</v>
      </c>
      <c r="B904" s="403">
        <v>1</v>
      </c>
      <c r="C904" s="426" t="s">
        <v>703</v>
      </c>
      <c r="D904" s="417"/>
      <c r="E904" s="417"/>
      <c r="F904" s="417"/>
      <c r="G904" s="417"/>
      <c r="H904" s="417"/>
      <c r="I904" s="417"/>
      <c r="J904" s="418">
        <v>3040001008060</v>
      </c>
      <c r="K904" s="419"/>
      <c r="L904" s="419"/>
      <c r="M904" s="419"/>
      <c r="N904" s="419"/>
      <c r="O904" s="419"/>
      <c r="P904" s="315" t="s">
        <v>704</v>
      </c>
      <c r="Q904" s="316"/>
      <c r="R904" s="316"/>
      <c r="S904" s="316"/>
      <c r="T904" s="316"/>
      <c r="U904" s="316"/>
      <c r="V904" s="316"/>
      <c r="W904" s="316"/>
      <c r="X904" s="316"/>
      <c r="Y904" s="317">
        <v>0.6</v>
      </c>
      <c r="Z904" s="318"/>
      <c r="AA904" s="318"/>
      <c r="AB904" s="319"/>
      <c r="AC904" s="327" t="s">
        <v>505</v>
      </c>
      <c r="AD904" s="327"/>
      <c r="AE904" s="327"/>
      <c r="AF904" s="327"/>
      <c r="AG904" s="327"/>
      <c r="AH904" s="420" t="s">
        <v>705</v>
      </c>
      <c r="AI904" s="421"/>
      <c r="AJ904" s="421"/>
      <c r="AK904" s="421"/>
      <c r="AL904" s="422" t="s">
        <v>706</v>
      </c>
      <c r="AM904" s="423"/>
      <c r="AN904" s="423"/>
      <c r="AO904" s="424"/>
      <c r="AP904" s="320" t="s">
        <v>705</v>
      </c>
      <c r="AQ904" s="320"/>
      <c r="AR904" s="320"/>
      <c r="AS904" s="320"/>
      <c r="AT904" s="320"/>
      <c r="AU904" s="320"/>
      <c r="AV904" s="320"/>
      <c r="AW904" s="320"/>
      <c r="AX904" s="320"/>
    </row>
    <row r="905" spans="1:50" ht="30" hidden="1" customHeight="1" x14ac:dyDescent="0.2">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5"/>
      <c r="B935" s="345"/>
      <c r="C935" s="345" t="s">
        <v>26</v>
      </c>
      <c r="D935" s="345"/>
      <c r="E935" s="345"/>
      <c r="F935" s="345"/>
      <c r="G935" s="345"/>
      <c r="H935" s="345"/>
      <c r="I935" s="345"/>
      <c r="J935" s="275" t="s">
        <v>419</v>
      </c>
      <c r="K935" s="112"/>
      <c r="L935" s="112"/>
      <c r="M935" s="112"/>
      <c r="N935" s="112"/>
      <c r="O935" s="112"/>
      <c r="P935" s="346" t="s">
        <v>373</v>
      </c>
      <c r="Q935" s="346"/>
      <c r="R935" s="346"/>
      <c r="S935" s="346"/>
      <c r="T935" s="346"/>
      <c r="U935" s="346"/>
      <c r="V935" s="346"/>
      <c r="W935" s="346"/>
      <c r="X935" s="346"/>
      <c r="Y935" s="343" t="s">
        <v>416</v>
      </c>
      <c r="Z935" s="344"/>
      <c r="AA935" s="344"/>
      <c r="AB935" s="344"/>
      <c r="AC935" s="275" t="s">
        <v>461</v>
      </c>
      <c r="AD935" s="275"/>
      <c r="AE935" s="275"/>
      <c r="AF935" s="275"/>
      <c r="AG935" s="275"/>
      <c r="AH935" s="343" t="s">
        <v>495</v>
      </c>
      <c r="AI935" s="345"/>
      <c r="AJ935" s="345"/>
      <c r="AK935" s="345"/>
      <c r="AL935" s="345" t="s">
        <v>21</v>
      </c>
      <c r="AM935" s="345"/>
      <c r="AN935" s="345"/>
      <c r="AO935" s="427"/>
      <c r="AP935" s="428" t="s">
        <v>420</v>
      </c>
      <c r="AQ935" s="428"/>
      <c r="AR935" s="428"/>
      <c r="AS935" s="428"/>
      <c r="AT935" s="428"/>
      <c r="AU935" s="428"/>
      <c r="AV935" s="428"/>
      <c r="AW935" s="428"/>
      <c r="AX935" s="428"/>
    </row>
    <row r="936" spans="1:50" ht="48" customHeight="1" x14ac:dyDescent="0.2">
      <c r="A936" s="403">
        <v>1</v>
      </c>
      <c r="B936" s="403">
        <v>1</v>
      </c>
      <c r="C936" s="426" t="s">
        <v>679</v>
      </c>
      <c r="D936" s="417"/>
      <c r="E936" s="417"/>
      <c r="F936" s="417"/>
      <c r="G936" s="417"/>
      <c r="H936" s="417"/>
      <c r="I936" s="417"/>
      <c r="J936" s="418">
        <v>4011501015399</v>
      </c>
      <c r="K936" s="419"/>
      <c r="L936" s="419"/>
      <c r="M936" s="419"/>
      <c r="N936" s="419"/>
      <c r="O936" s="419"/>
      <c r="P936" s="315" t="s">
        <v>595</v>
      </c>
      <c r="Q936" s="316"/>
      <c r="R936" s="316"/>
      <c r="S936" s="316"/>
      <c r="T936" s="316"/>
      <c r="U936" s="316"/>
      <c r="V936" s="316"/>
      <c r="W936" s="316"/>
      <c r="X936" s="316"/>
      <c r="Y936" s="317">
        <v>31.6</v>
      </c>
      <c r="Z936" s="318"/>
      <c r="AA936" s="318"/>
      <c r="AB936" s="319"/>
      <c r="AC936" s="327" t="s">
        <v>499</v>
      </c>
      <c r="AD936" s="425"/>
      <c r="AE936" s="425"/>
      <c r="AF936" s="425"/>
      <c r="AG936" s="425"/>
      <c r="AH936" s="420">
        <v>1</v>
      </c>
      <c r="AI936" s="421"/>
      <c r="AJ936" s="421"/>
      <c r="AK936" s="421"/>
      <c r="AL936" s="324" t="s">
        <v>603</v>
      </c>
      <c r="AM936" s="325"/>
      <c r="AN936" s="325"/>
      <c r="AO936" s="326"/>
      <c r="AP936" s="320" t="s">
        <v>603</v>
      </c>
      <c r="AQ936" s="320"/>
      <c r="AR936" s="320"/>
      <c r="AS936" s="320"/>
      <c r="AT936" s="320"/>
      <c r="AU936" s="320"/>
      <c r="AV936" s="320"/>
      <c r="AW936" s="320"/>
      <c r="AX936" s="320"/>
    </row>
    <row r="937" spans="1:50" ht="45.75" customHeight="1" x14ac:dyDescent="0.2">
      <c r="A937" s="403">
        <v>2</v>
      </c>
      <c r="B937" s="403">
        <v>1</v>
      </c>
      <c r="C937" s="426" t="s">
        <v>680</v>
      </c>
      <c r="D937" s="417"/>
      <c r="E937" s="417"/>
      <c r="F937" s="417"/>
      <c r="G937" s="417"/>
      <c r="H937" s="417"/>
      <c r="I937" s="417"/>
      <c r="J937" s="418">
        <v>5010801021701</v>
      </c>
      <c r="K937" s="419"/>
      <c r="L937" s="419"/>
      <c r="M937" s="419"/>
      <c r="N937" s="419"/>
      <c r="O937" s="419"/>
      <c r="P937" s="315" t="s">
        <v>596</v>
      </c>
      <c r="Q937" s="316"/>
      <c r="R937" s="316"/>
      <c r="S937" s="316"/>
      <c r="T937" s="316"/>
      <c r="U937" s="316"/>
      <c r="V937" s="316"/>
      <c r="W937" s="316"/>
      <c r="X937" s="316"/>
      <c r="Y937" s="317">
        <v>11.5</v>
      </c>
      <c r="Z937" s="318"/>
      <c r="AA937" s="318"/>
      <c r="AB937" s="319"/>
      <c r="AC937" s="327" t="s">
        <v>499</v>
      </c>
      <c r="AD937" s="327"/>
      <c r="AE937" s="327"/>
      <c r="AF937" s="327"/>
      <c r="AG937" s="327"/>
      <c r="AH937" s="420">
        <v>11</v>
      </c>
      <c r="AI937" s="421"/>
      <c r="AJ937" s="421"/>
      <c r="AK937" s="421"/>
      <c r="AL937" s="422" t="s">
        <v>605</v>
      </c>
      <c r="AM937" s="423"/>
      <c r="AN937" s="423"/>
      <c r="AO937" s="424"/>
      <c r="AP937" s="320" t="s">
        <v>604</v>
      </c>
      <c r="AQ937" s="320"/>
      <c r="AR937" s="320"/>
      <c r="AS937" s="320"/>
      <c r="AT937" s="320"/>
      <c r="AU937" s="320"/>
      <c r="AV937" s="320"/>
      <c r="AW937" s="320"/>
      <c r="AX937" s="320"/>
    </row>
    <row r="938" spans="1:50" ht="49.2" customHeight="1" x14ac:dyDescent="0.2">
      <c r="A938" s="403">
        <v>3</v>
      </c>
      <c r="B938" s="403">
        <v>1</v>
      </c>
      <c r="C938" s="426" t="s">
        <v>681</v>
      </c>
      <c r="D938" s="417"/>
      <c r="E938" s="417"/>
      <c r="F938" s="417"/>
      <c r="G938" s="417"/>
      <c r="H938" s="417"/>
      <c r="I938" s="417"/>
      <c r="J938" s="418">
        <v>1012301009957</v>
      </c>
      <c r="K938" s="419"/>
      <c r="L938" s="419"/>
      <c r="M938" s="419"/>
      <c r="N938" s="419"/>
      <c r="O938" s="419"/>
      <c r="P938" s="315" t="s">
        <v>592</v>
      </c>
      <c r="Q938" s="316"/>
      <c r="R938" s="316"/>
      <c r="S938" s="316"/>
      <c r="T938" s="316"/>
      <c r="U938" s="316"/>
      <c r="V938" s="316"/>
      <c r="W938" s="316"/>
      <c r="X938" s="316"/>
      <c r="Y938" s="317">
        <v>10.8</v>
      </c>
      <c r="Z938" s="318"/>
      <c r="AA938" s="318"/>
      <c r="AB938" s="319"/>
      <c r="AC938" s="327" t="s">
        <v>499</v>
      </c>
      <c r="AD938" s="327"/>
      <c r="AE938" s="327"/>
      <c r="AF938" s="327"/>
      <c r="AG938" s="327"/>
      <c r="AH938" s="322">
        <v>6</v>
      </c>
      <c r="AI938" s="323"/>
      <c r="AJ938" s="323"/>
      <c r="AK938" s="323"/>
      <c r="AL938" s="324" t="s">
        <v>606</v>
      </c>
      <c r="AM938" s="325"/>
      <c r="AN938" s="325"/>
      <c r="AO938" s="326"/>
      <c r="AP938" s="320" t="s">
        <v>604</v>
      </c>
      <c r="AQ938" s="320"/>
      <c r="AR938" s="320"/>
      <c r="AS938" s="320"/>
      <c r="AT938" s="320"/>
      <c r="AU938" s="320"/>
      <c r="AV938" s="320"/>
      <c r="AW938" s="320"/>
      <c r="AX938" s="320"/>
    </row>
    <row r="939" spans="1:50" ht="44.4" customHeight="1" x14ac:dyDescent="0.2">
      <c r="A939" s="403">
        <v>4</v>
      </c>
      <c r="B939" s="403">
        <v>1</v>
      </c>
      <c r="C939" s="426" t="s">
        <v>682</v>
      </c>
      <c r="D939" s="417"/>
      <c r="E939" s="417"/>
      <c r="F939" s="417"/>
      <c r="G939" s="417"/>
      <c r="H939" s="417"/>
      <c r="I939" s="417"/>
      <c r="J939" s="418">
        <v>4013201018888</v>
      </c>
      <c r="K939" s="419"/>
      <c r="L939" s="419"/>
      <c r="M939" s="419"/>
      <c r="N939" s="419"/>
      <c r="O939" s="419"/>
      <c r="P939" s="315" t="s">
        <v>599</v>
      </c>
      <c r="Q939" s="316"/>
      <c r="R939" s="316"/>
      <c r="S939" s="316"/>
      <c r="T939" s="316"/>
      <c r="U939" s="316"/>
      <c r="V939" s="316"/>
      <c r="W939" s="316"/>
      <c r="X939" s="316"/>
      <c r="Y939" s="317">
        <v>7.1</v>
      </c>
      <c r="Z939" s="318"/>
      <c r="AA939" s="318"/>
      <c r="AB939" s="319"/>
      <c r="AC939" s="321" t="s">
        <v>499</v>
      </c>
      <c r="AD939" s="321"/>
      <c r="AE939" s="321"/>
      <c r="AF939" s="321"/>
      <c r="AG939" s="321"/>
      <c r="AH939" s="322">
        <v>7</v>
      </c>
      <c r="AI939" s="323"/>
      <c r="AJ939" s="323"/>
      <c r="AK939" s="323"/>
      <c r="AL939" s="324" t="s">
        <v>606</v>
      </c>
      <c r="AM939" s="325"/>
      <c r="AN939" s="325"/>
      <c r="AO939" s="326"/>
      <c r="AP939" s="320" t="s">
        <v>604</v>
      </c>
      <c r="AQ939" s="320"/>
      <c r="AR939" s="320"/>
      <c r="AS939" s="320"/>
      <c r="AT939" s="320"/>
      <c r="AU939" s="320"/>
      <c r="AV939" s="320"/>
      <c r="AW939" s="320"/>
      <c r="AX939" s="320"/>
    </row>
    <row r="940" spans="1:50" ht="45" customHeight="1" x14ac:dyDescent="0.2">
      <c r="A940" s="403">
        <v>5</v>
      </c>
      <c r="B940" s="403">
        <v>1</v>
      </c>
      <c r="C940" s="426" t="s">
        <v>683</v>
      </c>
      <c r="D940" s="417"/>
      <c r="E940" s="417"/>
      <c r="F940" s="417"/>
      <c r="G940" s="417"/>
      <c r="H940" s="417"/>
      <c r="I940" s="417"/>
      <c r="J940" s="418">
        <v>4013201018888</v>
      </c>
      <c r="K940" s="419"/>
      <c r="L940" s="419"/>
      <c r="M940" s="419"/>
      <c r="N940" s="419"/>
      <c r="O940" s="419"/>
      <c r="P940" s="315" t="s">
        <v>600</v>
      </c>
      <c r="Q940" s="316"/>
      <c r="R940" s="316"/>
      <c r="S940" s="316"/>
      <c r="T940" s="316"/>
      <c r="U940" s="316"/>
      <c r="V940" s="316"/>
      <c r="W940" s="316"/>
      <c r="X940" s="316"/>
      <c r="Y940" s="317">
        <v>2.8</v>
      </c>
      <c r="Z940" s="318"/>
      <c r="AA940" s="318"/>
      <c r="AB940" s="319"/>
      <c r="AC940" s="321" t="s">
        <v>499</v>
      </c>
      <c r="AD940" s="321"/>
      <c r="AE940" s="321"/>
      <c r="AF940" s="321"/>
      <c r="AG940" s="321"/>
      <c r="AH940" s="322">
        <v>6</v>
      </c>
      <c r="AI940" s="323"/>
      <c r="AJ940" s="323"/>
      <c r="AK940" s="323"/>
      <c r="AL940" s="324" t="s">
        <v>607</v>
      </c>
      <c r="AM940" s="325"/>
      <c r="AN940" s="325"/>
      <c r="AO940" s="326"/>
      <c r="AP940" s="320" t="s">
        <v>606</v>
      </c>
      <c r="AQ940" s="320"/>
      <c r="AR940" s="320"/>
      <c r="AS940" s="320"/>
      <c r="AT940" s="320"/>
      <c r="AU940" s="320"/>
      <c r="AV940" s="320"/>
      <c r="AW940" s="320"/>
      <c r="AX940" s="320"/>
    </row>
    <row r="941" spans="1:50" ht="45" customHeight="1" x14ac:dyDescent="0.2">
      <c r="A941" s="403">
        <v>6</v>
      </c>
      <c r="B941" s="403">
        <v>1</v>
      </c>
      <c r="C941" s="426" t="s">
        <v>684</v>
      </c>
      <c r="D941" s="417"/>
      <c r="E941" s="417"/>
      <c r="F941" s="417"/>
      <c r="G941" s="417"/>
      <c r="H941" s="417"/>
      <c r="I941" s="417"/>
      <c r="J941" s="418">
        <v>9010001013487</v>
      </c>
      <c r="K941" s="419"/>
      <c r="L941" s="419"/>
      <c r="M941" s="419"/>
      <c r="N941" s="419"/>
      <c r="O941" s="419"/>
      <c r="P941" s="315" t="s">
        <v>597</v>
      </c>
      <c r="Q941" s="316"/>
      <c r="R941" s="316"/>
      <c r="S941" s="316"/>
      <c r="T941" s="316"/>
      <c r="U941" s="316"/>
      <c r="V941" s="316"/>
      <c r="W941" s="316"/>
      <c r="X941" s="316"/>
      <c r="Y941" s="317">
        <v>9.8000000000000007</v>
      </c>
      <c r="Z941" s="318"/>
      <c r="AA941" s="318"/>
      <c r="AB941" s="319"/>
      <c r="AC941" s="327" t="s">
        <v>499</v>
      </c>
      <c r="AD941" s="327"/>
      <c r="AE941" s="327"/>
      <c r="AF941" s="327"/>
      <c r="AG941" s="327"/>
      <c r="AH941" s="322">
        <v>8</v>
      </c>
      <c r="AI941" s="323"/>
      <c r="AJ941" s="323"/>
      <c r="AK941" s="323"/>
      <c r="AL941" s="324" t="s">
        <v>603</v>
      </c>
      <c r="AM941" s="325"/>
      <c r="AN941" s="325"/>
      <c r="AO941" s="326"/>
      <c r="AP941" s="320" t="s">
        <v>603</v>
      </c>
      <c r="AQ941" s="320"/>
      <c r="AR941" s="320"/>
      <c r="AS941" s="320"/>
      <c r="AT941" s="320"/>
      <c r="AU941" s="320"/>
      <c r="AV941" s="320"/>
      <c r="AW941" s="320"/>
      <c r="AX941" s="320"/>
    </row>
    <row r="942" spans="1:50" ht="45" customHeight="1" x14ac:dyDescent="0.2">
      <c r="A942" s="403">
        <v>7</v>
      </c>
      <c r="B942" s="403">
        <v>1</v>
      </c>
      <c r="C942" s="426" t="s">
        <v>685</v>
      </c>
      <c r="D942" s="417"/>
      <c r="E942" s="417"/>
      <c r="F942" s="417"/>
      <c r="G942" s="417"/>
      <c r="H942" s="417"/>
      <c r="I942" s="417"/>
      <c r="J942" s="418">
        <v>1010001129704</v>
      </c>
      <c r="K942" s="419"/>
      <c r="L942" s="419"/>
      <c r="M942" s="419"/>
      <c r="N942" s="419"/>
      <c r="O942" s="419"/>
      <c r="P942" s="315" t="s">
        <v>598</v>
      </c>
      <c r="Q942" s="316"/>
      <c r="R942" s="316"/>
      <c r="S942" s="316"/>
      <c r="T942" s="316"/>
      <c r="U942" s="316"/>
      <c r="V942" s="316"/>
      <c r="W942" s="316"/>
      <c r="X942" s="316"/>
      <c r="Y942" s="317">
        <v>9.6</v>
      </c>
      <c r="Z942" s="318"/>
      <c r="AA942" s="318"/>
      <c r="AB942" s="319"/>
      <c r="AC942" s="321" t="s">
        <v>499</v>
      </c>
      <c r="AD942" s="321"/>
      <c r="AE942" s="321"/>
      <c r="AF942" s="321"/>
      <c r="AG942" s="321"/>
      <c r="AH942" s="322">
        <v>6</v>
      </c>
      <c r="AI942" s="323"/>
      <c r="AJ942" s="323"/>
      <c r="AK942" s="323"/>
      <c r="AL942" s="324" t="s">
        <v>603</v>
      </c>
      <c r="AM942" s="325"/>
      <c r="AN942" s="325"/>
      <c r="AO942" s="326"/>
      <c r="AP942" s="320" t="s">
        <v>604</v>
      </c>
      <c r="AQ942" s="320"/>
      <c r="AR942" s="320"/>
      <c r="AS942" s="320"/>
      <c r="AT942" s="320"/>
      <c r="AU942" s="320"/>
      <c r="AV942" s="320"/>
      <c r="AW942" s="320"/>
      <c r="AX942" s="320"/>
    </row>
    <row r="943" spans="1:50" ht="45" customHeight="1" x14ac:dyDescent="0.2">
      <c r="A943" s="403">
        <v>8</v>
      </c>
      <c r="B943" s="403">
        <v>1</v>
      </c>
      <c r="C943" s="426" t="s">
        <v>686</v>
      </c>
      <c r="D943" s="417"/>
      <c r="E943" s="417"/>
      <c r="F943" s="417"/>
      <c r="G943" s="417"/>
      <c r="H943" s="417"/>
      <c r="I943" s="417"/>
      <c r="J943" s="418">
        <v>8010801005164</v>
      </c>
      <c r="K943" s="419"/>
      <c r="L943" s="419"/>
      <c r="M943" s="419"/>
      <c r="N943" s="419"/>
      <c r="O943" s="419"/>
      <c r="P943" s="315" t="s">
        <v>593</v>
      </c>
      <c r="Q943" s="316"/>
      <c r="R943" s="316"/>
      <c r="S943" s="316"/>
      <c r="T943" s="316"/>
      <c r="U943" s="316"/>
      <c r="V943" s="316"/>
      <c r="W943" s="316"/>
      <c r="X943" s="316"/>
      <c r="Y943" s="317">
        <v>9.3000000000000007</v>
      </c>
      <c r="Z943" s="318"/>
      <c r="AA943" s="318"/>
      <c r="AB943" s="319"/>
      <c r="AC943" s="321" t="s">
        <v>499</v>
      </c>
      <c r="AD943" s="321"/>
      <c r="AE943" s="321"/>
      <c r="AF943" s="321"/>
      <c r="AG943" s="321"/>
      <c r="AH943" s="322">
        <v>10</v>
      </c>
      <c r="AI943" s="323"/>
      <c r="AJ943" s="323"/>
      <c r="AK943" s="323"/>
      <c r="AL943" s="324" t="s">
        <v>604</v>
      </c>
      <c r="AM943" s="325"/>
      <c r="AN943" s="325"/>
      <c r="AO943" s="326"/>
      <c r="AP943" s="320" t="s">
        <v>603</v>
      </c>
      <c r="AQ943" s="320"/>
      <c r="AR943" s="320"/>
      <c r="AS943" s="320"/>
      <c r="AT943" s="320"/>
      <c r="AU943" s="320"/>
      <c r="AV943" s="320"/>
      <c r="AW943" s="320"/>
      <c r="AX943" s="320"/>
    </row>
    <row r="944" spans="1:50" ht="57.6" customHeight="1" x14ac:dyDescent="0.2">
      <c r="A944" s="403">
        <v>9</v>
      </c>
      <c r="B944" s="403">
        <v>1</v>
      </c>
      <c r="C944" s="426" t="s">
        <v>687</v>
      </c>
      <c r="D944" s="417"/>
      <c r="E944" s="417"/>
      <c r="F944" s="417"/>
      <c r="G944" s="417"/>
      <c r="H944" s="417"/>
      <c r="I944" s="417"/>
      <c r="J944" s="418">
        <v>6010001056290</v>
      </c>
      <c r="K944" s="419"/>
      <c r="L944" s="419"/>
      <c r="M944" s="419"/>
      <c r="N944" s="419"/>
      <c r="O944" s="419"/>
      <c r="P944" s="315" t="s">
        <v>618</v>
      </c>
      <c r="Q944" s="316"/>
      <c r="R944" s="316"/>
      <c r="S944" s="316"/>
      <c r="T944" s="316"/>
      <c r="U944" s="316"/>
      <c r="V944" s="316"/>
      <c r="W944" s="316"/>
      <c r="X944" s="316"/>
      <c r="Y944" s="317">
        <v>0.5</v>
      </c>
      <c r="Z944" s="318"/>
      <c r="AA944" s="318"/>
      <c r="AB944" s="319"/>
      <c r="AC944" s="321" t="s">
        <v>505</v>
      </c>
      <c r="AD944" s="321"/>
      <c r="AE944" s="321"/>
      <c r="AF944" s="321"/>
      <c r="AG944" s="321"/>
      <c r="AH944" s="322" t="s">
        <v>620</v>
      </c>
      <c r="AI944" s="323"/>
      <c r="AJ944" s="323"/>
      <c r="AK944" s="323"/>
      <c r="AL944" s="324" t="s">
        <v>620</v>
      </c>
      <c r="AM944" s="325"/>
      <c r="AN944" s="325"/>
      <c r="AO944" s="326"/>
      <c r="AP944" s="320" t="s">
        <v>620</v>
      </c>
      <c r="AQ944" s="320"/>
      <c r="AR944" s="320"/>
      <c r="AS944" s="320"/>
      <c r="AT944" s="320"/>
      <c r="AU944" s="320"/>
      <c r="AV944" s="320"/>
      <c r="AW944" s="320"/>
      <c r="AX944" s="320"/>
    </row>
    <row r="945" spans="1:50" ht="51.6" customHeight="1" x14ac:dyDescent="0.2">
      <c r="A945" s="403">
        <v>10</v>
      </c>
      <c r="B945" s="403">
        <v>1</v>
      </c>
      <c r="C945" s="426" t="s">
        <v>688</v>
      </c>
      <c r="D945" s="417"/>
      <c r="E945" s="417"/>
      <c r="F945" s="417"/>
      <c r="G945" s="417"/>
      <c r="H945" s="417"/>
      <c r="I945" s="417"/>
      <c r="J945" s="418">
        <v>6010001056290</v>
      </c>
      <c r="K945" s="419"/>
      <c r="L945" s="419"/>
      <c r="M945" s="419"/>
      <c r="N945" s="419"/>
      <c r="O945" s="419"/>
      <c r="P945" s="315" t="s">
        <v>619</v>
      </c>
      <c r="Q945" s="316"/>
      <c r="R945" s="316"/>
      <c r="S945" s="316"/>
      <c r="T945" s="316"/>
      <c r="U945" s="316"/>
      <c r="V945" s="316"/>
      <c r="W945" s="316"/>
      <c r="X945" s="316"/>
      <c r="Y945" s="317">
        <v>0.3</v>
      </c>
      <c r="Z945" s="318"/>
      <c r="AA945" s="318"/>
      <c r="AB945" s="319"/>
      <c r="AC945" s="321" t="s">
        <v>505</v>
      </c>
      <c r="AD945" s="321"/>
      <c r="AE945" s="321"/>
      <c r="AF945" s="321"/>
      <c r="AG945" s="321"/>
      <c r="AH945" s="322" t="s">
        <v>620</v>
      </c>
      <c r="AI945" s="323"/>
      <c r="AJ945" s="323"/>
      <c r="AK945" s="323"/>
      <c r="AL945" s="324" t="s">
        <v>621</v>
      </c>
      <c r="AM945" s="325"/>
      <c r="AN945" s="325"/>
      <c r="AO945" s="326"/>
      <c r="AP945" s="320" t="s">
        <v>620</v>
      </c>
      <c r="AQ945" s="320"/>
      <c r="AR945" s="320"/>
      <c r="AS945" s="320"/>
      <c r="AT945" s="320"/>
      <c r="AU945" s="320"/>
      <c r="AV945" s="320"/>
      <c r="AW945" s="320"/>
      <c r="AX945" s="320"/>
    </row>
    <row r="946" spans="1:50" ht="63.75" customHeight="1" x14ac:dyDescent="0.2">
      <c r="A946" s="403">
        <v>11</v>
      </c>
      <c r="B946" s="403">
        <v>1</v>
      </c>
      <c r="C946" s="426" t="s">
        <v>630</v>
      </c>
      <c r="D946" s="417"/>
      <c r="E946" s="417"/>
      <c r="F946" s="417"/>
      <c r="G946" s="417"/>
      <c r="H946" s="417"/>
      <c r="I946" s="417"/>
      <c r="J946" s="418">
        <v>4240005012442</v>
      </c>
      <c r="K946" s="419"/>
      <c r="L946" s="419"/>
      <c r="M946" s="419"/>
      <c r="N946" s="419"/>
      <c r="O946" s="419"/>
      <c r="P946" s="315" t="s">
        <v>591</v>
      </c>
      <c r="Q946" s="316"/>
      <c r="R946" s="316"/>
      <c r="S946" s="316"/>
      <c r="T946" s="316"/>
      <c r="U946" s="316"/>
      <c r="V946" s="316"/>
      <c r="W946" s="316"/>
      <c r="X946" s="316"/>
      <c r="Y946" s="317">
        <v>0.7</v>
      </c>
      <c r="Z946" s="318"/>
      <c r="AA946" s="318"/>
      <c r="AB946" s="319"/>
      <c r="AC946" s="321" t="s">
        <v>505</v>
      </c>
      <c r="AD946" s="321"/>
      <c r="AE946" s="321"/>
      <c r="AF946" s="321"/>
      <c r="AG946" s="321"/>
      <c r="AH946" s="322" t="s">
        <v>620</v>
      </c>
      <c r="AI946" s="323"/>
      <c r="AJ946" s="323"/>
      <c r="AK946" s="323"/>
      <c r="AL946" s="324" t="s">
        <v>620</v>
      </c>
      <c r="AM946" s="325"/>
      <c r="AN946" s="325"/>
      <c r="AO946" s="326"/>
      <c r="AP946" s="320" t="s">
        <v>622</v>
      </c>
      <c r="AQ946" s="320"/>
      <c r="AR946" s="320"/>
      <c r="AS946" s="320"/>
      <c r="AT946" s="320"/>
      <c r="AU946" s="320"/>
      <c r="AV946" s="320"/>
      <c r="AW946" s="320"/>
      <c r="AX946" s="320"/>
    </row>
    <row r="947" spans="1:50" ht="50.4" customHeight="1" x14ac:dyDescent="0.2">
      <c r="A947" s="403">
        <v>12</v>
      </c>
      <c r="B947" s="403">
        <v>1</v>
      </c>
      <c r="C947" s="426" t="s">
        <v>689</v>
      </c>
      <c r="D947" s="417"/>
      <c r="E947" s="417"/>
      <c r="F947" s="417"/>
      <c r="G947" s="417"/>
      <c r="H947" s="417"/>
      <c r="I947" s="417"/>
      <c r="J947" s="418">
        <v>7010401011646</v>
      </c>
      <c r="K947" s="419"/>
      <c r="L947" s="419"/>
      <c r="M947" s="419"/>
      <c r="N947" s="419"/>
      <c r="O947" s="419"/>
      <c r="P947" s="315" t="s">
        <v>617</v>
      </c>
      <c r="Q947" s="316"/>
      <c r="R947" s="316"/>
      <c r="S947" s="316"/>
      <c r="T947" s="316"/>
      <c r="U947" s="316"/>
      <c r="V947" s="316"/>
      <c r="W947" s="316"/>
      <c r="X947" s="316"/>
      <c r="Y947" s="317">
        <v>0.6</v>
      </c>
      <c r="Z947" s="318"/>
      <c r="AA947" s="318"/>
      <c r="AB947" s="319"/>
      <c r="AC947" s="321" t="s">
        <v>505</v>
      </c>
      <c r="AD947" s="321"/>
      <c r="AE947" s="321"/>
      <c r="AF947" s="321"/>
      <c r="AG947" s="321"/>
      <c r="AH947" s="322" t="s">
        <v>620</v>
      </c>
      <c r="AI947" s="323"/>
      <c r="AJ947" s="323"/>
      <c r="AK947" s="323"/>
      <c r="AL947" s="324" t="s">
        <v>620</v>
      </c>
      <c r="AM947" s="325"/>
      <c r="AN947" s="325"/>
      <c r="AO947" s="326"/>
      <c r="AP947" s="320" t="s">
        <v>620</v>
      </c>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5"/>
      <c r="B968" s="345"/>
      <c r="C968" s="345" t="s">
        <v>26</v>
      </c>
      <c r="D968" s="345"/>
      <c r="E968" s="345"/>
      <c r="F968" s="345"/>
      <c r="G968" s="345"/>
      <c r="H968" s="345"/>
      <c r="I968" s="345"/>
      <c r="J968" s="275" t="s">
        <v>419</v>
      </c>
      <c r="K968" s="112"/>
      <c r="L968" s="112"/>
      <c r="M968" s="112"/>
      <c r="N968" s="112"/>
      <c r="O968" s="112"/>
      <c r="P968" s="346" t="s">
        <v>373</v>
      </c>
      <c r="Q968" s="346"/>
      <c r="R968" s="346"/>
      <c r="S968" s="346"/>
      <c r="T968" s="346"/>
      <c r="U968" s="346"/>
      <c r="V968" s="346"/>
      <c r="W968" s="346"/>
      <c r="X968" s="346"/>
      <c r="Y968" s="343" t="s">
        <v>416</v>
      </c>
      <c r="Z968" s="344"/>
      <c r="AA968" s="344"/>
      <c r="AB968" s="344"/>
      <c r="AC968" s="275" t="s">
        <v>461</v>
      </c>
      <c r="AD968" s="275"/>
      <c r="AE968" s="275"/>
      <c r="AF968" s="275"/>
      <c r="AG968" s="275"/>
      <c r="AH968" s="343" t="s">
        <v>495</v>
      </c>
      <c r="AI968" s="345"/>
      <c r="AJ968" s="345"/>
      <c r="AK968" s="345"/>
      <c r="AL968" s="345" t="s">
        <v>21</v>
      </c>
      <c r="AM968" s="345"/>
      <c r="AN968" s="345"/>
      <c r="AO968" s="427"/>
      <c r="AP968" s="428" t="s">
        <v>420</v>
      </c>
      <c r="AQ968" s="428"/>
      <c r="AR968" s="428"/>
      <c r="AS968" s="428"/>
      <c r="AT968" s="428"/>
      <c r="AU968" s="428"/>
      <c r="AV968" s="428"/>
      <c r="AW968" s="428"/>
      <c r="AX968" s="428"/>
    </row>
    <row r="969" spans="1:50" ht="45.6" customHeight="1" x14ac:dyDescent="0.2">
      <c r="A969" s="403">
        <v>1</v>
      </c>
      <c r="B969" s="403">
        <v>1</v>
      </c>
      <c r="C969" s="426" t="s">
        <v>690</v>
      </c>
      <c r="D969" s="417"/>
      <c r="E969" s="417"/>
      <c r="F969" s="417"/>
      <c r="G969" s="417"/>
      <c r="H969" s="417"/>
      <c r="I969" s="417"/>
      <c r="J969" s="418">
        <v>1050001028118</v>
      </c>
      <c r="K969" s="419"/>
      <c r="L969" s="419"/>
      <c r="M969" s="419"/>
      <c r="N969" s="419"/>
      <c r="O969" s="419"/>
      <c r="P969" s="315" t="s">
        <v>712</v>
      </c>
      <c r="Q969" s="316"/>
      <c r="R969" s="316"/>
      <c r="S969" s="316"/>
      <c r="T969" s="316"/>
      <c r="U969" s="316"/>
      <c r="V969" s="316"/>
      <c r="W969" s="316"/>
      <c r="X969" s="316"/>
      <c r="Y969" s="317">
        <v>92.7</v>
      </c>
      <c r="Z969" s="318"/>
      <c r="AA969" s="318"/>
      <c r="AB969" s="319"/>
      <c r="AC969" s="327" t="s">
        <v>499</v>
      </c>
      <c r="AD969" s="425"/>
      <c r="AE969" s="425"/>
      <c r="AF969" s="425"/>
      <c r="AG969" s="425"/>
      <c r="AH969" s="420">
        <v>1</v>
      </c>
      <c r="AI969" s="421"/>
      <c r="AJ969" s="421"/>
      <c r="AK969" s="421"/>
      <c r="AL969" s="324" t="s">
        <v>604</v>
      </c>
      <c r="AM969" s="325"/>
      <c r="AN969" s="325"/>
      <c r="AO969" s="326"/>
      <c r="AP969" s="320" t="s">
        <v>604</v>
      </c>
      <c r="AQ969" s="320"/>
      <c r="AR969" s="320"/>
      <c r="AS969" s="320"/>
      <c r="AT969" s="320"/>
      <c r="AU969" s="320"/>
      <c r="AV969" s="320"/>
      <c r="AW969" s="320"/>
      <c r="AX969" s="320"/>
    </row>
    <row r="970" spans="1:50" ht="41.25" customHeight="1" x14ac:dyDescent="0.2">
      <c r="A970" s="403">
        <v>2</v>
      </c>
      <c r="B970" s="403">
        <v>1</v>
      </c>
      <c r="C970" s="426" t="s">
        <v>690</v>
      </c>
      <c r="D970" s="417"/>
      <c r="E970" s="417"/>
      <c r="F970" s="417"/>
      <c r="G970" s="417"/>
      <c r="H970" s="417"/>
      <c r="I970" s="417"/>
      <c r="J970" s="418">
        <v>1050001028118</v>
      </c>
      <c r="K970" s="419"/>
      <c r="L970" s="419"/>
      <c r="M970" s="419"/>
      <c r="N970" s="419"/>
      <c r="O970" s="419"/>
      <c r="P970" s="315" t="s">
        <v>663</v>
      </c>
      <c r="Q970" s="316"/>
      <c r="R970" s="316"/>
      <c r="S970" s="316"/>
      <c r="T970" s="316"/>
      <c r="U970" s="316"/>
      <c r="V970" s="316"/>
      <c r="W970" s="316"/>
      <c r="X970" s="316"/>
      <c r="Y970" s="317">
        <v>86.1</v>
      </c>
      <c r="Z970" s="318"/>
      <c r="AA970" s="318"/>
      <c r="AB970" s="319"/>
      <c r="AC970" s="327" t="s">
        <v>499</v>
      </c>
      <c r="AD970" s="327"/>
      <c r="AE970" s="327"/>
      <c r="AF970" s="327"/>
      <c r="AG970" s="327"/>
      <c r="AH970" s="420">
        <v>1</v>
      </c>
      <c r="AI970" s="421"/>
      <c r="AJ970" s="421"/>
      <c r="AK970" s="421"/>
      <c r="AL970" s="422" t="s">
        <v>608</v>
      </c>
      <c r="AM970" s="423"/>
      <c r="AN970" s="423"/>
      <c r="AO970" s="424"/>
      <c r="AP970" s="320" t="s">
        <v>604</v>
      </c>
      <c r="AQ970" s="320"/>
      <c r="AR970" s="320"/>
      <c r="AS970" s="320"/>
      <c r="AT970" s="320"/>
      <c r="AU970" s="320"/>
      <c r="AV970" s="320"/>
      <c r="AW970" s="320"/>
      <c r="AX970" s="320"/>
    </row>
    <row r="971" spans="1:50" ht="42" customHeight="1" x14ac:dyDescent="0.2">
      <c r="A971" s="403">
        <v>3</v>
      </c>
      <c r="B971" s="403">
        <v>1</v>
      </c>
      <c r="C971" s="426" t="s">
        <v>691</v>
      </c>
      <c r="D971" s="417"/>
      <c r="E971" s="417"/>
      <c r="F971" s="417"/>
      <c r="G971" s="417"/>
      <c r="H971" s="417"/>
      <c r="I971" s="417"/>
      <c r="J971" s="418">
        <v>1050001028118</v>
      </c>
      <c r="K971" s="419"/>
      <c r="L971" s="419"/>
      <c r="M971" s="419"/>
      <c r="N971" s="419"/>
      <c r="O971" s="419"/>
      <c r="P971" s="315" t="s">
        <v>655</v>
      </c>
      <c r="Q971" s="316"/>
      <c r="R971" s="316"/>
      <c r="S971" s="316"/>
      <c r="T971" s="316"/>
      <c r="U971" s="316"/>
      <c r="V971" s="316"/>
      <c r="W971" s="316"/>
      <c r="X971" s="316"/>
      <c r="Y971" s="317">
        <v>0.6</v>
      </c>
      <c r="Z971" s="318"/>
      <c r="AA971" s="318"/>
      <c r="AB971" s="319"/>
      <c r="AC971" s="327" t="s">
        <v>505</v>
      </c>
      <c r="AD971" s="327"/>
      <c r="AE971" s="327"/>
      <c r="AF971" s="327"/>
      <c r="AG971" s="327"/>
      <c r="AH971" s="322" t="s">
        <v>656</v>
      </c>
      <c r="AI971" s="323"/>
      <c r="AJ971" s="323"/>
      <c r="AK971" s="323"/>
      <c r="AL971" s="324" t="s">
        <v>604</v>
      </c>
      <c r="AM971" s="325"/>
      <c r="AN971" s="325"/>
      <c r="AO971" s="326"/>
      <c r="AP971" s="320" t="s">
        <v>604</v>
      </c>
      <c r="AQ971" s="320"/>
      <c r="AR971" s="320"/>
      <c r="AS971" s="320"/>
      <c r="AT971" s="320"/>
      <c r="AU971" s="320"/>
      <c r="AV971" s="320"/>
      <c r="AW971" s="320"/>
      <c r="AX971" s="320"/>
    </row>
    <row r="972" spans="1:50" ht="42" customHeight="1" x14ac:dyDescent="0.2">
      <c r="A972" s="403">
        <v>4</v>
      </c>
      <c r="B972" s="403">
        <v>1</v>
      </c>
      <c r="C972" s="426" t="s">
        <v>692</v>
      </c>
      <c r="D972" s="417"/>
      <c r="E972" s="417"/>
      <c r="F972" s="417"/>
      <c r="G972" s="417"/>
      <c r="H972" s="417"/>
      <c r="I972" s="417"/>
      <c r="J972" s="418">
        <v>1010001129704</v>
      </c>
      <c r="K972" s="419"/>
      <c r="L972" s="419"/>
      <c r="M972" s="419"/>
      <c r="N972" s="419"/>
      <c r="O972" s="419"/>
      <c r="P972" s="315" t="s">
        <v>657</v>
      </c>
      <c r="Q972" s="316"/>
      <c r="R972" s="316"/>
      <c r="S972" s="316"/>
      <c r="T972" s="316"/>
      <c r="U972" s="316"/>
      <c r="V972" s="316"/>
      <c r="W972" s="316"/>
      <c r="X972" s="316"/>
      <c r="Y972" s="317">
        <v>9</v>
      </c>
      <c r="Z972" s="318"/>
      <c r="AA972" s="318"/>
      <c r="AB972" s="319"/>
      <c r="AC972" s="327" t="s">
        <v>499</v>
      </c>
      <c r="AD972" s="327"/>
      <c r="AE972" s="327"/>
      <c r="AF972" s="327"/>
      <c r="AG972" s="327"/>
      <c r="AH972" s="322">
        <v>9</v>
      </c>
      <c r="AI972" s="323"/>
      <c r="AJ972" s="323"/>
      <c r="AK972" s="323"/>
      <c r="AL972" s="324" t="s">
        <v>603</v>
      </c>
      <c r="AM972" s="325"/>
      <c r="AN972" s="325"/>
      <c r="AO972" s="326"/>
      <c r="AP972" s="320" t="s">
        <v>603</v>
      </c>
      <c r="AQ972" s="320"/>
      <c r="AR972" s="320"/>
      <c r="AS972" s="320"/>
      <c r="AT972" s="320"/>
      <c r="AU972" s="320"/>
      <c r="AV972" s="320"/>
      <c r="AW972" s="320"/>
      <c r="AX972" s="320"/>
    </row>
    <row r="973" spans="1:50" ht="42.75" customHeight="1" x14ac:dyDescent="0.2">
      <c r="A973" s="403">
        <v>5</v>
      </c>
      <c r="B973" s="403">
        <v>1</v>
      </c>
      <c r="C973" s="426" t="s">
        <v>693</v>
      </c>
      <c r="D973" s="417"/>
      <c r="E973" s="417"/>
      <c r="F973" s="417"/>
      <c r="G973" s="417"/>
      <c r="H973" s="417"/>
      <c r="I973" s="417"/>
      <c r="J973" s="418">
        <v>9010001087242</v>
      </c>
      <c r="K973" s="419"/>
      <c r="L973" s="419"/>
      <c r="M973" s="419"/>
      <c r="N973" s="419"/>
      <c r="O973" s="419"/>
      <c r="P973" s="315" t="s">
        <v>658</v>
      </c>
      <c r="Q973" s="316"/>
      <c r="R973" s="316"/>
      <c r="S973" s="316"/>
      <c r="T973" s="316"/>
      <c r="U973" s="316"/>
      <c r="V973" s="316"/>
      <c r="W973" s="316"/>
      <c r="X973" s="316"/>
      <c r="Y973" s="317">
        <v>6.7</v>
      </c>
      <c r="Z973" s="318"/>
      <c r="AA973" s="318"/>
      <c r="AB973" s="319"/>
      <c r="AC973" s="321" t="s">
        <v>499</v>
      </c>
      <c r="AD973" s="321"/>
      <c r="AE973" s="321"/>
      <c r="AF973" s="321"/>
      <c r="AG973" s="321"/>
      <c r="AH973" s="322">
        <v>1</v>
      </c>
      <c r="AI973" s="323"/>
      <c r="AJ973" s="323"/>
      <c r="AK973" s="323"/>
      <c r="AL973" s="324" t="s">
        <v>604</v>
      </c>
      <c r="AM973" s="325"/>
      <c r="AN973" s="325"/>
      <c r="AO973" s="326"/>
      <c r="AP973" s="320" t="s">
        <v>604</v>
      </c>
      <c r="AQ973" s="320"/>
      <c r="AR973" s="320"/>
      <c r="AS973" s="320"/>
      <c r="AT973" s="320"/>
      <c r="AU973" s="320"/>
      <c r="AV973" s="320"/>
      <c r="AW973" s="320"/>
      <c r="AX973" s="320"/>
    </row>
    <row r="974" spans="1:50" ht="57" customHeight="1" x14ac:dyDescent="0.2">
      <c r="A974" s="403">
        <v>6</v>
      </c>
      <c r="B974" s="403">
        <v>1</v>
      </c>
      <c r="C974" s="426" t="s">
        <v>694</v>
      </c>
      <c r="D974" s="417"/>
      <c r="E974" s="417"/>
      <c r="F974" s="417"/>
      <c r="G974" s="417"/>
      <c r="H974" s="417"/>
      <c r="I974" s="417"/>
      <c r="J974" s="418">
        <v>7010001020741</v>
      </c>
      <c r="K974" s="419"/>
      <c r="L974" s="419"/>
      <c r="M974" s="419"/>
      <c r="N974" s="419"/>
      <c r="O974" s="419"/>
      <c r="P974" s="315" t="s">
        <v>659</v>
      </c>
      <c r="Q974" s="316"/>
      <c r="R974" s="316"/>
      <c r="S974" s="316"/>
      <c r="T974" s="316"/>
      <c r="U974" s="316"/>
      <c r="V974" s="316"/>
      <c r="W974" s="316"/>
      <c r="X974" s="316"/>
      <c r="Y974" s="317">
        <v>3.2</v>
      </c>
      <c r="Z974" s="318"/>
      <c r="AA974" s="318"/>
      <c r="AB974" s="319"/>
      <c r="AC974" s="321" t="s">
        <v>499</v>
      </c>
      <c r="AD974" s="321"/>
      <c r="AE974" s="321"/>
      <c r="AF974" s="321"/>
      <c r="AG974" s="321"/>
      <c r="AH974" s="322">
        <v>3</v>
      </c>
      <c r="AI974" s="323"/>
      <c r="AJ974" s="323"/>
      <c r="AK974" s="323"/>
      <c r="AL974" s="324" t="s">
        <v>623</v>
      </c>
      <c r="AM974" s="325"/>
      <c r="AN974" s="325"/>
      <c r="AO974" s="326"/>
      <c r="AP974" s="320" t="s">
        <v>620</v>
      </c>
      <c r="AQ974" s="320"/>
      <c r="AR974" s="320"/>
      <c r="AS974" s="320"/>
      <c r="AT974" s="320"/>
      <c r="AU974" s="320"/>
      <c r="AV974" s="320"/>
      <c r="AW974" s="320"/>
      <c r="AX974" s="320"/>
    </row>
    <row r="975" spans="1:50" ht="40.950000000000003" customHeight="1" x14ac:dyDescent="0.2">
      <c r="A975" s="403">
        <v>7</v>
      </c>
      <c r="B975" s="403">
        <v>1</v>
      </c>
      <c r="C975" s="426" t="s">
        <v>695</v>
      </c>
      <c r="D975" s="417"/>
      <c r="E975" s="417"/>
      <c r="F975" s="417"/>
      <c r="G975" s="417"/>
      <c r="H975" s="417"/>
      <c r="I975" s="417"/>
      <c r="J975" s="418">
        <v>8010001007639</v>
      </c>
      <c r="K975" s="419"/>
      <c r="L975" s="419"/>
      <c r="M975" s="419"/>
      <c r="N975" s="419"/>
      <c r="O975" s="419"/>
      <c r="P975" s="315" t="s">
        <v>627</v>
      </c>
      <c r="Q975" s="316"/>
      <c r="R975" s="316"/>
      <c r="S975" s="316"/>
      <c r="T975" s="316"/>
      <c r="U975" s="316"/>
      <c r="V975" s="316"/>
      <c r="W975" s="316"/>
      <c r="X975" s="316"/>
      <c r="Y975" s="317">
        <v>0.4</v>
      </c>
      <c r="Z975" s="318"/>
      <c r="AA975" s="318"/>
      <c r="AB975" s="319"/>
      <c r="AC975" s="321" t="s">
        <v>505</v>
      </c>
      <c r="AD975" s="321"/>
      <c r="AE975" s="321"/>
      <c r="AF975" s="321"/>
      <c r="AG975" s="321"/>
      <c r="AH975" s="322" t="s">
        <v>620</v>
      </c>
      <c r="AI975" s="323"/>
      <c r="AJ975" s="323"/>
      <c r="AK975" s="323"/>
      <c r="AL975" s="324" t="s">
        <v>620</v>
      </c>
      <c r="AM975" s="325"/>
      <c r="AN975" s="325"/>
      <c r="AO975" s="326"/>
      <c r="AP975" s="320" t="s">
        <v>620</v>
      </c>
      <c r="AQ975" s="320"/>
      <c r="AR975" s="320"/>
      <c r="AS975" s="320"/>
      <c r="AT975" s="320"/>
      <c r="AU975" s="320"/>
      <c r="AV975" s="320"/>
      <c r="AW975" s="320"/>
      <c r="AX975" s="320"/>
    </row>
    <row r="976" spans="1:50" ht="30" customHeight="1" x14ac:dyDescent="0.2">
      <c r="A976" s="403">
        <v>8</v>
      </c>
      <c r="B976" s="403">
        <v>1</v>
      </c>
      <c r="C976" s="426" t="s">
        <v>696</v>
      </c>
      <c r="D976" s="417"/>
      <c r="E976" s="417"/>
      <c r="F976" s="417"/>
      <c r="G976" s="417"/>
      <c r="H976" s="417"/>
      <c r="I976" s="417"/>
      <c r="J976" s="418">
        <v>8010001007639</v>
      </c>
      <c r="K976" s="419"/>
      <c r="L976" s="419"/>
      <c r="M976" s="419"/>
      <c r="N976" s="419"/>
      <c r="O976" s="419"/>
      <c r="P976" s="315" t="s">
        <v>626</v>
      </c>
      <c r="Q976" s="316"/>
      <c r="R976" s="316"/>
      <c r="S976" s="316"/>
      <c r="T976" s="316"/>
      <c r="U976" s="316"/>
      <c r="V976" s="316"/>
      <c r="W976" s="316"/>
      <c r="X976" s="316"/>
      <c r="Y976" s="317">
        <v>0.4</v>
      </c>
      <c r="Z976" s="318"/>
      <c r="AA976" s="318"/>
      <c r="AB976" s="319"/>
      <c r="AC976" s="321" t="s">
        <v>505</v>
      </c>
      <c r="AD976" s="321"/>
      <c r="AE976" s="321"/>
      <c r="AF976" s="321"/>
      <c r="AG976" s="321"/>
      <c r="AH976" s="322" t="s">
        <v>623</v>
      </c>
      <c r="AI976" s="323"/>
      <c r="AJ976" s="323"/>
      <c r="AK976" s="323"/>
      <c r="AL976" s="324" t="s">
        <v>620</v>
      </c>
      <c r="AM976" s="325"/>
      <c r="AN976" s="325"/>
      <c r="AO976" s="326"/>
      <c r="AP976" s="320" t="s">
        <v>620</v>
      </c>
      <c r="AQ976" s="320"/>
      <c r="AR976" s="320"/>
      <c r="AS976" s="320"/>
      <c r="AT976" s="320"/>
      <c r="AU976" s="320"/>
      <c r="AV976" s="320"/>
      <c r="AW976" s="320"/>
      <c r="AX976" s="320"/>
    </row>
    <row r="977" spans="1:50" ht="30" customHeight="1" x14ac:dyDescent="0.2">
      <c r="A977" s="403">
        <v>9</v>
      </c>
      <c r="B977" s="403">
        <v>1</v>
      </c>
      <c r="C977" s="426" t="s">
        <v>697</v>
      </c>
      <c r="D977" s="417"/>
      <c r="E977" s="417"/>
      <c r="F977" s="417"/>
      <c r="G977" s="417"/>
      <c r="H977" s="417"/>
      <c r="I977" s="417"/>
      <c r="J977" s="418">
        <v>8010001007639</v>
      </c>
      <c r="K977" s="419"/>
      <c r="L977" s="419"/>
      <c r="M977" s="419"/>
      <c r="N977" s="419"/>
      <c r="O977" s="419"/>
      <c r="P977" s="315" t="s">
        <v>613</v>
      </c>
      <c r="Q977" s="316"/>
      <c r="R977" s="316"/>
      <c r="S977" s="316"/>
      <c r="T977" s="316"/>
      <c r="U977" s="316"/>
      <c r="V977" s="316"/>
      <c r="W977" s="316"/>
      <c r="X977" s="316"/>
      <c r="Y977" s="317">
        <v>0.4</v>
      </c>
      <c r="Z977" s="318"/>
      <c r="AA977" s="318"/>
      <c r="AB977" s="319"/>
      <c r="AC977" s="321" t="s">
        <v>505</v>
      </c>
      <c r="AD977" s="321"/>
      <c r="AE977" s="321"/>
      <c r="AF977" s="321"/>
      <c r="AG977" s="321"/>
      <c r="AH977" s="322" t="s">
        <v>661</v>
      </c>
      <c r="AI977" s="323"/>
      <c r="AJ977" s="323"/>
      <c r="AK977" s="323"/>
      <c r="AL977" s="324" t="s">
        <v>661</v>
      </c>
      <c r="AM977" s="325"/>
      <c r="AN977" s="325"/>
      <c r="AO977" s="326"/>
      <c r="AP977" s="320" t="s">
        <v>620</v>
      </c>
      <c r="AQ977" s="320"/>
      <c r="AR977" s="320"/>
      <c r="AS977" s="320"/>
      <c r="AT977" s="320"/>
      <c r="AU977" s="320"/>
      <c r="AV977" s="320"/>
      <c r="AW977" s="320"/>
      <c r="AX977" s="320"/>
    </row>
    <row r="978" spans="1:50" ht="30" customHeight="1" x14ac:dyDescent="0.2">
      <c r="A978" s="403">
        <v>10</v>
      </c>
      <c r="B978" s="403">
        <v>1</v>
      </c>
      <c r="C978" s="426" t="s">
        <v>698</v>
      </c>
      <c r="D978" s="417"/>
      <c r="E978" s="417"/>
      <c r="F978" s="417"/>
      <c r="G978" s="417"/>
      <c r="H978" s="417"/>
      <c r="I978" s="417"/>
      <c r="J978" s="418">
        <v>4070001011201</v>
      </c>
      <c r="K978" s="419"/>
      <c r="L978" s="419"/>
      <c r="M978" s="419"/>
      <c r="N978" s="419"/>
      <c r="O978" s="419"/>
      <c r="P978" s="315" t="s">
        <v>629</v>
      </c>
      <c r="Q978" s="316"/>
      <c r="R978" s="316"/>
      <c r="S978" s="316"/>
      <c r="T978" s="316"/>
      <c r="U978" s="316"/>
      <c r="V978" s="316"/>
      <c r="W978" s="316"/>
      <c r="X978" s="316"/>
      <c r="Y978" s="317">
        <v>0.9</v>
      </c>
      <c r="Z978" s="318"/>
      <c r="AA978" s="318"/>
      <c r="AB978" s="319"/>
      <c r="AC978" s="321" t="s">
        <v>505</v>
      </c>
      <c r="AD978" s="321"/>
      <c r="AE978" s="321"/>
      <c r="AF978" s="321"/>
      <c r="AG978" s="321"/>
      <c r="AH978" s="322" t="s">
        <v>661</v>
      </c>
      <c r="AI978" s="323"/>
      <c r="AJ978" s="323"/>
      <c r="AK978" s="323"/>
      <c r="AL978" s="324" t="s">
        <v>661</v>
      </c>
      <c r="AM978" s="325"/>
      <c r="AN978" s="325"/>
      <c r="AO978" s="326"/>
      <c r="AP978" s="320" t="s">
        <v>661</v>
      </c>
      <c r="AQ978" s="320"/>
      <c r="AR978" s="320"/>
      <c r="AS978" s="320"/>
      <c r="AT978" s="320"/>
      <c r="AU978" s="320"/>
      <c r="AV978" s="320"/>
      <c r="AW978" s="320"/>
      <c r="AX978" s="320"/>
    </row>
    <row r="979" spans="1:50" ht="30" customHeight="1" x14ac:dyDescent="0.2">
      <c r="A979" s="403">
        <v>11</v>
      </c>
      <c r="B979" s="403">
        <v>1</v>
      </c>
      <c r="C979" s="426" t="s">
        <v>698</v>
      </c>
      <c r="D979" s="417"/>
      <c r="E979" s="417"/>
      <c r="F979" s="417"/>
      <c r="G979" s="417"/>
      <c r="H979" s="417"/>
      <c r="I979" s="417"/>
      <c r="J979" s="418">
        <v>4070001011201</v>
      </c>
      <c r="K979" s="419"/>
      <c r="L979" s="419"/>
      <c r="M979" s="419"/>
      <c r="N979" s="419"/>
      <c r="O979" s="419"/>
      <c r="P979" s="315" t="s">
        <v>628</v>
      </c>
      <c r="Q979" s="316"/>
      <c r="R979" s="316"/>
      <c r="S979" s="316"/>
      <c r="T979" s="316"/>
      <c r="U979" s="316"/>
      <c r="V979" s="316"/>
      <c r="W979" s="316"/>
      <c r="X979" s="316"/>
      <c r="Y979" s="317">
        <v>0.6</v>
      </c>
      <c r="Z979" s="318"/>
      <c r="AA979" s="318"/>
      <c r="AB979" s="319"/>
      <c r="AC979" s="321" t="s">
        <v>505</v>
      </c>
      <c r="AD979" s="321"/>
      <c r="AE979" s="321"/>
      <c r="AF979" s="321"/>
      <c r="AG979" s="321"/>
      <c r="AH979" s="322" t="s">
        <v>620</v>
      </c>
      <c r="AI979" s="323"/>
      <c r="AJ979" s="323"/>
      <c r="AK979" s="323"/>
      <c r="AL979" s="324" t="s">
        <v>620</v>
      </c>
      <c r="AM979" s="325"/>
      <c r="AN979" s="325"/>
      <c r="AO979" s="326"/>
      <c r="AP979" s="320" t="s">
        <v>620</v>
      </c>
      <c r="AQ979" s="320"/>
      <c r="AR979" s="320"/>
      <c r="AS979" s="320"/>
      <c r="AT979" s="320"/>
      <c r="AU979" s="320"/>
      <c r="AV979" s="320"/>
      <c r="AW979" s="320"/>
      <c r="AX979" s="320"/>
    </row>
    <row r="980" spans="1:50" ht="56.25" customHeight="1" x14ac:dyDescent="0.2">
      <c r="A980" s="403">
        <v>12</v>
      </c>
      <c r="B980" s="403">
        <v>1</v>
      </c>
      <c r="C980" s="426" t="s">
        <v>699</v>
      </c>
      <c r="D980" s="417"/>
      <c r="E980" s="417"/>
      <c r="F980" s="417"/>
      <c r="G980" s="417"/>
      <c r="H980" s="417"/>
      <c r="I980" s="417"/>
      <c r="J980" s="418">
        <v>1010001046131</v>
      </c>
      <c r="K980" s="419"/>
      <c r="L980" s="419"/>
      <c r="M980" s="419"/>
      <c r="N980" s="419"/>
      <c r="O980" s="419"/>
      <c r="P980" s="315" t="s">
        <v>660</v>
      </c>
      <c r="Q980" s="316"/>
      <c r="R980" s="316"/>
      <c r="S980" s="316"/>
      <c r="T980" s="316"/>
      <c r="U980" s="316"/>
      <c r="V980" s="316"/>
      <c r="W980" s="316"/>
      <c r="X980" s="316"/>
      <c r="Y980" s="317">
        <v>0.9</v>
      </c>
      <c r="Z980" s="318"/>
      <c r="AA980" s="318"/>
      <c r="AB980" s="319"/>
      <c r="AC980" s="321" t="s">
        <v>499</v>
      </c>
      <c r="AD980" s="321"/>
      <c r="AE980" s="321"/>
      <c r="AF980" s="321"/>
      <c r="AG980" s="321"/>
      <c r="AH980" s="322" t="s">
        <v>622</v>
      </c>
      <c r="AI980" s="323"/>
      <c r="AJ980" s="323"/>
      <c r="AK980" s="323"/>
      <c r="AL980" s="324" t="s">
        <v>620</v>
      </c>
      <c r="AM980" s="325"/>
      <c r="AN980" s="325"/>
      <c r="AO980" s="326"/>
      <c r="AP980" s="320" t="s">
        <v>620</v>
      </c>
      <c r="AQ980" s="320"/>
      <c r="AR980" s="320"/>
      <c r="AS980" s="320"/>
      <c r="AT980" s="320"/>
      <c r="AU980" s="320"/>
      <c r="AV980" s="320"/>
      <c r="AW980" s="320"/>
      <c r="AX980" s="320"/>
    </row>
    <row r="981" spans="1:50" ht="30" customHeight="1" x14ac:dyDescent="0.2">
      <c r="A981" s="403">
        <v>13</v>
      </c>
      <c r="B981" s="403">
        <v>1</v>
      </c>
      <c r="C981" s="426" t="s">
        <v>702</v>
      </c>
      <c r="D981" s="417"/>
      <c r="E981" s="417"/>
      <c r="F981" s="417"/>
      <c r="G981" s="417"/>
      <c r="H981" s="417"/>
      <c r="I981" s="417"/>
      <c r="J981" s="418">
        <v>8010001062444</v>
      </c>
      <c r="K981" s="419"/>
      <c r="L981" s="419"/>
      <c r="M981" s="419"/>
      <c r="N981" s="419"/>
      <c r="O981" s="419"/>
      <c r="P981" s="315" t="s">
        <v>624</v>
      </c>
      <c r="Q981" s="316"/>
      <c r="R981" s="316"/>
      <c r="S981" s="316"/>
      <c r="T981" s="316"/>
      <c r="U981" s="316"/>
      <c r="V981" s="316"/>
      <c r="W981" s="316"/>
      <c r="X981" s="316"/>
      <c r="Y981" s="317">
        <v>0.6</v>
      </c>
      <c r="Z981" s="318"/>
      <c r="AA981" s="318"/>
      <c r="AB981" s="319"/>
      <c r="AC981" s="321" t="s">
        <v>505</v>
      </c>
      <c r="AD981" s="321"/>
      <c r="AE981" s="321"/>
      <c r="AF981" s="321"/>
      <c r="AG981" s="321"/>
      <c r="AH981" s="322" t="s">
        <v>661</v>
      </c>
      <c r="AI981" s="323"/>
      <c r="AJ981" s="323"/>
      <c r="AK981" s="323"/>
      <c r="AL981" s="324" t="s">
        <v>661</v>
      </c>
      <c r="AM981" s="325"/>
      <c r="AN981" s="325"/>
      <c r="AO981" s="326"/>
      <c r="AP981" s="320" t="s">
        <v>661</v>
      </c>
      <c r="AQ981" s="320"/>
      <c r="AR981" s="320"/>
      <c r="AS981" s="320"/>
      <c r="AT981" s="320"/>
      <c r="AU981" s="320"/>
      <c r="AV981" s="320"/>
      <c r="AW981" s="320"/>
      <c r="AX981" s="320"/>
    </row>
    <row r="982" spans="1:50" ht="30" customHeight="1" x14ac:dyDescent="0.2">
      <c r="A982" s="403">
        <v>14</v>
      </c>
      <c r="B982" s="403">
        <v>1</v>
      </c>
      <c r="C982" s="426" t="s">
        <v>701</v>
      </c>
      <c r="D982" s="417"/>
      <c r="E982" s="417"/>
      <c r="F982" s="417"/>
      <c r="G982" s="417"/>
      <c r="H982" s="417"/>
      <c r="I982" s="417"/>
      <c r="J982" s="418">
        <v>9013301010402</v>
      </c>
      <c r="K982" s="419"/>
      <c r="L982" s="419"/>
      <c r="M982" s="419"/>
      <c r="N982" s="419"/>
      <c r="O982" s="419"/>
      <c r="P982" s="315" t="s">
        <v>625</v>
      </c>
      <c r="Q982" s="316"/>
      <c r="R982" s="316"/>
      <c r="S982" s="316"/>
      <c r="T982" s="316"/>
      <c r="U982" s="316"/>
      <c r="V982" s="316"/>
      <c r="W982" s="316"/>
      <c r="X982" s="316"/>
      <c r="Y982" s="317">
        <v>0.4</v>
      </c>
      <c r="Z982" s="318"/>
      <c r="AA982" s="318"/>
      <c r="AB982" s="319"/>
      <c r="AC982" s="321" t="s">
        <v>505</v>
      </c>
      <c r="AD982" s="321"/>
      <c r="AE982" s="321"/>
      <c r="AF982" s="321"/>
      <c r="AG982" s="321"/>
      <c r="AH982" s="322" t="s">
        <v>661</v>
      </c>
      <c r="AI982" s="323"/>
      <c r="AJ982" s="323"/>
      <c r="AK982" s="323"/>
      <c r="AL982" s="324" t="s">
        <v>662</v>
      </c>
      <c r="AM982" s="325"/>
      <c r="AN982" s="325"/>
      <c r="AO982" s="326"/>
      <c r="AP982" s="320" t="s">
        <v>661</v>
      </c>
      <c r="AQ982" s="320"/>
      <c r="AR982" s="320"/>
      <c r="AS982" s="320"/>
      <c r="AT982" s="320"/>
      <c r="AU982" s="320"/>
      <c r="AV982" s="320"/>
      <c r="AW982" s="320"/>
      <c r="AX982" s="320"/>
    </row>
    <row r="983" spans="1:50" ht="30" customHeight="1" x14ac:dyDescent="0.2">
      <c r="A983" s="403">
        <v>15</v>
      </c>
      <c r="B983" s="403">
        <v>1</v>
      </c>
      <c r="C983" s="426" t="s">
        <v>700</v>
      </c>
      <c r="D983" s="417"/>
      <c r="E983" s="417"/>
      <c r="F983" s="417"/>
      <c r="G983" s="417"/>
      <c r="H983" s="417"/>
      <c r="I983" s="417"/>
      <c r="J983" s="418">
        <v>7011001015203</v>
      </c>
      <c r="K983" s="419"/>
      <c r="L983" s="419"/>
      <c r="M983" s="419"/>
      <c r="N983" s="419"/>
      <c r="O983" s="419"/>
      <c r="P983" s="316" t="s">
        <v>625</v>
      </c>
      <c r="Q983" s="316"/>
      <c r="R983" s="316"/>
      <c r="S983" s="316"/>
      <c r="T983" s="316"/>
      <c r="U983" s="316"/>
      <c r="V983" s="316"/>
      <c r="W983" s="316"/>
      <c r="X983" s="316"/>
      <c r="Y983" s="317">
        <v>0.4</v>
      </c>
      <c r="Z983" s="318"/>
      <c r="AA983" s="318"/>
      <c r="AB983" s="319"/>
      <c r="AC983" s="321" t="s">
        <v>505</v>
      </c>
      <c r="AD983" s="321"/>
      <c r="AE983" s="321"/>
      <c r="AF983" s="321"/>
      <c r="AG983" s="321"/>
      <c r="AH983" s="322" t="s">
        <v>623</v>
      </c>
      <c r="AI983" s="323"/>
      <c r="AJ983" s="323"/>
      <c r="AK983" s="323"/>
      <c r="AL983" s="324" t="s">
        <v>620</v>
      </c>
      <c r="AM983" s="325"/>
      <c r="AN983" s="325"/>
      <c r="AO983" s="326"/>
      <c r="AP983" s="320" t="s">
        <v>620</v>
      </c>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5" t="s">
        <v>419</v>
      </c>
      <c r="K1001" s="112"/>
      <c r="L1001" s="112"/>
      <c r="M1001" s="112"/>
      <c r="N1001" s="112"/>
      <c r="O1001" s="112"/>
      <c r="P1001" s="346" t="s">
        <v>373</v>
      </c>
      <c r="Q1001" s="346"/>
      <c r="R1001" s="346"/>
      <c r="S1001" s="346"/>
      <c r="T1001" s="346"/>
      <c r="U1001" s="346"/>
      <c r="V1001" s="346"/>
      <c r="W1001" s="346"/>
      <c r="X1001" s="346"/>
      <c r="Y1001" s="343" t="s">
        <v>416</v>
      </c>
      <c r="Z1001" s="344"/>
      <c r="AA1001" s="344"/>
      <c r="AB1001" s="344"/>
      <c r="AC1001" s="275" t="s">
        <v>461</v>
      </c>
      <c r="AD1001" s="275"/>
      <c r="AE1001" s="275"/>
      <c r="AF1001" s="275"/>
      <c r="AG1001" s="275"/>
      <c r="AH1001" s="343" t="s">
        <v>495</v>
      </c>
      <c r="AI1001" s="345"/>
      <c r="AJ1001" s="345"/>
      <c r="AK1001" s="345"/>
      <c r="AL1001" s="345" t="s">
        <v>21</v>
      </c>
      <c r="AM1001" s="345"/>
      <c r="AN1001" s="345"/>
      <c r="AO1001" s="427"/>
      <c r="AP1001" s="428" t="s">
        <v>420</v>
      </c>
      <c r="AQ1001" s="428"/>
      <c r="AR1001" s="428"/>
      <c r="AS1001" s="428"/>
      <c r="AT1001" s="428"/>
      <c r="AU1001" s="428"/>
      <c r="AV1001" s="428"/>
      <c r="AW1001" s="428"/>
      <c r="AX1001" s="428"/>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2">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5" t="s">
        <v>419</v>
      </c>
      <c r="K1034" s="112"/>
      <c r="L1034" s="112"/>
      <c r="M1034" s="112"/>
      <c r="N1034" s="112"/>
      <c r="O1034" s="112"/>
      <c r="P1034" s="346" t="s">
        <v>373</v>
      </c>
      <c r="Q1034" s="346"/>
      <c r="R1034" s="346"/>
      <c r="S1034" s="346"/>
      <c r="T1034" s="346"/>
      <c r="U1034" s="346"/>
      <c r="V1034" s="346"/>
      <c r="W1034" s="346"/>
      <c r="X1034" s="346"/>
      <c r="Y1034" s="343" t="s">
        <v>416</v>
      </c>
      <c r="Z1034" s="344"/>
      <c r="AA1034" s="344"/>
      <c r="AB1034" s="344"/>
      <c r="AC1034" s="275" t="s">
        <v>461</v>
      </c>
      <c r="AD1034" s="275"/>
      <c r="AE1034" s="275"/>
      <c r="AF1034" s="275"/>
      <c r="AG1034" s="275"/>
      <c r="AH1034" s="343" t="s">
        <v>495</v>
      </c>
      <c r="AI1034" s="345"/>
      <c r="AJ1034" s="345"/>
      <c r="AK1034" s="345"/>
      <c r="AL1034" s="345" t="s">
        <v>21</v>
      </c>
      <c r="AM1034" s="345"/>
      <c r="AN1034" s="345"/>
      <c r="AO1034" s="427"/>
      <c r="AP1034" s="428" t="s">
        <v>420</v>
      </c>
      <c r="AQ1034" s="428"/>
      <c r="AR1034" s="428"/>
      <c r="AS1034" s="428"/>
      <c r="AT1034" s="428"/>
      <c r="AU1034" s="428"/>
      <c r="AV1034" s="428"/>
      <c r="AW1034" s="428"/>
      <c r="AX1034" s="428"/>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2">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5" t="s">
        <v>419</v>
      </c>
      <c r="K1067" s="112"/>
      <c r="L1067" s="112"/>
      <c r="M1067" s="112"/>
      <c r="N1067" s="112"/>
      <c r="O1067" s="112"/>
      <c r="P1067" s="346" t="s">
        <v>373</v>
      </c>
      <c r="Q1067" s="346"/>
      <c r="R1067" s="346"/>
      <c r="S1067" s="346"/>
      <c r="T1067" s="346"/>
      <c r="U1067" s="346"/>
      <c r="V1067" s="346"/>
      <c r="W1067" s="346"/>
      <c r="X1067" s="346"/>
      <c r="Y1067" s="343" t="s">
        <v>416</v>
      </c>
      <c r="Z1067" s="344"/>
      <c r="AA1067" s="344"/>
      <c r="AB1067" s="344"/>
      <c r="AC1067" s="275" t="s">
        <v>461</v>
      </c>
      <c r="AD1067" s="275"/>
      <c r="AE1067" s="275"/>
      <c r="AF1067" s="275"/>
      <c r="AG1067" s="275"/>
      <c r="AH1067" s="343" t="s">
        <v>495</v>
      </c>
      <c r="AI1067" s="345"/>
      <c r="AJ1067" s="345"/>
      <c r="AK1067" s="345"/>
      <c r="AL1067" s="345" t="s">
        <v>21</v>
      </c>
      <c r="AM1067" s="345"/>
      <c r="AN1067" s="345"/>
      <c r="AO1067" s="427"/>
      <c r="AP1067" s="428" t="s">
        <v>420</v>
      </c>
      <c r="AQ1067" s="428"/>
      <c r="AR1067" s="428"/>
      <c r="AS1067" s="428"/>
      <c r="AT1067" s="428"/>
      <c r="AU1067" s="428"/>
      <c r="AV1067" s="428"/>
      <c r="AW1067" s="428"/>
      <c r="AX1067" s="428"/>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2">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2">
      <c r="A1098" s="891" t="s">
        <v>449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3"/>
      <c r="B1101" s="403"/>
      <c r="C1101" s="275" t="s">
        <v>394</v>
      </c>
      <c r="D1101" s="894"/>
      <c r="E1101" s="275" t="s">
        <v>393</v>
      </c>
      <c r="F1101" s="894"/>
      <c r="G1101" s="894"/>
      <c r="H1101" s="894"/>
      <c r="I1101" s="894"/>
      <c r="J1101" s="275" t="s">
        <v>419</v>
      </c>
      <c r="K1101" s="275"/>
      <c r="L1101" s="275"/>
      <c r="M1101" s="275"/>
      <c r="N1101" s="275"/>
      <c r="O1101" s="275"/>
      <c r="P1101" s="343" t="s">
        <v>27</v>
      </c>
      <c r="Q1101" s="343"/>
      <c r="R1101" s="343"/>
      <c r="S1101" s="343"/>
      <c r="T1101" s="343"/>
      <c r="U1101" s="343"/>
      <c r="V1101" s="343"/>
      <c r="W1101" s="343"/>
      <c r="X1101" s="343"/>
      <c r="Y1101" s="275" t="s">
        <v>421</v>
      </c>
      <c r="Z1101" s="894"/>
      <c r="AA1101" s="894"/>
      <c r="AB1101" s="894"/>
      <c r="AC1101" s="275" t="s">
        <v>374</v>
      </c>
      <c r="AD1101" s="275"/>
      <c r="AE1101" s="275"/>
      <c r="AF1101" s="275"/>
      <c r="AG1101" s="275"/>
      <c r="AH1101" s="343" t="s">
        <v>388</v>
      </c>
      <c r="AI1101" s="344"/>
      <c r="AJ1101" s="344"/>
      <c r="AK1101" s="344"/>
      <c r="AL1101" s="344" t="s">
        <v>21</v>
      </c>
      <c r="AM1101" s="344"/>
      <c r="AN1101" s="344"/>
      <c r="AO1101" s="897"/>
      <c r="AP1101" s="428" t="s">
        <v>450</v>
      </c>
      <c r="AQ1101" s="428"/>
      <c r="AR1101" s="428"/>
      <c r="AS1101" s="428"/>
      <c r="AT1101" s="428"/>
      <c r="AU1101" s="428"/>
      <c r="AV1101" s="428"/>
      <c r="AW1101" s="428"/>
      <c r="AX1101" s="428"/>
    </row>
    <row r="1102" spans="1:50" ht="30" customHeight="1" x14ac:dyDescent="0.2">
      <c r="A1102" s="403">
        <v>1</v>
      </c>
      <c r="B1102" s="403">
        <v>1</v>
      </c>
      <c r="C1102" s="896"/>
      <c r="D1102" s="896"/>
      <c r="E1102" s="259" t="s">
        <v>604</v>
      </c>
      <c r="F1102" s="895"/>
      <c r="G1102" s="895"/>
      <c r="H1102" s="895"/>
      <c r="I1102" s="895"/>
      <c r="J1102" s="418" t="s">
        <v>604</v>
      </c>
      <c r="K1102" s="419"/>
      <c r="L1102" s="419"/>
      <c r="M1102" s="419"/>
      <c r="N1102" s="419"/>
      <c r="O1102" s="419"/>
      <c r="P1102" s="315" t="s">
        <v>604</v>
      </c>
      <c r="Q1102" s="316"/>
      <c r="R1102" s="316"/>
      <c r="S1102" s="316"/>
      <c r="T1102" s="316"/>
      <c r="U1102" s="316"/>
      <c r="V1102" s="316"/>
      <c r="W1102" s="316"/>
      <c r="X1102" s="316"/>
      <c r="Y1102" s="317" t="s">
        <v>604</v>
      </c>
      <c r="Z1102" s="318"/>
      <c r="AA1102" s="318"/>
      <c r="AB1102" s="319"/>
      <c r="AC1102" s="321"/>
      <c r="AD1102" s="321"/>
      <c r="AE1102" s="321"/>
      <c r="AF1102" s="321"/>
      <c r="AG1102" s="321"/>
      <c r="AH1102" s="322" t="s">
        <v>604</v>
      </c>
      <c r="AI1102" s="323"/>
      <c r="AJ1102" s="323"/>
      <c r="AK1102" s="323"/>
      <c r="AL1102" s="324" t="s">
        <v>604</v>
      </c>
      <c r="AM1102" s="325"/>
      <c r="AN1102" s="325"/>
      <c r="AO1102" s="326"/>
      <c r="AP1102" s="320" t="s">
        <v>604</v>
      </c>
      <c r="AQ1102" s="320"/>
      <c r="AR1102" s="320"/>
      <c r="AS1102" s="320"/>
      <c r="AT1102" s="320"/>
      <c r="AU1102" s="320"/>
      <c r="AV1102" s="320"/>
      <c r="AW1102" s="320"/>
      <c r="AX1102" s="320"/>
    </row>
    <row r="1103" spans="1:50" ht="30" hidden="1" customHeight="1" x14ac:dyDescent="0.2">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55">
      <formula>IF(RIGHT(TEXT(P14,"0.#"),1)=".",FALSE,TRUE)</formula>
    </cfRule>
    <cfRule type="expression" dxfId="2812" priority="14056">
      <formula>IF(RIGHT(TEXT(P14,"0.#"),1)=".",TRUE,FALSE)</formula>
    </cfRule>
  </conditionalFormatting>
  <conditionalFormatting sqref="AE32">
    <cfRule type="expression" dxfId="2811" priority="14045">
      <formula>IF(RIGHT(TEXT(AE32,"0.#"),1)=".",FALSE,TRUE)</formula>
    </cfRule>
    <cfRule type="expression" dxfId="2810" priority="14046">
      <formula>IF(RIGHT(TEXT(AE32,"0.#"),1)=".",TRUE,FALSE)</formula>
    </cfRule>
  </conditionalFormatting>
  <conditionalFormatting sqref="P18:AX18">
    <cfRule type="expression" dxfId="2809" priority="13931">
      <formula>IF(RIGHT(TEXT(P18,"0.#"),1)=".",FALSE,TRUE)</formula>
    </cfRule>
    <cfRule type="expression" dxfId="2808" priority="13932">
      <formula>IF(RIGHT(TEXT(P18,"0.#"),1)=".",TRUE,FALSE)</formula>
    </cfRule>
  </conditionalFormatting>
  <conditionalFormatting sqref="Y782">
    <cfRule type="expression" dxfId="2807" priority="13927">
      <formula>IF(RIGHT(TEXT(Y782,"0.#"),1)=".",FALSE,TRUE)</formula>
    </cfRule>
    <cfRule type="expression" dxfId="2806" priority="13928">
      <formula>IF(RIGHT(TEXT(Y782,"0.#"),1)=".",TRUE,FALSE)</formula>
    </cfRule>
  </conditionalFormatting>
  <conditionalFormatting sqref="Y791">
    <cfRule type="expression" dxfId="2805" priority="13923">
      <formula>IF(RIGHT(TEXT(Y791,"0.#"),1)=".",FALSE,TRUE)</formula>
    </cfRule>
    <cfRule type="expression" dxfId="2804" priority="13924">
      <formula>IF(RIGHT(TEXT(Y791,"0.#"),1)=".",TRUE,FALSE)</formula>
    </cfRule>
  </conditionalFormatting>
  <conditionalFormatting sqref="Y822:Y829 Y820 Y809:Y816 Y807 Y796:Y803 Y794">
    <cfRule type="expression" dxfId="2803" priority="13705">
      <formula>IF(RIGHT(TEXT(Y794,"0.#"),1)=".",FALSE,TRUE)</formula>
    </cfRule>
    <cfRule type="expression" dxfId="2802" priority="13706">
      <formula>IF(RIGHT(TEXT(Y794,"0.#"),1)=".",TRUE,FALSE)</formula>
    </cfRule>
  </conditionalFormatting>
  <conditionalFormatting sqref="P16:AQ17 P15:AX15 P13:AX13">
    <cfRule type="expression" dxfId="2801" priority="13753">
      <formula>IF(RIGHT(TEXT(P13,"0.#"),1)=".",FALSE,TRUE)</formula>
    </cfRule>
    <cfRule type="expression" dxfId="2800" priority="13754">
      <formula>IF(RIGHT(TEXT(P13,"0.#"),1)=".",TRUE,FALSE)</formula>
    </cfRule>
  </conditionalFormatting>
  <conditionalFormatting sqref="P19:AJ19">
    <cfRule type="expression" dxfId="2799" priority="13751">
      <formula>IF(RIGHT(TEXT(P19,"0.#"),1)=".",FALSE,TRUE)</formula>
    </cfRule>
    <cfRule type="expression" dxfId="2798" priority="13752">
      <formula>IF(RIGHT(TEXT(P19,"0.#"),1)=".",TRUE,FALSE)</formula>
    </cfRule>
  </conditionalFormatting>
  <conditionalFormatting sqref="AE101 AQ101">
    <cfRule type="expression" dxfId="2797" priority="13743">
      <formula>IF(RIGHT(TEXT(AE101,"0.#"),1)=".",FALSE,TRUE)</formula>
    </cfRule>
    <cfRule type="expression" dxfId="2796" priority="13744">
      <formula>IF(RIGHT(TEXT(AE101,"0.#"),1)=".",TRUE,FALSE)</formula>
    </cfRule>
  </conditionalFormatting>
  <conditionalFormatting sqref="Y783:Y790 Y781">
    <cfRule type="expression" dxfId="2795" priority="13729">
      <formula>IF(RIGHT(TEXT(Y781,"0.#"),1)=".",FALSE,TRUE)</formula>
    </cfRule>
    <cfRule type="expression" dxfId="2794" priority="13730">
      <formula>IF(RIGHT(TEXT(Y781,"0.#"),1)=".",TRUE,FALSE)</formula>
    </cfRule>
  </conditionalFormatting>
  <conditionalFormatting sqref="AU782">
    <cfRule type="expression" dxfId="2793" priority="13727">
      <formula>IF(RIGHT(TEXT(AU782,"0.#"),1)=".",FALSE,TRUE)</formula>
    </cfRule>
    <cfRule type="expression" dxfId="2792" priority="13728">
      <formula>IF(RIGHT(TEXT(AU782,"0.#"),1)=".",TRUE,FALSE)</formula>
    </cfRule>
  </conditionalFormatting>
  <conditionalFormatting sqref="AU791">
    <cfRule type="expression" dxfId="2791" priority="13725">
      <formula>IF(RIGHT(TEXT(AU791,"0.#"),1)=".",FALSE,TRUE)</formula>
    </cfRule>
    <cfRule type="expression" dxfId="2790" priority="13726">
      <formula>IF(RIGHT(TEXT(AU791,"0.#"),1)=".",TRUE,FALSE)</formula>
    </cfRule>
  </conditionalFormatting>
  <conditionalFormatting sqref="AU783:AU790 AU781">
    <cfRule type="expression" dxfId="2789" priority="13723">
      <formula>IF(RIGHT(TEXT(AU781,"0.#"),1)=".",FALSE,TRUE)</formula>
    </cfRule>
    <cfRule type="expression" dxfId="2788" priority="13724">
      <formula>IF(RIGHT(TEXT(AU781,"0.#"),1)=".",TRUE,FALSE)</formula>
    </cfRule>
  </conditionalFormatting>
  <conditionalFormatting sqref="Y821 Y808 Y795">
    <cfRule type="expression" dxfId="2787" priority="13709">
      <formula>IF(RIGHT(TEXT(Y795,"0.#"),1)=".",FALSE,TRUE)</formula>
    </cfRule>
    <cfRule type="expression" dxfId="2786" priority="13710">
      <formula>IF(RIGHT(TEXT(Y795,"0.#"),1)=".",TRUE,FALSE)</formula>
    </cfRule>
  </conditionalFormatting>
  <conditionalFormatting sqref="Y830 Y817 Y804">
    <cfRule type="expression" dxfId="2785" priority="13707">
      <formula>IF(RIGHT(TEXT(Y804,"0.#"),1)=".",FALSE,TRUE)</formula>
    </cfRule>
    <cfRule type="expression" dxfId="2784" priority="13708">
      <formula>IF(RIGHT(TEXT(Y804,"0.#"),1)=".",TRUE,FALSE)</formula>
    </cfRule>
  </conditionalFormatting>
  <conditionalFormatting sqref="AU821 AU808 AU795">
    <cfRule type="expression" dxfId="2783" priority="13703">
      <formula>IF(RIGHT(TEXT(AU795,"0.#"),1)=".",FALSE,TRUE)</formula>
    </cfRule>
    <cfRule type="expression" dxfId="2782" priority="13704">
      <formula>IF(RIGHT(TEXT(AU795,"0.#"),1)=".",TRUE,FALSE)</formula>
    </cfRule>
  </conditionalFormatting>
  <conditionalFormatting sqref="AU830 AU817 AU804">
    <cfRule type="expression" dxfId="2781" priority="13701">
      <formula>IF(RIGHT(TEXT(AU804,"0.#"),1)=".",FALSE,TRUE)</formula>
    </cfRule>
    <cfRule type="expression" dxfId="2780" priority="13702">
      <formula>IF(RIGHT(TEXT(AU804,"0.#"),1)=".",TRUE,FALSE)</formula>
    </cfRule>
  </conditionalFormatting>
  <conditionalFormatting sqref="AU822:AU829 AU820 AU809:AU816 AU807 AU796:AU803 AU794">
    <cfRule type="expression" dxfId="2779" priority="13699">
      <formula>IF(RIGHT(TEXT(AU794,"0.#"),1)=".",FALSE,TRUE)</formula>
    </cfRule>
    <cfRule type="expression" dxfId="2778" priority="13700">
      <formula>IF(RIGHT(TEXT(AU794,"0.#"),1)=".",TRUE,FALSE)</formula>
    </cfRule>
  </conditionalFormatting>
  <conditionalFormatting sqref="AM87">
    <cfRule type="expression" dxfId="2777" priority="13353">
      <formula>IF(RIGHT(TEXT(AM87,"0.#"),1)=".",FALSE,TRUE)</formula>
    </cfRule>
    <cfRule type="expression" dxfId="2776" priority="13354">
      <formula>IF(RIGHT(TEXT(AM87,"0.#"),1)=".",TRUE,FALSE)</formula>
    </cfRule>
  </conditionalFormatting>
  <conditionalFormatting sqref="AE55">
    <cfRule type="expression" dxfId="2775" priority="13421">
      <formula>IF(RIGHT(TEXT(AE55,"0.#"),1)=".",FALSE,TRUE)</formula>
    </cfRule>
    <cfRule type="expression" dxfId="2774" priority="13422">
      <formula>IF(RIGHT(TEXT(AE55,"0.#"),1)=".",TRUE,FALSE)</formula>
    </cfRule>
  </conditionalFormatting>
  <conditionalFormatting sqref="AI55">
    <cfRule type="expression" dxfId="2773" priority="13419">
      <formula>IF(RIGHT(TEXT(AI55,"0.#"),1)=".",FALSE,TRUE)</formula>
    </cfRule>
    <cfRule type="expression" dxfId="2772" priority="13420">
      <formula>IF(RIGHT(TEXT(AI55,"0.#"),1)=".",TRUE,FALSE)</formula>
    </cfRule>
  </conditionalFormatting>
  <conditionalFormatting sqref="AM34">
    <cfRule type="expression" dxfId="2771" priority="13499">
      <formula>IF(RIGHT(TEXT(AM34,"0.#"),1)=".",FALSE,TRUE)</formula>
    </cfRule>
    <cfRule type="expression" dxfId="2770" priority="13500">
      <formula>IF(RIGHT(TEXT(AM34,"0.#"),1)=".",TRUE,FALSE)</formula>
    </cfRule>
  </conditionalFormatting>
  <conditionalFormatting sqref="AE33">
    <cfRule type="expression" dxfId="2769" priority="13513">
      <formula>IF(RIGHT(TEXT(AE33,"0.#"),1)=".",FALSE,TRUE)</formula>
    </cfRule>
    <cfRule type="expression" dxfId="2768" priority="13514">
      <formula>IF(RIGHT(TEXT(AE33,"0.#"),1)=".",TRUE,FALSE)</formula>
    </cfRule>
  </conditionalFormatting>
  <conditionalFormatting sqref="AE34">
    <cfRule type="expression" dxfId="2767" priority="13511">
      <formula>IF(RIGHT(TEXT(AE34,"0.#"),1)=".",FALSE,TRUE)</formula>
    </cfRule>
    <cfRule type="expression" dxfId="2766" priority="13512">
      <formula>IF(RIGHT(TEXT(AE34,"0.#"),1)=".",TRUE,FALSE)</formula>
    </cfRule>
  </conditionalFormatting>
  <conditionalFormatting sqref="AI34">
    <cfRule type="expression" dxfId="2765" priority="13509">
      <formula>IF(RIGHT(TEXT(AI34,"0.#"),1)=".",FALSE,TRUE)</formula>
    </cfRule>
    <cfRule type="expression" dxfId="2764" priority="13510">
      <formula>IF(RIGHT(TEXT(AI34,"0.#"),1)=".",TRUE,FALSE)</formula>
    </cfRule>
  </conditionalFormatting>
  <conditionalFormatting sqref="AI33">
    <cfRule type="expression" dxfId="2763" priority="13507">
      <formula>IF(RIGHT(TEXT(AI33,"0.#"),1)=".",FALSE,TRUE)</formula>
    </cfRule>
    <cfRule type="expression" dxfId="2762" priority="13508">
      <formula>IF(RIGHT(TEXT(AI33,"0.#"),1)=".",TRUE,FALSE)</formula>
    </cfRule>
  </conditionalFormatting>
  <conditionalFormatting sqref="AI32">
    <cfRule type="expression" dxfId="2761" priority="13505">
      <formula>IF(RIGHT(TEXT(AI32,"0.#"),1)=".",FALSE,TRUE)</formula>
    </cfRule>
    <cfRule type="expression" dxfId="2760" priority="13506">
      <formula>IF(RIGHT(TEXT(AI32,"0.#"),1)=".",TRUE,FALSE)</formula>
    </cfRule>
  </conditionalFormatting>
  <conditionalFormatting sqref="AM32">
    <cfRule type="expression" dxfId="2759" priority="13503">
      <formula>IF(RIGHT(TEXT(AM32,"0.#"),1)=".",FALSE,TRUE)</formula>
    </cfRule>
    <cfRule type="expression" dxfId="2758" priority="13504">
      <formula>IF(RIGHT(TEXT(AM32,"0.#"),1)=".",TRUE,FALSE)</formula>
    </cfRule>
  </conditionalFormatting>
  <conditionalFormatting sqref="AM33">
    <cfRule type="expression" dxfId="2757" priority="13501">
      <formula>IF(RIGHT(TEXT(AM33,"0.#"),1)=".",FALSE,TRUE)</formula>
    </cfRule>
    <cfRule type="expression" dxfId="2756" priority="13502">
      <formula>IF(RIGHT(TEXT(AM33,"0.#"),1)=".",TRUE,FALSE)</formula>
    </cfRule>
  </conditionalFormatting>
  <conditionalFormatting sqref="AQ32:AQ34">
    <cfRule type="expression" dxfId="2755" priority="13493">
      <formula>IF(RIGHT(TEXT(AQ32,"0.#"),1)=".",FALSE,TRUE)</formula>
    </cfRule>
    <cfRule type="expression" dxfId="2754" priority="13494">
      <formula>IF(RIGHT(TEXT(AQ32,"0.#"),1)=".",TRUE,FALSE)</formula>
    </cfRule>
  </conditionalFormatting>
  <conditionalFormatting sqref="AU32:AU34">
    <cfRule type="expression" dxfId="2753" priority="13491">
      <formula>IF(RIGHT(TEXT(AU32,"0.#"),1)=".",FALSE,TRUE)</formula>
    </cfRule>
    <cfRule type="expression" dxfId="2752" priority="13492">
      <formula>IF(RIGHT(TEXT(AU32,"0.#"),1)=".",TRUE,FALSE)</formula>
    </cfRule>
  </conditionalFormatting>
  <conditionalFormatting sqref="AE53">
    <cfRule type="expression" dxfId="2751" priority="13425">
      <formula>IF(RIGHT(TEXT(AE53,"0.#"),1)=".",FALSE,TRUE)</formula>
    </cfRule>
    <cfRule type="expression" dxfId="2750" priority="13426">
      <formula>IF(RIGHT(TEXT(AE53,"0.#"),1)=".",TRUE,FALSE)</formula>
    </cfRule>
  </conditionalFormatting>
  <conditionalFormatting sqref="AE54">
    <cfRule type="expression" dxfId="2749" priority="13423">
      <formula>IF(RIGHT(TEXT(AE54,"0.#"),1)=".",FALSE,TRUE)</formula>
    </cfRule>
    <cfRule type="expression" dxfId="2748" priority="13424">
      <formula>IF(RIGHT(TEXT(AE54,"0.#"),1)=".",TRUE,FALSE)</formula>
    </cfRule>
  </conditionalFormatting>
  <conditionalFormatting sqref="AI54">
    <cfRule type="expression" dxfId="2747" priority="13417">
      <formula>IF(RIGHT(TEXT(AI54,"0.#"),1)=".",FALSE,TRUE)</formula>
    </cfRule>
    <cfRule type="expression" dxfId="2746" priority="13418">
      <formula>IF(RIGHT(TEXT(AI54,"0.#"),1)=".",TRUE,FALSE)</formula>
    </cfRule>
  </conditionalFormatting>
  <conditionalFormatting sqref="AI53">
    <cfRule type="expression" dxfId="2745" priority="13415">
      <formula>IF(RIGHT(TEXT(AI53,"0.#"),1)=".",FALSE,TRUE)</formula>
    </cfRule>
    <cfRule type="expression" dxfId="2744" priority="13416">
      <formula>IF(RIGHT(TEXT(AI53,"0.#"),1)=".",TRUE,FALSE)</formula>
    </cfRule>
  </conditionalFormatting>
  <conditionalFormatting sqref="AM53">
    <cfRule type="expression" dxfId="2743" priority="13413">
      <formula>IF(RIGHT(TEXT(AM53,"0.#"),1)=".",FALSE,TRUE)</formula>
    </cfRule>
    <cfRule type="expression" dxfId="2742" priority="13414">
      <formula>IF(RIGHT(TEXT(AM53,"0.#"),1)=".",TRUE,FALSE)</formula>
    </cfRule>
  </conditionalFormatting>
  <conditionalFormatting sqref="AM54">
    <cfRule type="expression" dxfId="2741" priority="13411">
      <formula>IF(RIGHT(TEXT(AM54,"0.#"),1)=".",FALSE,TRUE)</formula>
    </cfRule>
    <cfRule type="expression" dxfId="2740" priority="13412">
      <formula>IF(RIGHT(TEXT(AM54,"0.#"),1)=".",TRUE,FALSE)</formula>
    </cfRule>
  </conditionalFormatting>
  <conditionalFormatting sqref="AM55">
    <cfRule type="expression" dxfId="2739" priority="13409">
      <formula>IF(RIGHT(TEXT(AM55,"0.#"),1)=".",FALSE,TRUE)</formula>
    </cfRule>
    <cfRule type="expression" dxfId="2738" priority="13410">
      <formula>IF(RIGHT(TEXT(AM55,"0.#"),1)=".",TRUE,FALSE)</formula>
    </cfRule>
  </conditionalFormatting>
  <conditionalFormatting sqref="AE60">
    <cfRule type="expression" dxfId="2737" priority="13395">
      <formula>IF(RIGHT(TEXT(AE60,"0.#"),1)=".",FALSE,TRUE)</formula>
    </cfRule>
    <cfRule type="expression" dxfId="2736" priority="13396">
      <formula>IF(RIGHT(TEXT(AE60,"0.#"),1)=".",TRUE,FALSE)</formula>
    </cfRule>
  </conditionalFormatting>
  <conditionalFormatting sqref="AE61">
    <cfRule type="expression" dxfId="2735" priority="13393">
      <formula>IF(RIGHT(TEXT(AE61,"0.#"),1)=".",FALSE,TRUE)</formula>
    </cfRule>
    <cfRule type="expression" dxfId="2734" priority="13394">
      <formula>IF(RIGHT(TEXT(AE61,"0.#"),1)=".",TRUE,FALSE)</formula>
    </cfRule>
  </conditionalFormatting>
  <conditionalFormatting sqref="AE62">
    <cfRule type="expression" dxfId="2733" priority="13391">
      <formula>IF(RIGHT(TEXT(AE62,"0.#"),1)=".",FALSE,TRUE)</formula>
    </cfRule>
    <cfRule type="expression" dxfId="2732" priority="13392">
      <formula>IF(RIGHT(TEXT(AE62,"0.#"),1)=".",TRUE,FALSE)</formula>
    </cfRule>
  </conditionalFormatting>
  <conditionalFormatting sqref="AI62">
    <cfRule type="expression" dxfId="2731" priority="13389">
      <formula>IF(RIGHT(TEXT(AI62,"0.#"),1)=".",FALSE,TRUE)</formula>
    </cfRule>
    <cfRule type="expression" dxfId="2730" priority="13390">
      <formula>IF(RIGHT(TEXT(AI62,"0.#"),1)=".",TRUE,FALSE)</formula>
    </cfRule>
  </conditionalFormatting>
  <conditionalFormatting sqref="AI61">
    <cfRule type="expression" dxfId="2729" priority="13387">
      <formula>IF(RIGHT(TEXT(AI61,"0.#"),1)=".",FALSE,TRUE)</formula>
    </cfRule>
    <cfRule type="expression" dxfId="2728" priority="13388">
      <formula>IF(RIGHT(TEXT(AI61,"0.#"),1)=".",TRUE,FALSE)</formula>
    </cfRule>
  </conditionalFormatting>
  <conditionalFormatting sqref="AI60">
    <cfRule type="expression" dxfId="2727" priority="13385">
      <formula>IF(RIGHT(TEXT(AI60,"0.#"),1)=".",FALSE,TRUE)</formula>
    </cfRule>
    <cfRule type="expression" dxfId="2726" priority="13386">
      <formula>IF(RIGHT(TEXT(AI60,"0.#"),1)=".",TRUE,FALSE)</formula>
    </cfRule>
  </conditionalFormatting>
  <conditionalFormatting sqref="AM60">
    <cfRule type="expression" dxfId="2725" priority="13383">
      <formula>IF(RIGHT(TEXT(AM60,"0.#"),1)=".",FALSE,TRUE)</formula>
    </cfRule>
    <cfRule type="expression" dxfId="2724" priority="13384">
      <formula>IF(RIGHT(TEXT(AM60,"0.#"),1)=".",TRUE,FALSE)</formula>
    </cfRule>
  </conditionalFormatting>
  <conditionalFormatting sqref="AM61">
    <cfRule type="expression" dxfId="2723" priority="13381">
      <formula>IF(RIGHT(TEXT(AM61,"0.#"),1)=".",FALSE,TRUE)</formula>
    </cfRule>
    <cfRule type="expression" dxfId="2722" priority="13382">
      <formula>IF(RIGHT(TEXT(AM61,"0.#"),1)=".",TRUE,FALSE)</formula>
    </cfRule>
  </conditionalFormatting>
  <conditionalFormatting sqref="AM62">
    <cfRule type="expression" dxfId="2721" priority="13379">
      <formula>IF(RIGHT(TEXT(AM62,"0.#"),1)=".",FALSE,TRUE)</formula>
    </cfRule>
    <cfRule type="expression" dxfId="2720" priority="13380">
      <formula>IF(RIGHT(TEXT(AM62,"0.#"),1)=".",TRUE,FALSE)</formula>
    </cfRule>
  </conditionalFormatting>
  <conditionalFormatting sqref="AE87">
    <cfRule type="expression" dxfId="2719" priority="13365">
      <formula>IF(RIGHT(TEXT(AE87,"0.#"),1)=".",FALSE,TRUE)</formula>
    </cfRule>
    <cfRule type="expression" dxfId="2718" priority="13366">
      <formula>IF(RIGHT(TEXT(AE87,"0.#"),1)=".",TRUE,FALSE)</formula>
    </cfRule>
  </conditionalFormatting>
  <conditionalFormatting sqref="AE88">
    <cfRule type="expression" dxfId="2717" priority="13363">
      <formula>IF(RIGHT(TEXT(AE88,"0.#"),1)=".",FALSE,TRUE)</formula>
    </cfRule>
    <cfRule type="expression" dxfId="2716" priority="13364">
      <formula>IF(RIGHT(TEXT(AE88,"0.#"),1)=".",TRUE,FALSE)</formula>
    </cfRule>
  </conditionalFormatting>
  <conditionalFormatting sqref="AE89">
    <cfRule type="expression" dxfId="2715" priority="13361">
      <formula>IF(RIGHT(TEXT(AE89,"0.#"),1)=".",FALSE,TRUE)</formula>
    </cfRule>
    <cfRule type="expression" dxfId="2714" priority="13362">
      <formula>IF(RIGHT(TEXT(AE89,"0.#"),1)=".",TRUE,FALSE)</formula>
    </cfRule>
  </conditionalFormatting>
  <conditionalFormatting sqref="AI89">
    <cfRule type="expression" dxfId="2713" priority="13359">
      <formula>IF(RIGHT(TEXT(AI89,"0.#"),1)=".",FALSE,TRUE)</formula>
    </cfRule>
    <cfRule type="expression" dxfId="2712" priority="13360">
      <formula>IF(RIGHT(TEXT(AI89,"0.#"),1)=".",TRUE,FALSE)</formula>
    </cfRule>
  </conditionalFormatting>
  <conditionalFormatting sqref="AI88">
    <cfRule type="expression" dxfId="2711" priority="13357">
      <formula>IF(RIGHT(TEXT(AI88,"0.#"),1)=".",FALSE,TRUE)</formula>
    </cfRule>
    <cfRule type="expression" dxfId="2710" priority="13358">
      <formula>IF(RIGHT(TEXT(AI88,"0.#"),1)=".",TRUE,FALSE)</formula>
    </cfRule>
  </conditionalFormatting>
  <conditionalFormatting sqref="AI87">
    <cfRule type="expression" dxfId="2709" priority="13355">
      <formula>IF(RIGHT(TEXT(AI87,"0.#"),1)=".",FALSE,TRUE)</formula>
    </cfRule>
    <cfRule type="expression" dxfId="2708" priority="13356">
      <formula>IF(RIGHT(TEXT(AI87,"0.#"),1)=".",TRUE,FALSE)</formula>
    </cfRule>
  </conditionalFormatting>
  <conditionalFormatting sqref="AM88">
    <cfRule type="expression" dxfId="2707" priority="13351">
      <formula>IF(RIGHT(TEXT(AM88,"0.#"),1)=".",FALSE,TRUE)</formula>
    </cfRule>
    <cfRule type="expression" dxfId="2706" priority="13352">
      <formula>IF(RIGHT(TEXT(AM88,"0.#"),1)=".",TRUE,FALSE)</formula>
    </cfRule>
  </conditionalFormatting>
  <conditionalFormatting sqref="AM89">
    <cfRule type="expression" dxfId="2705" priority="13349">
      <formula>IF(RIGHT(TEXT(AM89,"0.#"),1)=".",FALSE,TRUE)</formula>
    </cfRule>
    <cfRule type="expression" dxfId="2704" priority="13350">
      <formula>IF(RIGHT(TEXT(AM89,"0.#"),1)=".",TRUE,FALSE)</formula>
    </cfRule>
  </conditionalFormatting>
  <conditionalFormatting sqref="AE92">
    <cfRule type="expression" dxfId="2703" priority="13335">
      <formula>IF(RIGHT(TEXT(AE92,"0.#"),1)=".",FALSE,TRUE)</formula>
    </cfRule>
    <cfRule type="expression" dxfId="2702" priority="13336">
      <formula>IF(RIGHT(TEXT(AE92,"0.#"),1)=".",TRUE,FALSE)</formula>
    </cfRule>
  </conditionalFormatting>
  <conditionalFormatting sqref="AE93">
    <cfRule type="expression" dxfId="2701" priority="13333">
      <formula>IF(RIGHT(TEXT(AE93,"0.#"),1)=".",FALSE,TRUE)</formula>
    </cfRule>
    <cfRule type="expression" dxfId="2700" priority="13334">
      <formula>IF(RIGHT(TEXT(AE93,"0.#"),1)=".",TRUE,FALSE)</formula>
    </cfRule>
  </conditionalFormatting>
  <conditionalFormatting sqref="AE94">
    <cfRule type="expression" dxfId="2699" priority="13331">
      <formula>IF(RIGHT(TEXT(AE94,"0.#"),1)=".",FALSE,TRUE)</formula>
    </cfRule>
    <cfRule type="expression" dxfId="2698" priority="13332">
      <formula>IF(RIGHT(TEXT(AE94,"0.#"),1)=".",TRUE,FALSE)</formula>
    </cfRule>
  </conditionalFormatting>
  <conditionalFormatting sqref="AI94">
    <cfRule type="expression" dxfId="2697" priority="13329">
      <formula>IF(RIGHT(TEXT(AI94,"0.#"),1)=".",FALSE,TRUE)</formula>
    </cfRule>
    <cfRule type="expression" dxfId="2696" priority="13330">
      <formula>IF(RIGHT(TEXT(AI94,"0.#"),1)=".",TRUE,FALSE)</formula>
    </cfRule>
  </conditionalFormatting>
  <conditionalFormatting sqref="AI93">
    <cfRule type="expression" dxfId="2695" priority="13327">
      <formula>IF(RIGHT(TEXT(AI93,"0.#"),1)=".",FALSE,TRUE)</formula>
    </cfRule>
    <cfRule type="expression" dxfId="2694" priority="13328">
      <formula>IF(RIGHT(TEXT(AI93,"0.#"),1)=".",TRUE,FALSE)</formula>
    </cfRule>
  </conditionalFormatting>
  <conditionalFormatting sqref="AI92">
    <cfRule type="expression" dxfId="2693" priority="13325">
      <formula>IF(RIGHT(TEXT(AI92,"0.#"),1)=".",FALSE,TRUE)</formula>
    </cfRule>
    <cfRule type="expression" dxfId="2692" priority="13326">
      <formula>IF(RIGHT(TEXT(AI92,"0.#"),1)=".",TRUE,FALSE)</formula>
    </cfRule>
  </conditionalFormatting>
  <conditionalFormatting sqref="AM92">
    <cfRule type="expression" dxfId="2691" priority="13323">
      <formula>IF(RIGHT(TEXT(AM92,"0.#"),1)=".",FALSE,TRUE)</formula>
    </cfRule>
    <cfRule type="expression" dxfId="2690" priority="13324">
      <formula>IF(RIGHT(TEXT(AM92,"0.#"),1)=".",TRUE,FALSE)</formula>
    </cfRule>
  </conditionalFormatting>
  <conditionalFormatting sqref="AM93">
    <cfRule type="expression" dxfId="2689" priority="13321">
      <formula>IF(RIGHT(TEXT(AM93,"0.#"),1)=".",FALSE,TRUE)</formula>
    </cfRule>
    <cfRule type="expression" dxfId="2688" priority="13322">
      <formula>IF(RIGHT(TEXT(AM93,"0.#"),1)=".",TRUE,FALSE)</formula>
    </cfRule>
  </conditionalFormatting>
  <conditionalFormatting sqref="AM94">
    <cfRule type="expression" dxfId="2687" priority="13319">
      <formula>IF(RIGHT(TEXT(AM94,"0.#"),1)=".",FALSE,TRUE)</formula>
    </cfRule>
    <cfRule type="expression" dxfId="2686" priority="13320">
      <formula>IF(RIGHT(TEXT(AM94,"0.#"),1)=".",TRUE,FALSE)</formula>
    </cfRule>
  </conditionalFormatting>
  <conditionalFormatting sqref="AE97">
    <cfRule type="expression" dxfId="2685" priority="13305">
      <formula>IF(RIGHT(TEXT(AE97,"0.#"),1)=".",FALSE,TRUE)</formula>
    </cfRule>
    <cfRule type="expression" dxfId="2684" priority="13306">
      <formula>IF(RIGHT(TEXT(AE97,"0.#"),1)=".",TRUE,FALSE)</formula>
    </cfRule>
  </conditionalFormatting>
  <conditionalFormatting sqref="AE98">
    <cfRule type="expression" dxfId="2683" priority="13303">
      <formula>IF(RIGHT(TEXT(AE98,"0.#"),1)=".",FALSE,TRUE)</formula>
    </cfRule>
    <cfRule type="expression" dxfId="2682" priority="13304">
      <formula>IF(RIGHT(TEXT(AE98,"0.#"),1)=".",TRUE,FALSE)</formula>
    </cfRule>
  </conditionalFormatting>
  <conditionalFormatting sqref="AE99">
    <cfRule type="expression" dxfId="2681" priority="13301">
      <formula>IF(RIGHT(TEXT(AE99,"0.#"),1)=".",FALSE,TRUE)</formula>
    </cfRule>
    <cfRule type="expression" dxfId="2680" priority="13302">
      <formula>IF(RIGHT(TEXT(AE99,"0.#"),1)=".",TRUE,FALSE)</formula>
    </cfRule>
  </conditionalFormatting>
  <conditionalFormatting sqref="AI99">
    <cfRule type="expression" dxfId="2679" priority="13299">
      <formula>IF(RIGHT(TEXT(AI99,"0.#"),1)=".",FALSE,TRUE)</formula>
    </cfRule>
    <cfRule type="expression" dxfId="2678" priority="13300">
      <formula>IF(RIGHT(TEXT(AI99,"0.#"),1)=".",TRUE,FALSE)</formula>
    </cfRule>
  </conditionalFormatting>
  <conditionalFormatting sqref="AI98">
    <cfRule type="expression" dxfId="2677" priority="13297">
      <formula>IF(RIGHT(TEXT(AI98,"0.#"),1)=".",FALSE,TRUE)</formula>
    </cfRule>
    <cfRule type="expression" dxfId="2676" priority="13298">
      <formula>IF(RIGHT(TEXT(AI98,"0.#"),1)=".",TRUE,FALSE)</formula>
    </cfRule>
  </conditionalFormatting>
  <conditionalFormatting sqref="AI97">
    <cfRule type="expression" dxfId="2675" priority="13295">
      <formula>IF(RIGHT(TEXT(AI97,"0.#"),1)=".",FALSE,TRUE)</formula>
    </cfRule>
    <cfRule type="expression" dxfId="2674" priority="13296">
      <formula>IF(RIGHT(TEXT(AI97,"0.#"),1)=".",TRUE,FALSE)</formula>
    </cfRule>
  </conditionalFormatting>
  <conditionalFormatting sqref="AM97">
    <cfRule type="expression" dxfId="2673" priority="13293">
      <formula>IF(RIGHT(TEXT(AM97,"0.#"),1)=".",FALSE,TRUE)</formula>
    </cfRule>
    <cfRule type="expression" dxfId="2672" priority="13294">
      <formula>IF(RIGHT(TEXT(AM97,"0.#"),1)=".",TRUE,FALSE)</formula>
    </cfRule>
  </conditionalFormatting>
  <conditionalFormatting sqref="AM98">
    <cfRule type="expression" dxfId="2671" priority="13291">
      <formula>IF(RIGHT(TEXT(AM98,"0.#"),1)=".",FALSE,TRUE)</formula>
    </cfRule>
    <cfRule type="expression" dxfId="2670" priority="13292">
      <formula>IF(RIGHT(TEXT(AM98,"0.#"),1)=".",TRUE,FALSE)</formula>
    </cfRule>
  </conditionalFormatting>
  <conditionalFormatting sqref="AM99">
    <cfRule type="expression" dxfId="2669" priority="13289">
      <formula>IF(RIGHT(TEXT(AM99,"0.#"),1)=".",FALSE,TRUE)</formula>
    </cfRule>
    <cfRule type="expression" dxfId="2668" priority="13290">
      <formula>IF(RIGHT(TEXT(AM99,"0.#"),1)=".",TRUE,FALSE)</formula>
    </cfRule>
  </conditionalFormatting>
  <conditionalFormatting sqref="AI101">
    <cfRule type="expression" dxfId="2667" priority="13275">
      <formula>IF(RIGHT(TEXT(AI101,"0.#"),1)=".",FALSE,TRUE)</formula>
    </cfRule>
    <cfRule type="expression" dxfId="2666" priority="13276">
      <formula>IF(RIGHT(TEXT(AI101,"0.#"),1)=".",TRUE,FALSE)</formula>
    </cfRule>
  </conditionalFormatting>
  <conditionalFormatting sqref="AM101">
    <cfRule type="expression" dxfId="2665" priority="13273">
      <formula>IF(RIGHT(TEXT(AM101,"0.#"),1)=".",FALSE,TRUE)</formula>
    </cfRule>
    <cfRule type="expression" dxfId="2664" priority="13274">
      <formula>IF(RIGHT(TEXT(AM101,"0.#"),1)=".",TRUE,FALSE)</formula>
    </cfRule>
  </conditionalFormatting>
  <conditionalFormatting sqref="AE102">
    <cfRule type="expression" dxfId="2663" priority="13271">
      <formula>IF(RIGHT(TEXT(AE102,"0.#"),1)=".",FALSE,TRUE)</formula>
    </cfRule>
    <cfRule type="expression" dxfId="2662" priority="13272">
      <formula>IF(RIGHT(TEXT(AE102,"0.#"),1)=".",TRUE,FALSE)</formula>
    </cfRule>
  </conditionalFormatting>
  <conditionalFormatting sqref="AI102">
    <cfRule type="expression" dxfId="2661" priority="13269">
      <formula>IF(RIGHT(TEXT(AI102,"0.#"),1)=".",FALSE,TRUE)</formula>
    </cfRule>
    <cfRule type="expression" dxfId="2660" priority="13270">
      <formula>IF(RIGHT(TEXT(AI102,"0.#"),1)=".",TRUE,FALSE)</formula>
    </cfRule>
  </conditionalFormatting>
  <conditionalFormatting sqref="AM102">
    <cfRule type="expression" dxfId="2659" priority="13267">
      <formula>IF(RIGHT(TEXT(AM102,"0.#"),1)=".",FALSE,TRUE)</formula>
    </cfRule>
    <cfRule type="expression" dxfId="2658" priority="13268">
      <formula>IF(RIGHT(TEXT(AM102,"0.#"),1)=".",TRUE,FALSE)</formula>
    </cfRule>
  </conditionalFormatting>
  <conditionalFormatting sqref="AQ102">
    <cfRule type="expression" dxfId="2657" priority="13265">
      <formula>IF(RIGHT(TEXT(AQ102,"0.#"),1)=".",FALSE,TRUE)</formula>
    </cfRule>
    <cfRule type="expression" dxfId="2656" priority="13266">
      <formula>IF(RIGHT(TEXT(AQ102,"0.#"),1)=".",TRUE,FALSE)</formula>
    </cfRule>
  </conditionalFormatting>
  <conditionalFormatting sqref="AE104">
    <cfRule type="expression" dxfId="2655" priority="13263">
      <formula>IF(RIGHT(TEXT(AE104,"0.#"),1)=".",FALSE,TRUE)</formula>
    </cfRule>
    <cfRule type="expression" dxfId="2654" priority="13264">
      <formula>IF(RIGHT(TEXT(AE104,"0.#"),1)=".",TRUE,FALSE)</formula>
    </cfRule>
  </conditionalFormatting>
  <conditionalFormatting sqref="AI104">
    <cfRule type="expression" dxfId="2653" priority="13261">
      <formula>IF(RIGHT(TEXT(AI104,"0.#"),1)=".",FALSE,TRUE)</formula>
    </cfRule>
    <cfRule type="expression" dxfId="2652" priority="13262">
      <formula>IF(RIGHT(TEXT(AI104,"0.#"),1)=".",TRUE,FALSE)</formula>
    </cfRule>
  </conditionalFormatting>
  <conditionalFormatting sqref="AM104">
    <cfRule type="expression" dxfId="2651" priority="13259">
      <formula>IF(RIGHT(TEXT(AM104,"0.#"),1)=".",FALSE,TRUE)</formula>
    </cfRule>
    <cfRule type="expression" dxfId="2650" priority="13260">
      <formula>IF(RIGHT(TEXT(AM104,"0.#"),1)=".",TRUE,FALSE)</formula>
    </cfRule>
  </conditionalFormatting>
  <conditionalFormatting sqref="AE105">
    <cfRule type="expression" dxfId="2649" priority="13257">
      <formula>IF(RIGHT(TEXT(AE105,"0.#"),1)=".",FALSE,TRUE)</formula>
    </cfRule>
    <cfRule type="expression" dxfId="2648" priority="13258">
      <formula>IF(RIGHT(TEXT(AE105,"0.#"),1)=".",TRUE,FALSE)</formula>
    </cfRule>
  </conditionalFormatting>
  <conditionalFormatting sqref="AI105">
    <cfRule type="expression" dxfId="2647" priority="13255">
      <formula>IF(RIGHT(TEXT(AI105,"0.#"),1)=".",FALSE,TRUE)</formula>
    </cfRule>
    <cfRule type="expression" dxfId="2646" priority="13256">
      <formula>IF(RIGHT(TEXT(AI105,"0.#"),1)=".",TRUE,FALSE)</formula>
    </cfRule>
  </conditionalFormatting>
  <conditionalFormatting sqref="AM105">
    <cfRule type="expression" dxfId="2645" priority="13253">
      <formula>IF(RIGHT(TEXT(AM105,"0.#"),1)=".",FALSE,TRUE)</formula>
    </cfRule>
    <cfRule type="expression" dxfId="2644" priority="13254">
      <formula>IF(RIGHT(TEXT(AM105,"0.#"),1)=".",TRUE,FALSE)</formula>
    </cfRule>
  </conditionalFormatting>
  <conditionalFormatting sqref="AE107">
    <cfRule type="expression" dxfId="2643" priority="13249">
      <formula>IF(RIGHT(TEXT(AE107,"0.#"),1)=".",FALSE,TRUE)</formula>
    </cfRule>
    <cfRule type="expression" dxfId="2642" priority="13250">
      <formula>IF(RIGHT(TEXT(AE107,"0.#"),1)=".",TRUE,FALSE)</formula>
    </cfRule>
  </conditionalFormatting>
  <conditionalFormatting sqref="AI107">
    <cfRule type="expression" dxfId="2641" priority="13247">
      <formula>IF(RIGHT(TEXT(AI107,"0.#"),1)=".",FALSE,TRUE)</formula>
    </cfRule>
    <cfRule type="expression" dxfId="2640" priority="13248">
      <formula>IF(RIGHT(TEXT(AI107,"0.#"),1)=".",TRUE,FALSE)</formula>
    </cfRule>
  </conditionalFormatting>
  <conditionalFormatting sqref="AM107">
    <cfRule type="expression" dxfId="2639" priority="13245">
      <formula>IF(RIGHT(TEXT(AM107,"0.#"),1)=".",FALSE,TRUE)</formula>
    </cfRule>
    <cfRule type="expression" dxfId="2638" priority="13246">
      <formula>IF(RIGHT(TEXT(AM107,"0.#"),1)=".",TRUE,FALSE)</formula>
    </cfRule>
  </conditionalFormatting>
  <conditionalFormatting sqref="AE108">
    <cfRule type="expression" dxfId="2637" priority="13243">
      <formula>IF(RIGHT(TEXT(AE108,"0.#"),1)=".",FALSE,TRUE)</formula>
    </cfRule>
    <cfRule type="expression" dxfId="2636" priority="13244">
      <formula>IF(RIGHT(TEXT(AE108,"0.#"),1)=".",TRUE,FALSE)</formula>
    </cfRule>
  </conditionalFormatting>
  <conditionalFormatting sqref="AI108">
    <cfRule type="expression" dxfId="2635" priority="13241">
      <formula>IF(RIGHT(TEXT(AI108,"0.#"),1)=".",FALSE,TRUE)</formula>
    </cfRule>
    <cfRule type="expression" dxfId="2634" priority="13242">
      <formula>IF(RIGHT(TEXT(AI108,"0.#"),1)=".",TRUE,FALSE)</formula>
    </cfRule>
  </conditionalFormatting>
  <conditionalFormatting sqref="AM108">
    <cfRule type="expression" dxfId="2633" priority="13239">
      <formula>IF(RIGHT(TEXT(AM108,"0.#"),1)=".",FALSE,TRUE)</formula>
    </cfRule>
    <cfRule type="expression" dxfId="2632" priority="13240">
      <formula>IF(RIGHT(TEXT(AM108,"0.#"),1)=".",TRUE,FALSE)</formula>
    </cfRule>
  </conditionalFormatting>
  <conditionalFormatting sqref="AE110">
    <cfRule type="expression" dxfId="2631" priority="13235">
      <formula>IF(RIGHT(TEXT(AE110,"0.#"),1)=".",FALSE,TRUE)</formula>
    </cfRule>
    <cfRule type="expression" dxfId="2630" priority="13236">
      <formula>IF(RIGHT(TEXT(AE110,"0.#"),1)=".",TRUE,FALSE)</formula>
    </cfRule>
  </conditionalFormatting>
  <conditionalFormatting sqref="AI110">
    <cfRule type="expression" dxfId="2629" priority="13233">
      <formula>IF(RIGHT(TEXT(AI110,"0.#"),1)=".",FALSE,TRUE)</formula>
    </cfRule>
    <cfRule type="expression" dxfId="2628" priority="13234">
      <formula>IF(RIGHT(TEXT(AI110,"0.#"),1)=".",TRUE,FALSE)</formula>
    </cfRule>
  </conditionalFormatting>
  <conditionalFormatting sqref="AM110">
    <cfRule type="expression" dxfId="2627" priority="13231">
      <formula>IF(RIGHT(TEXT(AM110,"0.#"),1)=".",FALSE,TRUE)</formula>
    </cfRule>
    <cfRule type="expression" dxfId="2626" priority="13232">
      <formula>IF(RIGHT(TEXT(AM110,"0.#"),1)=".",TRUE,FALSE)</formula>
    </cfRule>
  </conditionalFormatting>
  <conditionalFormatting sqref="AE111">
    <cfRule type="expression" dxfId="2625" priority="13229">
      <formula>IF(RIGHT(TEXT(AE111,"0.#"),1)=".",FALSE,TRUE)</formula>
    </cfRule>
    <cfRule type="expression" dxfId="2624" priority="13230">
      <formula>IF(RIGHT(TEXT(AE111,"0.#"),1)=".",TRUE,FALSE)</formula>
    </cfRule>
  </conditionalFormatting>
  <conditionalFormatting sqref="AI111">
    <cfRule type="expression" dxfId="2623" priority="13227">
      <formula>IF(RIGHT(TEXT(AI111,"0.#"),1)=".",FALSE,TRUE)</formula>
    </cfRule>
    <cfRule type="expression" dxfId="2622" priority="13228">
      <formula>IF(RIGHT(TEXT(AI111,"0.#"),1)=".",TRUE,FALSE)</formula>
    </cfRule>
  </conditionalFormatting>
  <conditionalFormatting sqref="AM111">
    <cfRule type="expression" dxfId="2621" priority="13225">
      <formula>IF(RIGHT(TEXT(AM111,"0.#"),1)=".",FALSE,TRUE)</formula>
    </cfRule>
    <cfRule type="expression" dxfId="2620" priority="13226">
      <formula>IF(RIGHT(TEXT(AM111,"0.#"),1)=".",TRUE,FALSE)</formula>
    </cfRule>
  </conditionalFormatting>
  <conditionalFormatting sqref="AE113">
    <cfRule type="expression" dxfId="2619" priority="13221">
      <formula>IF(RIGHT(TEXT(AE113,"0.#"),1)=".",FALSE,TRUE)</formula>
    </cfRule>
    <cfRule type="expression" dxfId="2618" priority="13222">
      <formula>IF(RIGHT(TEXT(AE113,"0.#"),1)=".",TRUE,FALSE)</formula>
    </cfRule>
  </conditionalFormatting>
  <conditionalFormatting sqref="AI113">
    <cfRule type="expression" dxfId="2617" priority="13219">
      <formula>IF(RIGHT(TEXT(AI113,"0.#"),1)=".",FALSE,TRUE)</formula>
    </cfRule>
    <cfRule type="expression" dxfId="2616" priority="13220">
      <formula>IF(RIGHT(TEXT(AI113,"0.#"),1)=".",TRUE,FALSE)</formula>
    </cfRule>
  </conditionalFormatting>
  <conditionalFormatting sqref="AM113">
    <cfRule type="expression" dxfId="2615" priority="13217">
      <formula>IF(RIGHT(TEXT(AM113,"0.#"),1)=".",FALSE,TRUE)</formula>
    </cfRule>
    <cfRule type="expression" dxfId="2614" priority="13218">
      <formula>IF(RIGHT(TEXT(AM113,"0.#"),1)=".",TRUE,FALSE)</formula>
    </cfRule>
  </conditionalFormatting>
  <conditionalFormatting sqref="AE114">
    <cfRule type="expression" dxfId="2613" priority="13215">
      <formula>IF(RIGHT(TEXT(AE114,"0.#"),1)=".",FALSE,TRUE)</formula>
    </cfRule>
    <cfRule type="expression" dxfId="2612" priority="13216">
      <formula>IF(RIGHT(TEXT(AE114,"0.#"),1)=".",TRUE,FALSE)</formula>
    </cfRule>
  </conditionalFormatting>
  <conditionalFormatting sqref="AI114">
    <cfRule type="expression" dxfId="2611" priority="13213">
      <formula>IF(RIGHT(TEXT(AI114,"0.#"),1)=".",FALSE,TRUE)</formula>
    </cfRule>
    <cfRule type="expression" dxfId="2610" priority="13214">
      <formula>IF(RIGHT(TEXT(AI114,"0.#"),1)=".",TRUE,FALSE)</formula>
    </cfRule>
  </conditionalFormatting>
  <conditionalFormatting sqref="AM114">
    <cfRule type="expression" dxfId="2609" priority="13211">
      <formula>IF(RIGHT(TEXT(AM114,"0.#"),1)=".",FALSE,TRUE)</formula>
    </cfRule>
    <cfRule type="expression" dxfId="2608" priority="13212">
      <formula>IF(RIGHT(TEXT(AM114,"0.#"),1)=".",TRUE,FALSE)</formula>
    </cfRule>
  </conditionalFormatting>
  <conditionalFormatting sqref="AE116 AQ116">
    <cfRule type="expression" dxfId="2607" priority="13207">
      <formula>IF(RIGHT(TEXT(AE116,"0.#"),1)=".",FALSE,TRUE)</formula>
    </cfRule>
    <cfRule type="expression" dxfId="2606" priority="13208">
      <formula>IF(RIGHT(TEXT(AE116,"0.#"),1)=".",TRUE,FALSE)</formula>
    </cfRule>
  </conditionalFormatting>
  <conditionalFormatting sqref="AI116">
    <cfRule type="expression" dxfId="2605" priority="13205">
      <formula>IF(RIGHT(TEXT(AI116,"0.#"),1)=".",FALSE,TRUE)</formula>
    </cfRule>
    <cfRule type="expression" dxfId="2604" priority="13206">
      <formula>IF(RIGHT(TEXT(AI116,"0.#"),1)=".",TRUE,FALSE)</formula>
    </cfRule>
  </conditionalFormatting>
  <conditionalFormatting sqref="AM116">
    <cfRule type="expression" dxfId="2603" priority="13203">
      <formula>IF(RIGHT(TEXT(AM116,"0.#"),1)=".",FALSE,TRUE)</formula>
    </cfRule>
    <cfRule type="expression" dxfId="2602" priority="13204">
      <formula>IF(RIGHT(TEXT(AM116,"0.#"),1)=".",TRUE,FALSE)</formula>
    </cfRule>
  </conditionalFormatting>
  <conditionalFormatting sqref="AE117 AM117">
    <cfRule type="expression" dxfId="2601" priority="13201">
      <formula>IF(RIGHT(TEXT(AE117,"0.#"),1)=".",FALSE,TRUE)</formula>
    </cfRule>
    <cfRule type="expression" dxfId="2600" priority="13202">
      <formula>IF(RIGHT(TEXT(AE117,"0.#"),1)=".",TRUE,FALSE)</formula>
    </cfRule>
  </conditionalFormatting>
  <conditionalFormatting sqref="AI117">
    <cfRule type="expression" dxfId="2599" priority="13199">
      <formula>IF(RIGHT(TEXT(AI117,"0.#"),1)=".",FALSE,TRUE)</formula>
    </cfRule>
    <cfRule type="expression" dxfId="2598" priority="13200">
      <formula>IF(RIGHT(TEXT(AI117,"0.#"),1)=".",TRUE,FALSE)</formula>
    </cfRule>
  </conditionalFormatting>
  <conditionalFormatting sqref="AQ117">
    <cfRule type="expression" dxfId="2597" priority="13195">
      <formula>IF(RIGHT(TEXT(AQ117,"0.#"),1)=".",FALSE,TRUE)</formula>
    </cfRule>
    <cfRule type="expression" dxfId="2596" priority="13196">
      <formula>IF(RIGHT(TEXT(AQ117,"0.#"),1)=".",TRUE,FALSE)</formula>
    </cfRule>
  </conditionalFormatting>
  <conditionalFormatting sqref="AE119 AQ119">
    <cfRule type="expression" dxfId="2595" priority="13193">
      <formula>IF(RIGHT(TEXT(AE119,"0.#"),1)=".",FALSE,TRUE)</formula>
    </cfRule>
    <cfRule type="expression" dxfId="2594" priority="13194">
      <formula>IF(RIGHT(TEXT(AE119,"0.#"),1)=".",TRUE,FALSE)</formula>
    </cfRule>
  </conditionalFormatting>
  <conditionalFormatting sqref="AI119">
    <cfRule type="expression" dxfId="2593" priority="13191">
      <formula>IF(RIGHT(TEXT(AI119,"0.#"),1)=".",FALSE,TRUE)</formula>
    </cfRule>
    <cfRule type="expression" dxfId="2592" priority="13192">
      <formula>IF(RIGHT(TEXT(AI119,"0.#"),1)=".",TRUE,FALSE)</formula>
    </cfRule>
  </conditionalFormatting>
  <conditionalFormatting sqref="AM119">
    <cfRule type="expression" dxfId="2591" priority="13189">
      <formula>IF(RIGHT(TEXT(AM119,"0.#"),1)=".",FALSE,TRUE)</formula>
    </cfRule>
    <cfRule type="expression" dxfId="2590" priority="13190">
      <formula>IF(RIGHT(TEXT(AM119,"0.#"),1)=".",TRUE,FALSE)</formula>
    </cfRule>
  </conditionalFormatting>
  <conditionalFormatting sqref="AQ120">
    <cfRule type="expression" dxfId="2589" priority="13181">
      <formula>IF(RIGHT(TEXT(AQ120,"0.#"),1)=".",FALSE,TRUE)</formula>
    </cfRule>
    <cfRule type="expression" dxfId="2588" priority="13182">
      <formula>IF(RIGHT(TEXT(AQ120,"0.#"),1)=".",TRUE,FALSE)</formula>
    </cfRule>
  </conditionalFormatting>
  <conditionalFormatting sqref="AE122 AQ122">
    <cfRule type="expression" dxfId="2587" priority="13179">
      <formula>IF(RIGHT(TEXT(AE122,"0.#"),1)=".",FALSE,TRUE)</formula>
    </cfRule>
    <cfRule type="expression" dxfId="2586" priority="13180">
      <formula>IF(RIGHT(TEXT(AE122,"0.#"),1)=".",TRUE,FALSE)</formula>
    </cfRule>
  </conditionalFormatting>
  <conditionalFormatting sqref="AI122">
    <cfRule type="expression" dxfId="2585" priority="13177">
      <formula>IF(RIGHT(TEXT(AI122,"0.#"),1)=".",FALSE,TRUE)</formula>
    </cfRule>
    <cfRule type="expression" dxfId="2584" priority="13178">
      <formula>IF(RIGHT(TEXT(AI122,"0.#"),1)=".",TRUE,FALSE)</formula>
    </cfRule>
  </conditionalFormatting>
  <conditionalFormatting sqref="AM122">
    <cfRule type="expression" dxfId="2583" priority="13175">
      <formula>IF(RIGHT(TEXT(AM122,"0.#"),1)=".",FALSE,TRUE)</formula>
    </cfRule>
    <cfRule type="expression" dxfId="2582" priority="13176">
      <formula>IF(RIGHT(TEXT(AM122,"0.#"),1)=".",TRUE,FALSE)</formula>
    </cfRule>
  </conditionalFormatting>
  <conditionalFormatting sqref="AQ123">
    <cfRule type="expression" dxfId="2581" priority="13167">
      <formula>IF(RIGHT(TEXT(AQ123,"0.#"),1)=".",FALSE,TRUE)</formula>
    </cfRule>
    <cfRule type="expression" dxfId="2580" priority="13168">
      <formula>IF(RIGHT(TEXT(AQ123,"0.#"),1)=".",TRUE,FALSE)</formula>
    </cfRule>
  </conditionalFormatting>
  <conditionalFormatting sqref="AE125 AQ125">
    <cfRule type="expression" dxfId="2579" priority="13165">
      <formula>IF(RIGHT(TEXT(AE125,"0.#"),1)=".",FALSE,TRUE)</formula>
    </cfRule>
    <cfRule type="expression" dxfId="2578" priority="13166">
      <formula>IF(RIGHT(TEXT(AE125,"0.#"),1)=".",TRUE,FALSE)</formula>
    </cfRule>
  </conditionalFormatting>
  <conditionalFormatting sqref="AI125">
    <cfRule type="expression" dxfId="2577" priority="13163">
      <formula>IF(RIGHT(TEXT(AI125,"0.#"),1)=".",FALSE,TRUE)</formula>
    </cfRule>
    <cfRule type="expression" dxfId="2576" priority="13164">
      <formula>IF(RIGHT(TEXT(AI125,"0.#"),1)=".",TRUE,FALSE)</formula>
    </cfRule>
  </conditionalFormatting>
  <conditionalFormatting sqref="AM125">
    <cfRule type="expression" dxfId="2575" priority="13161">
      <formula>IF(RIGHT(TEXT(AM125,"0.#"),1)=".",FALSE,TRUE)</formula>
    </cfRule>
    <cfRule type="expression" dxfId="2574" priority="13162">
      <formula>IF(RIGHT(TEXT(AM125,"0.#"),1)=".",TRUE,FALSE)</formula>
    </cfRule>
  </conditionalFormatting>
  <conditionalFormatting sqref="AQ126">
    <cfRule type="expression" dxfId="2573" priority="13153">
      <formula>IF(RIGHT(TEXT(AQ126,"0.#"),1)=".",FALSE,TRUE)</formula>
    </cfRule>
    <cfRule type="expression" dxfId="2572" priority="13154">
      <formula>IF(RIGHT(TEXT(AQ126,"0.#"),1)=".",TRUE,FALSE)</formula>
    </cfRule>
  </conditionalFormatting>
  <conditionalFormatting sqref="AE128 AQ128">
    <cfRule type="expression" dxfId="2571" priority="13151">
      <formula>IF(RIGHT(TEXT(AE128,"0.#"),1)=".",FALSE,TRUE)</formula>
    </cfRule>
    <cfRule type="expression" dxfId="2570" priority="13152">
      <formula>IF(RIGHT(TEXT(AE128,"0.#"),1)=".",TRUE,FALSE)</formula>
    </cfRule>
  </conditionalFormatting>
  <conditionalFormatting sqref="AI128">
    <cfRule type="expression" dxfId="2569" priority="13149">
      <formula>IF(RIGHT(TEXT(AI128,"0.#"),1)=".",FALSE,TRUE)</formula>
    </cfRule>
    <cfRule type="expression" dxfId="2568" priority="13150">
      <formula>IF(RIGHT(TEXT(AI128,"0.#"),1)=".",TRUE,FALSE)</formula>
    </cfRule>
  </conditionalFormatting>
  <conditionalFormatting sqref="AM128">
    <cfRule type="expression" dxfId="2567" priority="13147">
      <formula>IF(RIGHT(TEXT(AM128,"0.#"),1)=".",FALSE,TRUE)</formula>
    </cfRule>
    <cfRule type="expression" dxfId="2566" priority="13148">
      <formula>IF(RIGHT(TEXT(AM128,"0.#"),1)=".",TRUE,FALSE)</formula>
    </cfRule>
  </conditionalFormatting>
  <conditionalFormatting sqref="AQ129">
    <cfRule type="expression" dxfId="2565" priority="13139">
      <formula>IF(RIGHT(TEXT(AQ129,"0.#"),1)=".",FALSE,TRUE)</formula>
    </cfRule>
    <cfRule type="expression" dxfId="2564" priority="13140">
      <formula>IF(RIGHT(TEXT(AQ129,"0.#"),1)=".",TRUE,FALSE)</formula>
    </cfRule>
  </conditionalFormatting>
  <conditionalFormatting sqref="AE75">
    <cfRule type="expression" dxfId="2563" priority="13137">
      <formula>IF(RIGHT(TEXT(AE75,"0.#"),1)=".",FALSE,TRUE)</formula>
    </cfRule>
    <cfRule type="expression" dxfId="2562" priority="13138">
      <formula>IF(RIGHT(TEXT(AE75,"0.#"),1)=".",TRUE,FALSE)</formula>
    </cfRule>
  </conditionalFormatting>
  <conditionalFormatting sqref="AE76">
    <cfRule type="expression" dxfId="2561" priority="13135">
      <formula>IF(RIGHT(TEXT(AE76,"0.#"),1)=".",FALSE,TRUE)</formula>
    </cfRule>
    <cfRule type="expression" dxfId="2560" priority="13136">
      <formula>IF(RIGHT(TEXT(AE76,"0.#"),1)=".",TRUE,FALSE)</formula>
    </cfRule>
  </conditionalFormatting>
  <conditionalFormatting sqref="AE77">
    <cfRule type="expression" dxfId="2559" priority="13133">
      <formula>IF(RIGHT(TEXT(AE77,"0.#"),1)=".",FALSE,TRUE)</formula>
    </cfRule>
    <cfRule type="expression" dxfId="2558" priority="13134">
      <formula>IF(RIGHT(TEXT(AE77,"0.#"),1)=".",TRUE,FALSE)</formula>
    </cfRule>
  </conditionalFormatting>
  <conditionalFormatting sqref="AI77">
    <cfRule type="expression" dxfId="2557" priority="13131">
      <formula>IF(RIGHT(TEXT(AI77,"0.#"),1)=".",FALSE,TRUE)</formula>
    </cfRule>
    <cfRule type="expression" dxfId="2556" priority="13132">
      <formula>IF(RIGHT(TEXT(AI77,"0.#"),1)=".",TRUE,FALSE)</formula>
    </cfRule>
  </conditionalFormatting>
  <conditionalFormatting sqref="AI76">
    <cfRule type="expression" dxfId="2555" priority="13129">
      <formula>IF(RIGHT(TEXT(AI76,"0.#"),1)=".",FALSE,TRUE)</formula>
    </cfRule>
    <cfRule type="expression" dxfId="2554" priority="13130">
      <formula>IF(RIGHT(TEXT(AI76,"0.#"),1)=".",TRUE,FALSE)</formula>
    </cfRule>
  </conditionalFormatting>
  <conditionalFormatting sqref="AI75">
    <cfRule type="expression" dxfId="2553" priority="13127">
      <formula>IF(RIGHT(TEXT(AI75,"0.#"),1)=".",FALSE,TRUE)</formula>
    </cfRule>
    <cfRule type="expression" dxfId="2552" priority="13128">
      <formula>IF(RIGHT(TEXT(AI75,"0.#"),1)=".",TRUE,FALSE)</formula>
    </cfRule>
  </conditionalFormatting>
  <conditionalFormatting sqref="AM75">
    <cfRule type="expression" dxfId="2551" priority="13125">
      <formula>IF(RIGHT(TEXT(AM75,"0.#"),1)=".",FALSE,TRUE)</formula>
    </cfRule>
    <cfRule type="expression" dxfId="2550" priority="13126">
      <formula>IF(RIGHT(TEXT(AM75,"0.#"),1)=".",TRUE,FALSE)</formula>
    </cfRule>
  </conditionalFormatting>
  <conditionalFormatting sqref="AM76">
    <cfRule type="expression" dxfId="2549" priority="13123">
      <formula>IF(RIGHT(TEXT(AM76,"0.#"),1)=".",FALSE,TRUE)</formula>
    </cfRule>
    <cfRule type="expression" dxfId="2548" priority="13124">
      <formula>IF(RIGHT(TEXT(AM76,"0.#"),1)=".",TRUE,FALSE)</formula>
    </cfRule>
  </conditionalFormatting>
  <conditionalFormatting sqref="AM77">
    <cfRule type="expression" dxfId="2547" priority="13121">
      <formula>IF(RIGHT(TEXT(AM77,"0.#"),1)=".",FALSE,TRUE)</formula>
    </cfRule>
    <cfRule type="expression" dxfId="2546" priority="13122">
      <formula>IF(RIGHT(TEXT(AM77,"0.#"),1)=".",TRUE,FALSE)</formula>
    </cfRule>
  </conditionalFormatting>
  <conditionalFormatting sqref="AE134:AE135 AI134:AI135 AM134:AM135 AQ134:AQ135 AU134:AU135">
    <cfRule type="expression" dxfId="2545" priority="13107">
      <formula>IF(RIGHT(TEXT(AE134,"0.#"),1)=".",FALSE,TRUE)</formula>
    </cfRule>
    <cfRule type="expression" dxfId="2544" priority="13108">
      <formula>IF(RIGHT(TEXT(AE134,"0.#"),1)=".",TRUE,FALSE)</formula>
    </cfRule>
  </conditionalFormatting>
  <conditionalFormatting sqref="AE433">
    <cfRule type="expression" dxfId="2543" priority="13077">
      <formula>IF(RIGHT(TEXT(AE433,"0.#"),1)=".",FALSE,TRUE)</formula>
    </cfRule>
    <cfRule type="expression" dxfId="2542" priority="13078">
      <formula>IF(RIGHT(TEXT(AE433,"0.#"),1)=".",TRUE,FALSE)</formula>
    </cfRule>
  </conditionalFormatting>
  <conditionalFormatting sqref="AM435">
    <cfRule type="expression" dxfId="2541" priority="13061">
      <formula>IF(RIGHT(TEXT(AM435,"0.#"),1)=".",FALSE,TRUE)</formula>
    </cfRule>
    <cfRule type="expression" dxfId="2540" priority="13062">
      <formula>IF(RIGHT(TEXT(AM435,"0.#"),1)=".",TRUE,FALSE)</formula>
    </cfRule>
  </conditionalFormatting>
  <conditionalFormatting sqref="AE434">
    <cfRule type="expression" dxfId="2539" priority="13075">
      <formula>IF(RIGHT(TEXT(AE434,"0.#"),1)=".",FALSE,TRUE)</formula>
    </cfRule>
    <cfRule type="expression" dxfId="2538" priority="13076">
      <formula>IF(RIGHT(TEXT(AE434,"0.#"),1)=".",TRUE,FALSE)</formula>
    </cfRule>
  </conditionalFormatting>
  <conditionalFormatting sqref="AE435">
    <cfRule type="expression" dxfId="2537" priority="13073">
      <formula>IF(RIGHT(TEXT(AE435,"0.#"),1)=".",FALSE,TRUE)</formula>
    </cfRule>
    <cfRule type="expression" dxfId="2536" priority="13074">
      <formula>IF(RIGHT(TEXT(AE435,"0.#"),1)=".",TRUE,FALSE)</formula>
    </cfRule>
  </conditionalFormatting>
  <conditionalFormatting sqref="AM433">
    <cfRule type="expression" dxfId="2535" priority="13065">
      <formula>IF(RIGHT(TEXT(AM433,"0.#"),1)=".",FALSE,TRUE)</formula>
    </cfRule>
    <cfRule type="expression" dxfId="2534" priority="13066">
      <formula>IF(RIGHT(TEXT(AM433,"0.#"),1)=".",TRUE,FALSE)</formula>
    </cfRule>
  </conditionalFormatting>
  <conditionalFormatting sqref="AM434">
    <cfRule type="expression" dxfId="2533" priority="13063">
      <formula>IF(RIGHT(TEXT(AM434,"0.#"),1)=".",FALSE,TRUE)</formula>
    </cfRule>
    <cfRule type="expression" dxfId="2532" priority="13064">
      <formula>IF(RIGHT(TEXT(AM434,"0.#"),1)=".",TRUE,FALSE)</formula>
    </cfRule>
  </conditionalFormatting>
  <conditionalFormatting sqref="AU433">
    <cfRule type="expression" dxfId="2531" priority="13053">
      <formula>IF(RIGHT(TEXT(AU433,"0.#"),1)=".",FALSE,TRUE)</formula>
    </cfRule>
    <cfRule type="expression" dxfId="2530" priority="13054">
      <formula>IF(RIGHT(TEXT(AU433,"0.#"),1)=".",TRUE,FALSE)</formula>
    </cfRule>
  </conditionalFormatting>
  <conditionalFormatting sqref="AU434">
    <cfRule type="expression" dxfId="2529" priority="13051">
      <formula>IF(RIGHT(TEXT(AU434,"0.#"),1)=".",FALSE,TRUE)</formula>
    </cfRule>
    <cfRule type="expression" dxfId="2528" priority="13052">
      <formula>IF(RIGHT(TEXT(AU434,"0.#"),1)=".",TRUE,FALSE)</formula>
    </cfRule>
  </conditionalFormatting>
  <conditionalFormatting sqref="AU435">
    <cfRule type="expression" dxfId="2527" priority="13049">
      <formula>IF(RIGHT(TEXT(AU435,"0.#"),1)=".",FALSE,TRUE)</formula>
    </cfRule>
    <cfRule type="expression" dxfId="2526" priority="13050">
      <formula>IF(RIGHT(TEXT(AU435,"0.#"),1)=".",TRUE,FALSE)</formula>
    </cfRule>
  </conditionalFormatting>
  <conditionalFormatting sqref="AI435">
    <cfRule type="expression" dxfId="2525" priority="12983">
      <formula>IF(RIGHT(TEXT(AI435,"0.#"),1)=".",FALSE,TRUE)</formula>
    </cfRule>
    <cfRule type="expression" dxfId="2524" priority="12984">
      <formula>IF(RIGHT(TEXT(AI435,"0.#"),1)=".",TRUE,FALSE)</formula>
    </cfRule>
  </conditionalFormatting>
  <conditionalFormatting sqref="AI433">
    <cfRule type="expression" dxfId="2523" priority="12987">
      <formula>IF(RIGHT(TEXT(AI433,"0.#"),1)=".",FALSE,TRUE)</formula>
    </cfRule>
    <cfRule type="expression" dxfId="2522" priority="12988">
      <formula>IF(RIGHT(TEXT(AI433,"0.#"),1)=".",TRUE,FALSE)</formula>
    </cfRule>
  </conditionalFormatting>
  <conditionalFormatting sqref="AI434">
    <cfRule type="expression" dxfId="2521" priority="12985">
      <formula>IF(RIGHT(TEXT(AI434,"0.#"),1)=".",FALSE,TRUE)</formula>
    </cfRule>
    <cfRule type="expression" dxfId="2520" priority="12986">
      <formula>IF(RIGHT(TEXT(AI434,"0.#"),1)=".",TRUE,FALSE)</formula>
    </cfRule>
  </conditionalFormatting>
  <conditionalFormatting sqref="AQ434">
    <cfRule type="expression" dxfId="2519" priority="12969">
      <formula>IF(RIGHT(TEXT(AQ434,"0.#"),1)=".",FALSE,TRUE)</formula>
    </cfRule>
    <cfRule type="expression" dxfId="2518" priority="12970">
      <formula>IF(RIGHT(TEXT(AQ434,"0.#"),1)=".",TRUE,FALSE)</formula>
    </cfRule>
  </conditionalFormatting>
  <conditionalFormatting sqref="AQ435">
    <cfRule type="expression" dxfId="2517" priority="12955">
      <formula>IF(RIGHT(TEXT(AQ435,"0.#"),1)=".",FALSE,TRUE)</formula>
    </cfRule>
    <cfRule type="expression" dxfId="2516" priority="12956">
      <formula>IF(RIGHT(TEXT(AQ435,"0.#"),1)=".",TRUE,FALSE)</formula>
    </cfRule>
  </conditionalFormatting>
  <conditionalFormatting sqref="AQ433">
    <cfRule type="expression" dxfId="2515" priority="12953">
      <formula>IF(RIGHT(TEXT(AQ433,"0.#"),1)=".",FALSE,TRUE)</formula>
    </cfRule>
    <cfRule type="expression" dxfId="2514" priority="12954">
      <formula>IF(RIGHT(TEXT(AQ433,"0.#"),1)=".",TRUE,FALSE)</formula>
    </cfRule>
  </conditionalFormatting>
  <conditionalFormatting sqref="AL839:AO866">
    <cfRule type="expression" dxfId="2513" priority="6677">
      <formula>IF(AND(AL839&gt;=0, RIGHT(TEXT(AL839,"0.#"),1)&lt;&gt;"."),TRUE,FALSE)</formula>
    </cfRule>
    <cfRule type="expression" dxfId="2512" priority="6678">
      <formula>IF(AND(AL839&gt;=0, RIGHT(TEXT(AL839,"0.#"),1)="."),TRUE,FALSE)</formula>
    </cfRule>
    <cfRule type="expression" dxfId="2511" priority="6679">
      <formula>IF(AND(AL839&lt;0, RIGHT(TEXT(AL839,"0.#"),1)&lt;&gt;"."),TRUE,FALSE)</formula>
    </cfRule>
    <cfRule type="expression" dxfId="2510" priority="6680">
      <formula>IF(AND(AL839&lt;0, RIGHT(TEXT(AL839,"0.#"),1)="."),TRUE,FALSE)</formula>
    </cfRule>
  </conditionalFormatting>
  <conditionalFormatting sqref="AQ53:AQ55">
    <cfRule type="expression" dxfId="2509" priority="4699">
      <formula>IF(RIGHT(TEXT(AQ53,"0.#"),1)=".",FALSE,TRUE)</formula>
    </cfRule>
    <cfRule type="expression" dxfId="2508" priority="4700">
      <formula>IF(RIGHT(TEXT(AQ53,"0.#"),1)=".",TRUE,FALSE)</formula>
    </cfRule>
  </conditionalFormatting>
  <conditionalFormatting sqref="AU53:AU55">
    <cfRule type="expression" dxfId="2507" priority="4697">
      <formula>IF(RIGHT(TEXT(AU53,"0.#"),1)=".",FALSE,TRUE)</formula>
    </cfRule>
    <cfRule type="expression" dxfId="2506" priority="4698">
      <formula>IF(RIGHT(TEXT(AU53,"0.#"),1)=".",TRUE,FALSE)</formula>
    </cfRule>
  </conditionalFormatting>
  <conditionalFormatting sqref="AQ60:AQ62">
    <cfRule type="expression" dxfId="2505" priority="4695">
      <formula>IF(RIGHT(TEXT(AQ60,"0.#"),1)=".",FALSE,TRUE)</formula>
    </cfRule>
    <cfRule type="expression" dxfId="2504" priority="4696">
      <formula>IF(RIGHT(TEXT(AQ60,"0.#"),1)=".",TRUE,FALSE)</formula>
    </cfRule>
  </conditionalFormatting>
  <conditionalFormatting sqref="AU60:AU62">
    <cfRule type="expression" dxfId="2503" priority="4693">
      <formula>IF(RIGHT(TEXT(AU60,"0.#"),1)=".",FALSE,TRUE)</formula>
    </cfRule>
    <cfRule type="expression" dxfId="2502" priority="4694">
      <formula>IF(RIGHT(TEXT(AU60,"0.#"),1)=".",TRUE,FALSE)</formula>
    </cfRule>
  </conditionalFormatting>
  <conditionalFormatting sqref="AQ75:AQ77">
    <cfRule type="expression" dxfId="2501" priority="4691">
      <formula>IF(RIGHT(TEXT(AQ75,"0.#"),1)=".",FALSE,TRUE)</formula>
    </cfRule>
    <cfRule type="expression" dxfId="2500" priority="4692">
      <formula>IF(RIGHT(TEXT(AQ75,"0.#"),1)=".",TRUE,FALSE)</formula>
    </cfRule>
  </conditionalFormatting>
  <conditionalFormatting sqref="AU75:AU77">
    <cfRule type="expression" dxfId="2499" priority="4689">
      <formula>IF(RIGHT(TEXT(AU75,"0.#"),1)=".",FALSE,TRUE)</formula>
    </cfRule>
    <cfRule type="expression" dxfId="2498" priority="4690">
      <formula>IF(RIGHT(TEXT(AU75,"0.#"),1)=".",TRUE,FALSE)</formula>
    </cfRule>
  </conditionalFormatting>
  <conditionalFormatting sqref="AQ87:AQ89">
    <cfRule type="expression" dxfId="2497" priority="4687">
      <formula>IF(RIGHT(TEXT(AQ87,"0.#"),1)=".",FALSE,TRUE)</formula>
    </cfRule>
    <cfRule type="expression" dxfId="2496" priority="4688">
      <formula>IF(RIGHT(TEXT(AQ87,"0.#"),1)=".",TRUE,FALSE)</formula>
    </cfRule>
  </conditionalFormatting>
  <conditionalFormatting sqref="AU87:AU89">
    <cfRule type="expression" dxfId="2495" priority="4685">
      <formula>IF(RIGHT(TEXT(AU87,"0.#"),1)=".",FALSE,TRUE)</formula>
    </cfRule>
    <cfRule type="expression" dxfId="2494" priority="4686">
      <formula>IF(RIGHT(TEXT(AU87,"0.#"),1)=".",TRUE,FALSE)</formula>
    </cfRule>
  </conditionalFormatting>
  <conditionalFormatting sqref="AQ92:AQ94">
    <cfRule type="expression" dxfId="2493" priority="4683">
      <formula>IF(RIGHT(TEXT(AQ92,"0.#"),1)=".",FALSE,TRUE)</formula>
    </cfRule>
    <cfRule type="expression" dxfId="2492" priority="4684">
      <formula>IF(RIGHT(TEXT(AQ92,"0.#"),1)=".",TRUE,FALSE)</formula>
    </cfRule>
  </conditionalFormatting>
  <conditionalFormatting sqref="AU92:AU94">
    <cfRule type="expression" dxfId="2491" priority="4681">
      <formula>IF(RIGHT(TEXT(AU92,"0.#"),1)=".",FALSE,TRUE)</formula>
    </cfRule>
    <cfRule type="expression" dxfId="2490" priority="4682">
      <formula>IF(RIGHT(TEXT(AU92,"0.#"),1)=".",TRUE,FALSE)</formula>
    </cfRule>
  </conditionalFormatting>
  <conditionalFormatting sqref="AQ97:AQ99">
    <cfRule type="expression" dxfId="2489" priority="4679">
      <formula>IF(RIGHT(TEXT(AQ97,"0.#"),1)=".",FALSE,TRUE)</formula>
    </cfRule>
    <cfRule type="expression" dxfId="2488" priority="4680">
      <formula>IF(RIGHT(TEXT(AQ97,"0.#"),1)=".",TRUE,FALSE)</formula>
    </cfRule>
  </conditionalFormatting>
  <conditionalFormatting sqref="AU97:AU99">
    <cfRule type="expression" dxfId="2487" priority="4677">
      <formula>IF(RIGHT(TEXT(AU97,"0.#"),1)=".",FALSE,TRUE)</formula>
    </cfRule>
    <cfRule type="expression" dxfId="2486" priority="4678">
      <formula>IF(RIGHT(TEXT(AU97,"0.#"),1)=".",TRUE,FALSE)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48:Y866">
    <cfRule type="expression" dxfId="2469" priority="3005">
      <formula>IF(RIGHT(TEXT(Y848,"0.#"),1)=".",FALSE,TRUE)</formula>
    </cfRule>
    <cfRule type="expression" dxfId="2468" priority="3006">
      <formula>IF(RIGHT(TEXT(Y848,"0.#"),1)=".",TRUE,FALSE)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7:AO838">
    <cfRule type="expression" dxfId="2425" priority="2863">
      <formula>IF(AND(AL837&gt;=0, RIGHT(TEXT(AL837,"0.#"),1)&lt;&gt;"."),TRUE,FALSE)</formula>
    </cfRule>
    <cfRule type="expression" dxfId="2424" priority="2864">
      <formula>IF(AND(AL837&gt;=0, RIGHT(TEXT(AL837,"0.#"),1)="."),TRUE,FALSE)</formula>
    </cfRule>
    <cfRule type="expression" dxfId="2423" priority="2865">
      <formula>IF(AND(AL837&lt;0, RIGHT(TEXT(AL837,"0.#"),1)&lt;&gt;"."),TRUE,FALSE)</formula>
    </cfRule>
    <cfRule type="expression" dxfId="2422" priority="2866">
      <formula>IF(AND(AL837&lt;0, RIGHT(TEXT(AL837,"0.#"),1)="."),TRUE,FALSE)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48:Y965">
    <cfRule type="expression" dxfId="2097" priority="2097">
      <formula>IF(RIGHT(TEXT(Y948,"0.#"),1)=".",FALSE,TRUE)</formula>
    </cfRule>
    <cfRule type="expression" dxfId="2096" priority="2098">
      <formula>IF(RIGHT(TEXT(Y948,"0.#"),1)=".",TRUE,FALSE)</formula>
    </cfRule>
  </conditionalFormatting>
  <conditionalFormatting sqref="Y984:Y998">
    <cfRule type="expression" dxfId="2095" priority="2085">
      <formula>IF(RIGHT(TEXT(Y984,"0.#"),1)=".",FALSE,TRUE)</formula>
    </cfRule>
    <cfRule type="expression" dxfId="2094" priority="2086">
      <formula>IF(RIGHT(TEXT(Y984,"0.#"),1)=".",TRUE,FALSE)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M460">
    <cfRule type="expression" dxfId="751" priority="43">
      <formula>IF(RIGHT(TEXT(AM460,"0.#"),1)=".",FALSE,TRUE)</formula>
    </cfRule>
    <cfRule type="expression" dxfId="750" priority="44">
      <formula>IF(RIGHT(TEXT(AM460,"0.#"),1)=".",TRUE,FALSE)</formula>
    </cfRule>
  </conditionalFormatting>
  <conditionalFormatting sqref="AE459">
    <cfRule type="expression" dxfId="749" priority="51">
      <formula>IF(RIGHT(TEXT(AE459,"0.#"),1)=".",FALSE,TRUE)</formula>
    </cfRule>
    <cfRule type="expression" dxfId="748" priority="52">
      <formula>IF(RIGHT(TEXT(AE459,"0.#"),1)=".",TRUE,FALSE)</formula>
    </cfRule>
  </conditionalFormatting>
  <conditionalFormatting sqref="AE460">
    <cfRule type="expression" dxfId="747" priority="49">
      <formula>IF(RIGHT(TEXT(AE460,"0.#"),1)=".",FALSE,TRUE)</formula>
    </cfRule>
    <cfRule type="expression" dxfId="746" priority="50">
      <formula>IF(RIGHT(TEXT(AE460,"0.#"),1)=".",TRUE,FALSE)</formula>
    </cfRule>
  </conditionalFormatting>
  <conditionalFormatting sqref="AM458">
    <cfRule type="expression" dxfId="745" priority="47">
      <formula>IF(RIGHT(TEXT(AM458,"0.#"),1)=".",FALSE,TRUE)</formula>
    </cfRule>
    <cfRule type="expression" dxfId="744" priority="48">
      <formula>IF(RIGHT(TEXT(AM458,"0.#"),1)=".",TRUE,FALSE)</formula>
    </cfRule>
  </conditionalFormatting>
  <conditionalFormatting sqref="AM459">
    <cfRule type="expression" dxfId="743" priority="45">
      <formula>IF(RIGHT(TEXT(AM459,"0.#"),1)=".",FALSE,TRUE)</formula>
    </cfRule>
    <cfRule type="expression" dxfId="742" priority="46">
      <formula>IF(RIGHT(TEXT(AM459,"0.#"),1)=".",TRUE,FALSE)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U459">
    <cfRule type="expression" dxfId="739" priority="39">
      <formula>IF(RIGHT(TEXT(AU459,"0.#"),1)=".",FALSE,TRUE)</formula>
    </cfRule>
    <cfRule type="expression" dxfId="738" priority="40">
      <formula>IF(RIGHT(TEXT(AU459,"0.#"),1)=".",TRUE,FALSE)</formula>
    </cfRule>
  </conditionalFormatting>
  <conditionalFormatting sqref="AU460">
    <cfRule type="expression" dxfId="737" priority="37">
      <formula>IF(RIGHT(TEXT(AU460,"0.#"),1)=".",FALSE,TRUE)</formula>
    </cfRule>
    <cfRule type="expression" dxfId="736" priority="38">
      <formula>IF(RIGHT(TEXT(AU460,"0.#"),1)=".",TRUE,FALSE)</formula>
    </cfRule>
  </conditionalFormatting>
  <conditionalFormatting sqref="AI460">
    <cfRule type="expression" dxfId="735" priority="31">
      <formula>IF(RIGHT(TEXT(AI460,"0.#"),1)=".",FALSE,TRUE)</formula>
    </cfRule>
    <cfRule type="expression" dxfId="734" priority="32">
      <formula>IF(RIGHT(TEXT(AI460,"0.#"),1)=".",TRUE,FALSE)</formula>
    </cfRule>
  </conditionalFormatting>
  <conditionalFormatting sqref="AI458">
    <cfRule type="expression" dxfId="733" priority="35">
      <formula>IF(RIGHT(TEXT(AI458,"0.#"),1)=".",FALSE,TRUE)</formula>
    </cfRule>
    <cfRule type="expression" dxfId="732" priority="36">
      <formula>IF(RIGHT(TEXT(AI458,"0.#"),1)=".",TRUE,FALSE)</formula>
    </cfRule>
  </conditionalFormatting>
  <conditionalFormatting sqref="AI459">
    <cfRule type="expression" dxfId="731" priority="33">
      <formula>IF(RIGHT(TEXT(AI459,"0.#"),1)=".",FALSE,TRUE)</formula>
    </cfRule>
    <cfRule type="expression" dxfId="730" priority="34">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Y841:Y847">
    <cfRule type="expression" dxfId="723" priority="23">
      <formula>IF(RIGHT(TEXT(Y841,"0.#"),1)=".",FALSE,TRUE)</formula>
    </cfRule>
    <cfRule type="expression" dxfId="722" priority="24">
      <formula>IF(RIGHT(TEXT(Y841,"0.#"),1)=".",TRUE,FALSE)</formula>
    </cfRule>
  </conditionalFormatting>
  <conditionalFormatting sqref="Y837 Y840">
    <cfRule type="expression" dxfId="721" priority="21">
      <formula>IF(RIGHT(TEXT(Y837,"0.#"),1)=".",FALSE,TRUE)</formula>
    </cfRule>
    <cfRule type="expression" dxfId="720" priority="22">
      <formula>IF(RIGHT(TEXT(Y837,"0.#"),1)=".",TRUE,FALSE)</formula>
    </cfRule>
  </conditionalFormatting>
  <conditionalFormatting sqref="Y838:Y839">
    <cfRule type="expression" dxfId="719" priority="19">
      <formula>IF(RIGHT(TEXT(Y838,"0.#"),1)=".",FALSE,TRUE)</formula>
    </cfRule>
    <cfRule type="expression" dxfId="718" priority="20">
      <formula>IF(RIGHT(TEXT(Y838,"0.#"),1)=".",TRUE,FALSE)</formula>
    </cfRule>
  </conditionalFormatting>
  <conditionalFormatting sqref="Y941:Y943 Y946:Y947">
    <cfRule type="expression" dxfId="717" priority="17">
      <formula>IF(RIGHT(TEXT(Y941,"0.#"),1)=".",FALSE,TRUE)</formula>
    </cfRule>
    <cfRule type="expression" dxfId="716" priority="18">
      <formula>IF(RIGHT(TEXT(Y941,"0.#"),1)=".",TRUE,FALSE)</formula>
    </cfRule>
  </conditionalFormatting>
  <conditionalFormatting sqref="Y938">
    <cfRule type="expression" dxfId="715" priority="15">
      <formula>IF(RIGHT(TEXT(Y938,"0.#"),1)=".",FALSE,TRUE)</formula>
    </cfRule>
    <cfRule type="expression" dxfId="714" priority="16">
      <formula>IF(RIGHT(TEXT(Y938,"0.#"),1)=".",TRUE,FALSE)</formula>
    </cfRule>
  </conditionalFormatting>
  <conditionalFormatting sqref="Y936:Y937">
    <cfRule type="expression" dxfId="713" priority="13">
      <formula>IF(RIGHT(TEXT(Y936,"0.#"),1)=".",FALSE,TRUE)</formula>
    </cfRule>
    <cfRule type="expression" dxfId="712" priority="14">
      <formula>IF(RIGHT(TEXT(Y936,"0.#"),1)=".",TRUE,FALSE)</formula>
    </cfRule>
  </conditionalFormatting>
  <conditionalFormatting sqref="Y939:Y940">
    <cfRule type="expression" dxfId="711" priority="11">
      <formula>IF(RIGHT(TEXT(Y939,"0.#"),1)=".",FALSE,TRUE)</formula>
    </cfRule>
    <cfRule type="expression" dxfId="710" priority="12">
      <formula>IF(RIGHT(TEXT(Y939,"0.#"),1)=".",TRUE,FALSE)</formula>
    </cfRule>
  </conditionalFormatting>
  <conditionalFormatting sqref="Y944:Y945">
    <cfRule type="expression" dxfId="709" priority="9">
      <formula>IF(RIGHT(TEXT(Y944,"0.#"),1)=".",FALSE,TRUE)</formula>
    </cfRule>
    <cfRule type="expression" dxfId="708" priority="10">
      <formula>IF(RIGHT(TEXT(Y944,"0.#"),1)=".",TRUE,FALSE)</formula>
    </cfRule>
  </conditionalFormatting>
  <conditionalFormatting sqref="Y978:Y983">
    <cfRule type="expression" dxfId="707" priority="7">
      <formula>IF(RIGHT(TEXT(Y978,"0.#"),1)=".",FALSE,TRUE)</formula>
    </cfRule>
    <cfRule type="expression" dxfId="706" priority="8">
      <formula>IF(RIGHT(TEXT(Y978,"0.#"),1)=".",TRUE,FALSE)</formula>
    </cfRule>
  </conditionalFormatting>
  <conditionalFormatting sqref="Y971:Y974">
    <cfRule type="expression" dxfId="705" priority="5">
      <formula>IF(RIGHT(TEXT(Y971,"0.#"),1)=".",FALSE,TRUE)</formula>
    </cfRule>
    <cfRule type="expression" dxfId="704" priority="6">
      <formula>IF(RIGHT(TEXT(Y971,"0.#"),1)=".",TRUE,FALSE)</formula>
    </cfRule>
  </conditionalFormatting>
  <conditionalFormatting sqref="Y969:Y970">
    <cfRule type="expression" dxfId="703" priority="3">
      <formula>IF(RIGHT(TEXT(Y969,"0.#"),1)=".",FALSE,TRUE)</formula>
    </cfRule>
    <cfRule type="expression" dxfId="702" priority="4">
      <formula>IF(RIGHT(TEXT(Y969,"0.#"),1)=".",TRUE,FALSE)</formula>
    </cfRule>
  </conditionalFormatting>
  <conditionalFormatting sqref="Y975:Y977">
    <cfRule type="expression" dxfId="701" priority="1">
      <formula>IF(RIGHT(TEXT(Y975,"0.#"),1)=".",FALSE,TRUE)</formula>
    </cfRule>
    <cfRule type="expression" dxfId="700" priority="2">
      <formula>IF(RIGHT(TEXT(Y975,"0.#"),1)=".",TRUE,FALSE)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7" max="49" man="1"/>
    <brk id="699" max="49" man="1"/>
    <brk id="727" max="49" man="1"/>
    <brk id="761" max="49" man="1"/>
    <brk id="900"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481</v>
      </c>
    </row>
    <row r="2" spans="1:42" ht="13.5" customHeight="1" x14ac:dyDescent="0.2">
      <c r="A2" s="14" t="s">
        <v>202</v>
      </c>
      <c r="B2" s="15"/>
      <c r="C2" s="13" t="str">
        <f>IF(B2="","",A2)</f>
        <v/>
      </c>
      <c r="D2" s="13" t="str">
        <f>IF(C2="","",IF(D1&lt;&gt;"",CONCATENATE(D1,"、",C2),C2))</f>
        <v/>
      </c>
      <c r="F2" s="12" t="s">
        <v>188</v>
      </c>
      <c r="G2" s="17" t="s">
        <v>530</v>
      </c>
      <c r="H2" s="13" t="str">
        <f>IF(G2="","",F2)</f>
        <v>一般会計</v>
      </c>
      <c r="I2" s="13" t="str">
        <f>IF(H2="","",IF(I1&lt;&gt;"",CONCATENATE(I1,"、",H2),H2))</f>
        <v>一般会計</v>
      </c>
      <c r="K2" s="14" t="s">
        <v>221</v>
      </c>
      <c r="L2" s="15"/>
      <c r="M2" s="13" t="str">
        <f>IF(L2="","",K2)</f>
        <v/>
      </c>
      <c r="N2" s="13" t="str">
        <f>IF(M2="","",IF(N1&lt;&gt;"",CONCATENATE(N1,"、",M2),M2))</f>
        <v/>
      </c>
      <c r="O2" s="13"/>
      <c r="P2" s="12" t="s">
        <v>190</v>
      </c>
      <c r="Q2" s="17" t="s">
        <v>530</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499</v>
      </c>
      <c r="AI2" s="54" t="s">
        <v>382</v>
      </c>
      <c r="AK2" s="54" t="s">
        <v>391</v>
      </c>
      <c r="AM2" s="88"/>
      <c r="AN2" s="88"/>
      <c r="AP2" s="56" t="s">
        <v>499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530</v>
      </c>
      <c r="M3" s="13" t="str">
        <f t="shared" ref="M3:M11" si="2">IF(L3="","",K3)</f>
        <v>文教及び科学振興</v>
      </c>
      <c r="N3" s="13" t="str">
        <f>IF(M3="",N2,IF(N2&lt;&gt;"",CONCATENATE(N2,"、",M3),M3))</f>
        <v>文教及び科学振興</v>
      </c>
      <c r="O3" s="13"/>
      <c r="P3" s="12" t="s">
        <v>191</v>
      </c>
      <c r="Q3" s="17" t="s">
        <v>530</v>
      </c>
      <c r="R3" s="13" t="str">
        <f t="shared" ref="R3:R8" si="3">IF(Q3="","",P3)</f>
        <v>委託・請負</v>
      </c>
      <c r="S3" s="13" t="str">
        <f t="shared" ref="S3:S8" si="4">IF(R3="",S2,IF(S2&lt;&gt;"",CONCATENATE(S2,"、",R3),R3))</f>
        <v>直接実施、委託・請負</v>
      </c>
      <c r="T3" s="13"/>
      <c r="U3" s="32" t="s">
        <v>452</v>
      </c>
      <c r="W3" s="32" t="s">
        <v>269</v>
      </c>
      <c r="Y3" s="32" t="s">
        <v>70</v>
      </c>
      <c r="Z3" s="30"/>
      <c r="AA3" s="32" t="s">
        <v>75</v>
      </c>
      <c r="AB3" s="31"/>
      <c r="AC3" s="33" t="s">
        <v>255</v>
      </c>
      <c r="AD3" s="28"/>
      <c r="AE3" s="45" t="s">
        <v>296</v>
      </c>
      <c r="AF3" s="30"/>
      <c r="AG3" s="56" t="s">
        <v>500</v>
      </c>
      <c r="AI3" s="54" t="s">
        <v>384</v>
      </c>
      <c r="AK3" s="54" t="str">
        <f>CHAR(CODE(AK2)+1)</f>
        <v>B</v>
      </c>
      <c r="AM3" s="88"/>
      <c r="AN3" s="88"/>
      <c r="AP3" s="56" t="s">
        <v>500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525</v>
      </c>
      <c r="W4" s="32" t="s">
        <v>270</v>
      </c>
      <c r="Y4" s="32" t="s">
        <v>72</v>
      </c>
      <c r="Z4" s="30"/>
      <c r="AA4" s="32" t="s">
        <v>77</v>
      </c>
      <c r="AB4" s="31"/>
      <c r="AC4" s="32" t="s">
        <v>256</v>
      </c>
      <c r="AD4" s="28"/>
      <c r="AE4" s="45" t="s">
        <v>297</v>
      </c>
      <c r="AF4" s="30"/>
      <c r="AG4" s="56" t="s">
        <v>501</v>
      </c>
      <c r="AI4" s="54" t="s">
        <v>488</v>
      </c>
      <c r="AK4" s="54" t="str">
        <f t="shared" ref="AK4:AK49" si="7">CHAR(CODE(AK3)+1)</f>
        <v>C</v>
      </c>
      <c r="AM4" s="88"/>
      <c r="AN4" s="88"/>
      <c r="AP4" s="56" t="s">
        <v>501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445</v>
      </c>
      <c r="Y5" s="32" t="s">
        <v>74</v>
      </c>
      <c r="Z5" s="30"/>
      <c r="AA5" s="32" t="s">
        <v>79</v>
      </c>
      <c r="AB5" s="31"/>
      <c r="AC5" s="32" t="s">
        <v>298</v>
      </c>
      <c r="AD5" s="31"/>
      <c r="AE5" s="45" t="s">
        <v>512</v>
      </c>
      <c r="AF5" s="30"/>
      <c r="AG5" s="56" t="s">
        <v>502</v>
      </c>
      <c r="AI5" s="56" t="s">
        <v>489</v>
      </c>
      <c r="AK5" s="54" t="str">
        <f t="shared" si="7"/>
        <v>D</v>
      </c>
      <c r="AP5" s="56" t="s">
        <v>502</v>
      </c>
    </row>
    <row r="6" spans="1:42" ht="13.5" customHeight="1" x14ac:dyDescent="0.2">
      <c r="A6" s="14" t="s">
        <v>206</v>
      </c>
      <c r="B6" s="15" t="s">
        <v>530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524</v>
      </c>
      <c r="W6" s="32" t="s">
        <v>271</v>
      </c>
      <c r="Y6" s="32" t="s">
        <v>76</v>
      </c>
      <c r="Z6" s="30"/>
      <c r="AA6" s="32" t="s">
        <v>81</v>
      </c>
      <c r="AB6" s="31"/>
      <c r="AC6" s="32" t="s">
        <v>257</v>
      </c>
      <c r="AD6" s="31"/>
      <c r="AE6" s="45" t="s">
        <v>509</v>
      </c>
      <c r="AF6" s="30"/>
      <c r="AG6" s="56" t="s">
        <v>503</v>
      </c>
      <c r="AI6" s="54" t="s">
        <v>448</v>
      </c>
      <c r="AK6" s="54" t="str">
        <f t="shared" si="7"/>
        <v>E</v>
      </c>
      <c r="AP6" s="56" t="s">
        <v>503</v>
      </c>
    </row>
    <row r="7" spans="1:42" ht="13.5" customHeight="1" x14ac:dyDescent="0.2">
      <c r="A7" s="14" t="s">
        <v>207</v>
      </c>
      <c r="B7" s="15"/>
      <c r="C7" s="13" t="str">
        <f t="shared" si="0"/>
        <v/>
      </c>
      <c r="D7" s="13" t="str">
        <f t="shared" si="8"/>
        <v>科学技術・イノベーション</v>
      </c>
      <c r="F7" s="18" t="s">
        <v>423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504</v>
      </c>
      <c r="AK7" s="54" t="str">
        <f t="shared" si="7"/>
        <v>F</v>
      </c>
      <c r="AP7" s="56" t="s">
        <v>504</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422</v>
      </c>
      <c r="W8" s="32" t="s">
        <v>273</v>
      </c>
      <c r="Y8" s="32" t="s">
        <v>80</v>
      </c>
      <c r="Z8" s="30"/>
      <c r="AA8" s="32" t="s">
        <v>85</v>
      </c>
      <c r="AB8" s="31"/>
      <c r="AC8" s="31"/>
      <c r="AD8" s="31"/>
      <c r="AE8" s="31"/>
      <c r="AF8" s="30"/>
      <c r="AG8" s="56" t="s">
        <v>505</v>
      </c>
      <c r="AK8" s="54" t="str">
        <f t="shared" si="7"/>
        <v>G</v>
      </c>
      <c r="AP8" s="56" t="s">
        <v>505</v>
      </c>
    </row>
    <row r="9" spans="1:42" ht="13.5" customHeight="1" x14ac:dyDescent="0.2">
      <c r="A9" s="14" t="s">
        <v>209</v>
      </c>
      <c r="B9" s="15"/>
      <c r="C9" s="13" t="str">
        <f t="shared" si="0"/>
        <v/>
      </c>
      <c r="D9" s="13" t="str">
        <f t="shared" si="8"/>
        <v>科学技術・イノベーション</v>
      </c>
      <c r="F9" s="18" t="s">
        <v>424</v>
      </c>
      <c r="G9" s="17"/>
      <c r="H9" s="13" t="str">
        <f t="shared" si="1"/>
        <v/>
      </c>
      <c r="I9" s="13" t="str">
        <f t="shared" si="5"/>
        <v>一般会計</v>
      </c>
      <c r="K9" s="14" t="s">
        <v>228</v>
      </c>
      <c r="L9" s="15"/>
      <c r="M9" s="13" t="str">
        <f t="shared" si="2"/>
        <v/>
      </c>
      <c r="N9" s="13" t="str">
        <f t="shared" si="6"/>
        <v>文教及び科学振興</v>
      </c>
      <c r="O9" s="13"/>
      <c r="P9" s="13"/>
      <c r="Q9" s="19"/>
      <c r="T9" s="13"/>
      <c r="U9" s="32" t="s">
        <v>452</v>
      </c>
      <c r="W9" s="32" t="s">
        <v>274</v>
      </c>
      <c r="Y9" s="32" t="s">
        <v>82</v>
      </c>
      <c r="Z9" s="30"/>
      <c r="AA9" s="32" t="s">
        <v>87</v>
      </c>
      <c r="AB9" s="31"/>
      <c r="AC9" s="31"/>
      <c r="AD9" s="31"/>
      <c r="AE9" s="31"/>
      <c r="AF9" s="30"/>
      <c r="AG9" s="56" t="s">
        <v>506</v>
      </c>
      <c r="AK9" s="54" t="str">
        <f t="shared" si="7"/>
        <v>H</v>
      </c>
      <c r="AP9" s="56" t="s">
        <v>506</v>
      </c>
    </row>
    <row r="10" spans="1:42" ht="13.5" customHeight="1" x14ac:dyDescent="0.2">
      <c r="A10" s="14" t="s">
        <v>446</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491</v>
      </c>
      <c r="AK10" s="54" t="str">
        <f t="shared" si="7"/>
        <v>I</v>
      </c>
      <c r="AP10" s="54" t="s">
        <v>482</v>
      </c>
    </row>
    <row r="11" spans="1:42" ht="13.5" customHeight="1" x14ac:dyDescent="0.2">
      <c r="A11" s="14" t="s">
        <v>210</v>
      </c>
      <c r="B11" s="15" t="s">
        <v>530</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494</v>
      </c>
      <c r="AK11" s="54" t="str">
        <f t="shared" si="7"/>
        <v>J</v>
      </c>
    </row>
    <row r="12" spans="1:42" ht="13.5" customHeight="1" x14ac:dyDescent="0.2">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492</v>
      </c>
      <c r="AK12" s="54" t="str">
        <f t="shared" si="7"/>
        <v>K</v>
      </c>
    </row>
    <row r="13" spans="1:42" ht="13.5" customHeight="1" x14ac:dyDescent="0.2">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493</v>
      </c>
      <c r="AK13" s="54" t="str">
        <f t="shared" si="7"/>
        <v>L</v>
      </c>
    </row>
    <row r="14" spans="1:42" ht="13.5" customHeight="1" x14ac:dyDescent="0.2">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科学技術・イノベーション、子ども・若者育成支援</v>
      </c>
      <c r="F20" s="18" t="s">
        <v>433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434</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435</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436</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437</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483</v>
      </c>
      <c r="B25" s="17"/>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2">
      <c r="A29" s="13"/>
      <c r="B29" s="13"/>
      <c r="F29" s="18" t="s">
        <v>425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426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427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428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429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523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5" t="s">
        <v>473</v>
      </c>
      <c r="B2" s="516"/>
      <c r="C2" s="516"/>
      <c r="D2" s="516"/>
      <c r="E2" s="516"/>
      <c r="F2" s="517"/>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354</v>
      </c>
      <c r="AF2" s="999"/>
      <c r="AG2" s="999"/>
      <c r="AH2" s="999"/>
      <c r="AI2" s="999" t="s">
        <v>360</v>
      </c>
      <c r="AJ2" s="999"/>
      <c r="AK2" s="999"/>
      <c r="AL2" s="999"/>
      <c r="AM2" s="999" t="s">
        <v>454</v>
      </c>
      <c r="AN2" s="999"/>
      <c r="AO2" s="999"/>
      <c r="AP2" s="461"/>
      <c r="AQ2" s="173" t="s">
        <v>352</v>
      </c>
      <c r="AR2" s="166"/>
      <c r="AS2" s="166"/>
      <c r="AT2" s="167"/>
      <c r="AU2" s="372" t="s">
        <v>253</v>
      </c>
      <c r="AV2" s="372"/>
      <c r="AW2" s="372"/>
      <c r="AX2" s="373"/>
    </row>
    <row r="3" spans="1:50" ht="18.75" customHeight="1" x14ac:dyDescent="0.2">
      <c r="A3" s="515"/>
      <c r="B3" s="516"/>
      <c r="C3" s="516"/>
      <c r="D3" s="516"/>
      <c r="E3" s="516"/>
      <c r="F3" s="517"/>
      <c r="G3" s="570"/>
      <c r="H3" s="378"/>
      <c r="I3" s="378"/>
      <c r="J3" s="378"/>
      <c r="K3" s="378"/>
      <c r="L3" s="378"/>
      <c r="M3" s="378"/>
      <c r="N3" s="378"/>
      <c r="O3" s="571"/>
      <c r="P3" s="583"/>
      <c r="Q3" s="378"/>
      <c r="R3" s="378"/>
      <c r="S3" s="378"/>
      <c r="T3" s="378"/>
      <c r="U3" s="378"/>
      <c r="V3" s="378"/>
      <c r="W3" s="378"/>
      <c r="X3" s="571"/>
      <c r="Y3" s="1008"/>
      <c r="Z3" s="1009"/>
      <c r="AA3" s="1010"/>
      <c r="AB3" s="1014"/>
      <c r="AC3" s="1015"/>
      <c r="AD3" s="1016"/>
      <c r="AE3" s="375"/>
      <c r="AF3" s="375"/>
      <c r="AG3" s="375"/>
      <c r="AH3" s="375"/>
      <c r="AI3" s="375"/>
      <c r="AJ3" s="375"/>
      <c r="AK3" s="375"/>
      <c r="AL3" s="375"/>
      <c r="AM3" s="375"/>
      <c r="AN3" s="375"/>
      <c r="AO3" s="375"/>
      <c r="AP3" s="331"/>
      <c r="AQ3" s="268"/>
      <c r="AR3" s="269"/>
      <c r="AS3" s="134" t="s">
        <v>353</v>
      </c>
      <c r="AT3" s="169"/>
      <c r="AU3" s="269"/>
      <c r="AV3" s="269"/>
      <c r="AW3" s="378" t="s">
        <v>300</v>
      </c>
      <c r="AX3" s="379"/>
    </row>
    <row r="4" spans="1:50" ht="22.5" customHeight="1" x14ac:dyDescent="0.2">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2">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2">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2">
      <c r="A7" s="900" t="s">
        <v>507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5" t="s">
        <v>473</v>
      </c>
      <c r="B9" s="516"/>
      <c r="C9" s="516"/>
      <c r="D9" s="516"/>
      <c r="E9" s="516"/>
      <c r="F9" s="517"/>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354</v>
      </c>
      <c r="AF9" s="999"/>
      <c r="AG9" s="999"/>
      <c r="AH9" s="999"/>
      <c r="AI9" s="999" t="s">
        <v>360</v>
      </c>
      <c r="AJ9" s="999"/>
      <c r="AK9" s="999"/>
      <c r="AL9" s="999"/>
      <c r="AM9" s="999" t="s">
        <v>454</v>
      </c>
      <c r="AN9" s="999"/>
      <c r="AO9" s="999"/>
      <c r="AP9" s="461"/>
      <c r="AQ9" s="173" t="s">
        <v>352</v>
      </c>
      <c r="AR9" s="166"/>
      <c r="AS9" s="166"/>
      <c r="AT9" s="167"/>
      <c r="AU9" s="372" t="s">
        <v>253</v>
      </c>
      <c r="AV9" s="372"/>
      <c r="AW9" s="372"/>
      <c r="AX9" s="373"/>
    </row>
    <row r="10" spans="1:50" ht="18.75" customHeight="1" x14ac:dyDescent="0.2">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353</v>
      </c>
      <c r="AT10" s="169"/>
      <c r="AU10" s="269"/>
      <c r="AV10" s="269"/>
      <c r="AW10" s="378" t="s">
        <v>300</v>
      </c>
      <c r="AX10" s="379"/>
    </row>
    <row r="11" spans="1:50" ht="22.5" customHeight="1" x14ac:dyDescent="0.2">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2">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2">
      <c r="A14" s="900" t="s">
        <v>507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5" t="s">
        <v>473</v>
      </c>
      <c r="B16" s="516"/>
      <c r="C16" s="516"/>
      <c r="D16" s="516"/>
      <c r="E16" s="516"/>
      <c r="F16" s="517"/>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354</v>
      </c>
      <c r="AF16" s="999"/>
      <c r="AG16" s="999"/>
      <c r="AH16" s="999"/>
      <c r="AI16" s="999" t="s">
        <v>360</v>
      </c>
      <c r="AJ16" s="999"/>
      <c r="AK16" s="999"/>
      <c r="AL16" s="999"/>
      <c r="AM16" s="999" t="s">
        <v>454</v>
      </c>
      <c r="AN16" s="999"/>
      <c r="AO16" s="999"/>
      <c r="AP16" s="461"/>
      <c r="AQ16" s="173" t="s">
        <v>352</v>
      </c>
      <c r="AR16" s="166"/>
      <c r="AS16" s="166"/>
      <c r="AT16" s="167"/>
      <c r="AU16" s="372" t="s">
        <v>253</v>
      </c>
      <c r="AV16" s="372"/>
      <c r="AW16" s="372"/>
      <c r="AX16" s="373"/>
    </row>
    <row r="17" spans="1:50" ht="18.75" customHeight="1" x14ac:dyDescent="0.2">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353</v>
      </c>
      <c r="AT17" s="169"/>
      <c r="AU17" s="269"/>
      <c r="AV17" s="269"/>
      <c r="AW17" s="378" t="s">
        <v>300</v>
      </c>
      <c r="AX17" s="379"/>
    </row>
    <row r="18" spans="1:50" ht="22.5" customHeight="1" x14ac:dyDescent="0.2">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2">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2">
      <c r="A21" s="900" t="s">
        <v>507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5" t="s">
        <v>473</v>
      </c>
      <c r="B23" s="516"/>
      <c r="C23" s="516"/>
      <c r="D23" s="516"/>
      <c r="E23" s="516"/>
      <c r="F23" s="517"/>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354</v>
      </c>
      <c r="AF23" s="999"/>
      <c r="AG23" s="999"/>
      <c r="AH23" s="999"/>
      <c r="AI23" s="999" t="s">
        <v>360</v>
      </c>
      <c r="AJ23" s="999"/>
      <c r="AK23" s="999"/>
      <c r="AL23" s="999"/>
      <c r="AM23" s="999" t="s">
        <v>454</v>
      </c>
      <c r="AN23" s="999"/>
      <c r="AO23" s="999"/>
      <c r="AP23" s="461"/>
      <c r="AQ23" s="173" t="s">
        <v>352</v>
      </c>
      <c r="AR23" s="166"/>
      <c r="AS23" s="166"/>
      <c r="AT23" s="167"/>
      <c r="AU23" s="372" t="s">
        <v>253</v>
      </c>
      <c r="AV23" s="372"/>
      <c r="AW23" s="372"/>
      <c r="AX23" s="373"/>
    </row>
    <row r="24" spans="1:50" ht="18.75" customHeight="1" x14ac:dyDescent="0.2">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353</v>
      </c>
      <c r="AT24" s="169"/>
      <c r="AU24" s="269"/>
      <c r="AV24" s="269"/>
      <c r="AW24" s="378" t="s">
        <v>300</v>
      </c>
      <c r="AX24" s="379"/>
    </row>
    <row r="25" spans="1:50" ht="22.5" customHeight="1" x14ac:dyDescent="0.2">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2">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2">
      <c r="A28" s="900" t="s">
        <v>507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5" t="s">
        <v>473</v>
      </c>
      <c r="B30" s="516"/>
      <c r="C30" s="516"/>
      <c r="D30" s="516"/>
      <c r="E30" s="516"/>
      <c r="F30" s="517"/>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354</v>
      </c>
      <c r="AF30" s="999"/>
      <c r="AG30" s="999"/>
      <c r="AH30" s="999"/>
      <c r="AI30" s="999" t="s">
        <v>360</v>
      </c>
      <c r="AJ30" s="999"/>
      <c r="AK30" s="999"/>
      <c r="AL30" s="999"/>
      <c r="AM30" s="999" t="s">
        <v>454</v>
      </c>
      <c r="AN30" s="999"/>
      <c r="AO30" s="999"/>
      <c r="AP30" s="461"/>
      <c r="AQ30" s="173" t="s">
        <v>352</v>
      </c>
      <c r="AR30" s="166"/>
      <c r="AS30" s="166"/>
      <c r="AT30" s="167"/>
      <c r="AU30" s="372" t="s">
        <v>253</v>
      </c>
      <c r="AV30" s="372"/>
      <c r="AW30" s="372"/>
      <c r="AX30" s="373"/>
    </row>
    <row r="31" spans="1:50" ht="18.75" customHeight="1" x14ac:dyDescent="0.2">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353</v>
      </c>
      <c r="AT31" s="169"/>
      <c r="AU31" s="269"/>
      <c r="AV31" s="269"/>
      <c r="AW31" s="378" t="s">
        <v>300</v>
      </c>
      <c r="AX31" s="379"/>
    </row>
    <row r="32" spans="1:50" ht="22.5" customHeight="1" x14ac:dyDescent="0.2">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2">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2">
      <c r="A35" s="900" t="s">
        <v>507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5" t="s">
        <v>473</v>
      </c>
      <c r="B37" s="516"/>
      <c r="C37" s="516"/>
      <c r="D37" s="516"/>
      <c r="E37" s="516"/>
      <c r="F37" s="517"/>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354</v>
      </c>
      <c r="AF37" s="999"/>
      <c r="AG37" s="999"/>
      <c r="AH37" s="999"/>
      <c r="AI37" s="999" t="s">
        <v>360</v>
      </c>
      <c r="AJ37" s="999"/>
      <c r="AK37" s="999"/>
      <c r="AL37" s="999"/>
      <c r="AM37" s="999" t="s">
        <v>454</v>
      </c>
      <c r="AN37" s="999"/>
      <c r="AO37" s="999"/>
      <c r="AP37" s="461"/>
      <c r="AQ37" s="173" t="s">
        <v>352</v>
      </c>
      <c r="AR37" s="166"/>
      <c r="AS37" s="166"/>
      <c r="AT37" s="167"/>
      <c r="AU37" s="372" t="s">
        <v>253</v>
      </c>
      <c r="AV37" s="372"/>
      <c r="AW37" s="372"/>
      <c r="AX37" s="373"/>
    </row>
    <row r="38" spans="1:50" ht="18.75" customHeight="1" x14ac:dyDescent="0.2">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353</v>
      </c>
      <c r="AT38" s="169"/>
      <c r="AU38" s="269"/>
      <c r="AV38" s="269"/>
      <c r="AW38" s="378" t="s">
        <v>300</v>
      </c>
      <c r="AX38" s="379"/>
    </row>
    <row r="39" spans="1:50" ht="22.5" customHeight="1" x14ac:dyDescent="0.2">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2">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2">
      <c r="A42" s="900" t="s">
        <v>507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5" t="s">
        <v>473</v>
      </c>
      <c r="B44" s="516"/>
      <c r="C44" s="516"/>
      <c r="D44" s="516"/>
      <c r="E44" s="516"/>
      <c r="F44" s="517"/>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354</v>
      </c>
      <c r="AF44" s="999"/>
      <c r="AG44" s="999"/>
      <c r="AH44" s="999"/>
      <c r="AI44" s="999" t="s">
        <v>360</v>
      </c>
      <c r="AJ44" s="999"/>
      <c r="AK44" s="999"/>
      <c r="AL44" s="999"/>
      <c r="AM44" s="999" t="s">
        <v>454</v>
      </c>
      <c r="AN44" s="999"/>
      <c r="AO44" s="999"/>
      <c r="AP44" s="461"/>
      <c r="AQ44" s="173" t="s">
        <v>352</v>
      </c>
      <c r="AR44" s="166"/>
      <c r="AS44" s="166"/>
      <c r="AT44" s="167"/>
      <c r="AU44" s="372" t="s">
        <v>253</v>
      </c>
      <c r="AV44" s="372"/>
      <c r="AW44" s="372"/>
      <c r="AX44" s="373"/>
    </row>
    <row r="45" spans="1:50" ht="18.75" customHeight="1" x14ac:dyDescent="0.2">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353</v>
      </c>
      <c r="AT45" s="169"/>
      <c r="AU45" s="269"/>
      <c r="AV45" s="269"/>
      <c r="AW45" s="378" t="s">
        <v>300</v>
      </c>
      <c r="AX45" s="379"/>
    </row>
    <row r="46" spans="1:50" ht="22.5" customHeight="1" x14ac:dyDescent="0.2">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2">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2">
      <c r="A49" s="900" t="s">
        <v>507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5" t="s">
        <v>473</v>
      </c>
      <c r="B51" s="516"/>
      <c r="C51" s="516"/>
      <c r="D51" s="516"/>
      <c r="E51" s="516"/>
      <c r="F51" s="517"/>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61" t="s">
        <v>11</v>
      </c>
      <c r="AC51" s="1012"/>
      <c r="AD51" s="1013"/>
      <c r="AE51" s="999" t="s">
        <v>354</v>
      </c>
      <c r="AF51" s="999"/>
      <c r="AG51" s="999"/>
      <c r="AH51" s="999"/>
      <c r="AI51" s="999" t="s">
        <v>360</v>
      </c>
      <c r="AJ51" s="999"/>
      <c r="AK51" s="999"/>
      <c r="AL51" s="999"/>
      <c r="AM51" s="999" t="s">
        <v>454</v>
      </c>
      <c r="AN51" s="999"/>
      <c r="AO51" s="999"/>
      <c r="AP51" s="461"/>
      <c r="AQ51" s="173" t="s">
        <v>352</v>
      </c>
      <c r="AR51" s="166"/>
      <c r="AS51" s="166"/>
      <c r="AT51" s="167"/>
      <c r="AU51" s="372" t="s">
        <v>253</v>
      </c>
      <c r="AV51" s="372"/>
      <c r="AW51" s="372"/>
      <c r="AX51" s="373"/>
    </row>
    <row r="52" spans="1:50" ht="18.75" customHeight="1" x14ac:dyDescent="0.2">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353</v>
      </c>
      <c r="AT52" s="169"/>
      <c r="AU52" s="269"/>
      <c r="AV52" s="269"/>
      <c r="AW52" s="378" t="s">
        <v>300</v>
      </c>
      <c r="AX52" s="379"/>
    </row>
    <row r="53" spans="1:50" ht="22.5" customHeight="1" x14ac:dyDescent="0.2">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2">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2">
      <c r="A56" s="900" t="s">
        <v>507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5" t="s">
        <v>473</v>
      </c>
      <c r="B58" s="516"/>
      <c r="C58" s="516"/>
      <c r="D58" s="516"/>
      <c r="E58" s="516"/>
      <c r="F58" s="517"/>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354</v>
      </c>
      <c r="AF58" s="999"/>
      <c r="AG58" s="999"/>
      <c r="AH58" s="999"/>
      <c r="AI58" s="999" t="s">
        <v>360</v>
      </c>
      <c r="AJ58" s="999"/>
      <c r="AK58" s="999"/>
      <c r="AL58" s="999"/>
      <c r="AM58" s="999" t="s">
        <v>454</v>
      </c>
      <c r="AN58" s="999"/>
      <c r="AO58" s="999"/>
      <c r="AP58" s="461"/>
      <c r="AQ58" s="173" t="s">
        <v>352</v>
      </c>
      <c r="AR58" s="166"/>
      <c r="AS58" s="166"/>
      <c r="AT58" s="167"/>
      <c r="AU58" s="372" t="s">
        <v>253</v>
      </c>
      <c r="AV58" s="372"/>
      <c r="AW58" s="372"/>
      <c r="AX58" s="373"/>
    </row>
    <row r="59" spans="1:50" ht="18.75" customHeight="1" x14ac:dyDescent="0.2">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353</v>
      </c>
      <c r="AT59" s="169"/>
      <c r="AU59" s="269"/>
      <c r="AV59" s="269"/>
      <c r="AW59" s="378" t="s">
        <v>300</v>
      </c>
      <c r="AX59" s="379"/>
    </row>
    <row r="60" spans="1:50" ht="22.5" customHeight="1" x14ac:dyDescent="0.2">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2">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2">
      <c r="A63" s="900" t="s">
        <v>507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5" t="s">
        <v>473</v>
      </c>
      <c r="B65" s="516"/>
      <c r="C65" s="516"/>
      <c r="D65" s="516"/>
      <c r="E65" s="516"/>
      <c r="F65" s="517"/>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354</v>
      </c>
      <c r="AF65" s="999"/>
      <c r="AG65" s="999"/>
      <c r="AH65" s="999"/>
      <c r="AI65" s="999" t="s">
        <v>360</v>
      </c>
      <c r="AJ65" s="999"/>
      <c r="AK65" s="999"/>
      <c r="AL65" s="999"/>
      <c r="AM65" s="999" t="s">
        <v>454</v>
      </c>
      <c r="AN65" s="999"/>
      <c r="AO65" s="999"/>
      <c r="AP65" s="461"/>
      <c r="AQ65" s="173" t="s">
        <v>352</v>
      </c>
      <c r="AR65" s="166"/>
      <c r="AS65" s="166"/>
      <c r="AT65" s="167"/>
      <c r="AU65" s="372" t="s">
        <v>253</v>
      </c>
      <c r="AV65" s="372"/>
      <c r="AW65" s="372"/>
      <c r="AX65" s="373"/>
    </row>
    <row r="66" spans="1:50" ht="18.75" customHeight="1" x14ac:dyDescent="0.2">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353</v>
      </c>
      <c r="AT66" s="169"/>
      <c r="AU66" s="269"/>
      <c r="AV66" s="269"/>
      <c r="AW66" s="378" t="s">
        <v>300</v>
      </c>
      <c r="AX66" s="379"/>
    </row>
    <row r="67" spans="1:50" ht="22.5" customHeight="1" x14ac:dyDescent="0.2">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2">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0"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2">
      <c r="A70" s="900" t="s">
        <v>507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opLeftCell="A17" workbookViewId="0">
      <selection activeCell="Y83" sqref="Y83:AB83"/>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c r="H2" s="441"/>
      <c r="I2" s="441"/>
      <c r="J2" s="441"/>
      <c r="K2" s="441"/>
      <c r="L2" s="441"/>
      <c r="M2" s="441"/>
      <c r="N2" s="441"/>
      <c r="O2" s="441"/>
      <c r="P2" s="441"/>
      <c r="Q2" s="441"/>
      <c r="R2" s="441"/>
      <c r="S2" s="441"/>
      <c r="T2" s="441"/>
      <c r="U2" s="441"/>
      <c r="V2" s="441"/>
      <c r="W2" s="441"/>
      <c r="X2" s="441"/>
      <c r="Y2" s="441"/>
      <c r="Z2" s="441"/>
      <c r="AA2" s="441"/>
      <c r="AB2" s="442"/>
      <c r="AC2" s="440"/>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hidden="1" customHeight="1" x14ac:dyDescent="0.2">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hidden="1" customHeight="1" x14ac:dyDescent="0.2">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hidden="1" customHeight="1" x14ac:dyDescent="0.2">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hidden="1" customHeight="1" x14ac:dyDescent="0.2">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hidden="1" customHeight="1" x14ac:dyDescent="0.2">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hidden="1" customHeight="1" x14ac:dyDescent="0.2">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2">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2">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2">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39"/>
      <c r="B15" s="1040"/>
      <c r="C15" s="1040"/>
      <c r="D15" s="1040"/>
      <c r="E15" s="1040"/>
      <c r="F15" s="1041"/>
      <c r="G15" s="440"/>
      <c r="H15" s="441"/>
      <c r="I15" s="441"/>
      <c r="J15" s="441"/>
      <c r="K15" s="441"/>
      <c r="L15" s="441"/>
      <c r="M15" s="441"/>
      <c r="N15" s="441"/>
      <c r="O15" s="441"/>
      <c r="P15" s="441"/>
      <c r="Q15" s="441"/>
      <c r="R15" s="441"/>
      <c r="S15" s="441"/>
      <c r="T15" s="441"/>
      <c r="U15" s="441"/>
      <c r="V15" s="441"/>
      <c r="W15" s="441"/>
      <c r="X15" s="441"/>
      <c r="Y15" s="441"/>
      <c r="Z15" s="441"/>
      <c r="AA15" s="441"/>
      <c r="AB15" s="442"/>
      <c r="AC15" s="440"/>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2">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2">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2">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2">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2">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2">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2">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2">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2">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39"/>
      <c r="B28" s="1040"/>
      <c r="C28" s="1040"/>
      <c r="D28" s="1040"/>
      <c r="E28" s="1040"/>
      <c r="F28" s="1041"/>
      <c r="G28" s="440"/>
      <c r="H28" s="441"/>
      <c r="I28" s="441"/>
      <c r="J28" s="441"/>
      <c r="K28" s="441"/>
      <c r="L28" s="441"/>
      <c r="M28" s="441"/>
      <c r="N28" s="441"/>
      <c r="O28" s="441"/>
      <c r="P28" s="441"/>
      <c r="Q28" s="441"/>
      <c r="R28" s="441"/>
      <c r="S28" s="441"/>
      <c r="T28" s="441"/>
      <c r="U28" s="441"/>
      <c r="V28" s="441"/>
      <c r="W28" s="441"/>
      <c r="X28" s="441"/>
      <c r="Y28" s="441"/>
      <c r="Z28" s="441"/>
      <c r="AA28" s="441"/>
      <c r="AB28" s="442"/>
      <c r="AC28" s="458"/>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2">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2">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2">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2">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2">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2">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2">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2">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2">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39"/>
      <c r="B41" s="1040"/>
      <c r="C41" s="1040"/>
      <c r="D41" s="1040"/>
      <c r="E41" s="1040"/>
      <c r="F41" s="1041"/>
      <c r="G41" s="458"/>
      <c r="H41" s="441"/>
      <c r="I41" s="441"/>
      <c r="J41" s="441"/>
      <c r="K41" s="441"/>
      <c r="L41" s="441"/>
      <c r="M41" s="441"/>
      <c r="N41" s="441"/>
      <c r="O41" s="441"/>
      <c r="P41" s="441"/>
      <c r="Q41" s="441"/>
      <c r="R41" s="441"/>
      <c r="S41" s="441"/>
      <c r="T41" s="441"/>
      <c r="U41" s="441"/>
      <c r="V41" s="441"/>
      <c r="W41" s="441"/>
      <c r="X41" s="441"/>
      <c r="Y41" s="441"/>
      <c r="Z41" s="441"/>
      <c r="AA41" s="441"/>
      <c r="AB41" s="442"/>
      <c r="AC41" s="458"/>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2">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2">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2">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2">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2">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2">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2">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2">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2">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c r="H55" s="441"/>
      <c r="I55" s="441"/>
      <c r="J55" s="441"/>
      <c r="K55" s="441"/>
      <c r="L55" s="441"/>
      <c r="M55" s="441"/>
      <c r="N55" s="441"/>
      <c r="O55" s="441"/>
      <c r="P55" s="441"/>
      <c r="Q55" s="441"/>
      <c r="R55" s="441"/>
      <c r="S55" s="441"/>
      <c r="T55" s="441"/>
      <c r="U55" s="441"/>
      <c r="V55" s="441"/>
      <c r="W55" s="441"/>
      <c r="X55" s="441"/>
      <c r="Y55" s="441"/>
      <c r="Z55" s="441"/>
      <c r="AA55" s="441"/>
      <c r="AB55" s="442"/>
      <c r="AC55" s="440"/>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2">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2">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2">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2">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2">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2">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2">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2">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39"/>
      <c r="B68" s="1040"/>
      <c r="C68" s="1040"/>
      <c r="D68" s="1040"/>
      <c r="E68" s="1040"/>
      <c r="F68" s="1041"/>
      <c r="G68" s="440"/>
      <c r="H68" s="441"/>
      <c r="I68" s="441"/>
      <c r="J68" s="441"/>
      <c r="K68" s="441"/>
      <c r="L68" s="441"/>
      <c r="M68" s="441"/>
      <c r="N68" s="441"/>
      <c r="O68" s="441"/>
      <c r="P68" s="441"/>
      <c r="Q68" s="441"/>
      <c r="R68" s="441"/>
      <c r="S68" s="441"/>
      <c r="T68" s="441"/>
      <c r="U68" s="441"/>
      <c r="V68" s="441"/>
      <c r="W68" s="441"/>
      <c r="X68" s="441"/>
      <c r="Y68" s="441"/>
      <c r="Z68" s="441"/>
      <c r="AA68" s="441"/>
      <c r="AB68" s="442"/>
      <c r="AC68" s="440"/>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2">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2">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2">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2">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2">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2">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2">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2">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39"/>
      <c r="B81" s="1040"/>
      <c r="C81" s="1040"/>
      <c r="D81" s="1040"/>
      <c r="E81" s="1040"/>
      <c r="F81" s="1041"/>
      <c r="G81" s="440"/>
      <c r="H81" s="441"/>
      <c r="I81" s="441"/>
      <c r="J81" s="441"/>
      <c r="K81" s="441"/>
      <c r="L81" s="441"/>
      <c r="M81" s="441"/>
      <c r="N81" s="441"/>
      <c r="O81" s="441"/>
      <c r="P81" s="441"/>
      <c r="Q81" s="441"/>
      <c r="R81" s="441"/>
      <c r="S81" s="441"/>
      <c r="T81" s="441"/>
      <c r="U81" s="441"/>
      <c r="V81" s="441"/>
      <c r="W81" s="441"/>
      <c r="X81" s="441"/>
      <c r="Y81" s="441"/>
      <c r="Z81" s="441"/>
      <c r="AA81" s="441"/>
      <c r="AB81" s="442"/>
      <c r="AC81" s="440"/>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2">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2">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2">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2">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2">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2">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2">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2">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2">
      <c r="A94" s="1039"/>
      <c r="B94" s="1040"/>
      <c r="C94" s="1040"/>
      <c r="D94" s="1040"/>
      <c r="E94" s="1040"/>
      <c r="F94" s="1041"/>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302</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2">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2">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2">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2">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2">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2">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2">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2">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5"/>
    <row r="108" spans="1:50" ht="30" hidden="1" customHeight="1" x14ac:dyDescent="0.2">
      <c r="A108" s="1036" t="s">
        <v>28</v>
      </c>
      <c r="B108" s="1037"/>
      <c r="C108" s="1037"/>
      <c r="D108" s="1037"/>
      <c r="E108" s="1037"/>
      <c r="F108" s="1038"/>
      <c r="G108" s="440" t="s">
        <v>303</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2">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2">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2">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2">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2">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2">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2">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2">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5">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2">
      <c r="A121" s="1039"/>
      <c r="B121" s="1040"/>
      <c r="C121" s="1040"/>
      <c r="D121" s="1040"/>
      <c r="E121" s="1040"/>
      <c r="F121" s="1041"/>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2">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2">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2">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2">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2">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2">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2">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2">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5">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2">
      <c r="A134" s="1039"/>
      <c r="B134" s="1040"/>
      <c r="C134" s="1040"/>
      <c r="D134" s="1040"/>
      <c r="E134" s="1040"/>
      <c r="F134" s="1041"/>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2">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2">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2">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2">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2">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2">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2">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2">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5">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2">
      <c r="A147" s="1039"/>
      <c r="B147" s="1040"/>
      <c r="C147" s="1040"/>
      <c r="D147" s="1040"/>
      <c r="E147" s="1040"/>
      <c r="F147" s="1041"/>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304</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2">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2">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2">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2">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2">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2">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2">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2">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5"/>
    <row r="161" spans="1:50" ht="30" hidden="1" customHeight="1" x14ac:dyDescent="0.2">
      <c r="A161" s="1036" t="s">
        <v>28</v>
      </c>
      <c r="B161" s="1037"/>
      <c r="C161" s="1037"/>
      <c r="D161" s="1037"/>
      <c r="E161" s="1037"/>
      <c r="F161" s="1038"/>
      <c r="G161" s="440" t="s">
        <v>305</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2">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2">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2">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2">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2">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2">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2">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2">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5">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2">
      <c r="A174" s="1039"/>
      <c r="B174" s="1040"/>
      <c r="C174" s="1040"/>
      <c r="D174" s="1040"/>
      <c r="E174" s="1040"/>
      <c r="F174" s="1041"/>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2">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2">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2">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2">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2">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2">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2">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2">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5">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2">
      <c r="A187" s="1039"/>
      <c r="B187" s="1040"/>
      <c r="C187" s="1040"/>
      <c r="D187" s="1040"/>
      <c r="E187" s="1040"/>
      <c r="F187" s="1041"/>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2">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2">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2">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2">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2">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2">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2">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2">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5">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2">
      <c r="A200" s="1039"/>
      <c r="B200" s="1040"/>
      <c r="C200" s="1040"/>
      <c r="D200" s="1040"/>
      <c r="E200" s="1040"/>
      <c r="F200" s="1041"/>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306</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2">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2">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2">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2">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2">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2">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2">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2">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5"/>
    <row r="214" spans="1:50" ht="30" hidden="1" customHeight="1" x14ac:dyDescent="0.2">
      <c r="A214" s="1056" t="s">
        <v>28</v>
      </c>
      <c r="B214" s="1057"/>
      <c r="C214" s="1057"/>
      <c r="D214" s="1057"/>
      <c r="E214" s="1057"/>
      <c r="F214" s="1058"/>
      <c r="G214" s="440" t="s">
        <v>307</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2">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2">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2">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2">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2">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2">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2">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2">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5">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2">
      <c r="A227" s="1039"/>
      <c r="B227" s="1040"/>
      <c r="C227" s="1040"/>
      <c r="D227" s="1040"/>
      <c r="E227" s="1040"/>
      <c r="F227" s="1041"/>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2">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2">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2">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2">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2">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2">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2">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2">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5">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2">
      <c r="A240" s="1039"/>
      <c r="B240" s="1040"/>
      <c r="C240" s="1040"/>
      <c r="D240" s="1040"/>
      <c r="E240" s="1040"/>
      <c r="F240" s="1041"/>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2">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2">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2">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2">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2">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2">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2">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2">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5">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2">
      <c r="A253" s="1039"/>
      <c r="B253" s="1040"/>
      <c r="C253" s="1040"/>
      <c r="D253" s="1040"/>
      <c r="E253" s="1040"/>
      <c r="F253" s="1041"/>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308</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2">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2">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2">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2">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2">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2">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2">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2">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5" t="s">
        <v>419</v>
      </c>
      <c r="K3" s="112"/>
      <c r="L3" s="112"/>
      <c r="M3" s="112"/>
      <c r="N3" s="112"/>
      <c r="O3" s="112"/>
      <c r="P3" s="346" t="s">
        <v>27</v>
      </c>
      <c r="Q3" s="346"/>
      <c r="R3" s="346"/>
      <c r="S3" s="346"/>
      <c r="T3" s="346"/>
      <c r="U3" s="346"/>
      <c r="V3" s="346"/>
      <c r="W3" s="346"/>
      <c r="X3" s="346"/>
      <c r="Y3" s="343" t="s">
        <v>478</v>
      </c>
      <c r="Z3" s="344"/>
      <c r="AA3" s="344"/>
      <c r="AB3" s="344"/>
      <c r="AC3" s="275" t="s">
        <v>461</v>
      </c>
      <c r="AD3" s="275"/>
      <c r="AE3" s="275"/>
      <c r="AF3" s="275"/>
      <c r="AG3" s="275"/>
      <c r="AH3" s="343" t="s">
        <v>388</v>
      </c>
      <c r="AI3" s="345"/>
      <c r="AJ3" s="345"/>
      <c r="AK3" s="345"/>
      <c r="AL3" s="345" t="s">
        <v>21</v>
      </c>
      <c r="AM3" s="345"/>
      <c r="AN3" s="345"/>
      <c r="AO3" s="427"/>
      <c r="AP3" s="428" t="s">
        <v>420</v>
      </c>
      <c r="AQ3" s="428"/>
      <c r="AR3" s="428"/>
      <c r="AS3" s="428"/>
      <c r="AT3" s="428"/>
      <c r="AU3" s="428"/>
      <c r="AV3" s="428"/>
      <c r="AW3" s="428"/>
      <c r="AX3" s="428"/>
    </row>
    <row r="4" spans="1:50" ht="26.25" customHeight="1" x14ac:dyDescent="0.2">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5" t="s">
        <v>419</v>
      </c>
      <c r="K36" s="112"/>
      <c r="L36" s="112"/>
      <c r="M36" s="112"/>
      <c r="N36" s="112"/>
      <c r="O36" s="112"/>
      <c r="P36" s="346" t="s">
        <v>27</v>
      </c>
      <c r="Q36" s="346"/>
      <c r="R36" s="346"/>
      <c r="S36" s="346"/>
      <c r="T36" s="346"/>
      <c r="U36" s="346"/>
      <c r="V36" s="346"/>
      <c r="W36" s="346"/>
      <c r="X36" s="346"/>
      <c r="Y36" s="343" t="s">
        <v>478</v>
      </c>
      <c r="Z36" s="344"/>
      <c r="AA36" s="344"/>
      <c r="AB36" s="344"/>
      <c r="AC36" s="275" t="s">
        <v>461</v>
      </c>
      <c r="AD36" s="275"/>
      <c r="AE36" s="275"/>
      <c r="AF36" s="275"/>
      <c r="AG36" s="275"/>
      <c r="AH36" s="343" t="s">
        <v>388</v>
      </c>
      <c r="AI36" s="345"/>
      <c r="AJ36" s="345"/>
      <c r="AK36" s="345"/>
      <c r="AL36" s="345" t="s">
        <v>21</v>
      </c>
      <c r="AM36" s="345"/>
      <c r="AN36" s="345"/>
      <c r="AO36" s="427"/>
      <c r="AP36" s="428" t="s">
        <v>420</v>
      </c>
      <c r="AQ36" s="428"/>
      <c r="AR36" s="428"/>
      <c r="AS36" s="428"/>
      <c r="AT36" s="428"/>
      <c r="AU36" s="428"/>
      <c r="AV36" s="428"/>
      <c r="AW36" s="428"/>
      <c r="AX36" s="428"/>
    </row>
    <row r="37" spans="1:50" ht="26.25" customHeight="1" x14ac:dyDescent="0.2">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5" t="s">
        <v>419</v>
      </c>
      <c r="K69" s="112"/>
      <c r="L69" s="112"/>
      <c r="M69" s="112"/>
      <c r="N69" s="112"/>
      <c r="O69" s="112"/>
      <c r="P69" s="346" t="s">
        <v>27</v>
      </c>
      <c r="Q69" s="346"/>
      <c r="R69" s="346"/>
      <c r="S69" s="346"/>
      <c r="T69" s="346"/>
      <c r="U69" s="346"/>
      <c r="V69" s="346"/>
      <c r="W69" s="346"/>
      <c r="X69" s="346"/>
      <c r="Y69" s="343" t="s">
        <v>478</v>
      </c>
      <c r="Z69" s="344"/>
      <c r="AA69" s="344"/>
      <c r="AB69" s="344"/>
      <c r="AC69" s="275" t="s">
        <v>461</v>
      </c>
      <c r="AD69" s="275"/>
      <c r="AE69" s="275"/>
      <c r="AF69" s="275"/>
      <c r="AG69" s="275"/>
      <c r="AH69" s="343" t="s">
        <v>388</v>
      </c>
      <c r="AI69" s="345"/>
      <c r="AJ69" s="345"/>
      <c r="AK69" s="345"/>
      <c r="AL69" s="345" t="s">
        <v>21</v>
      </c>
      <c r="AM69" s="345"/>
      <c r="AN69" s="345"/>
      <c r="AO69" s="427"/>
      <c r="AP69" s="428" t="s">
        <v>420</v>
      </c>
      <c r="AQ69" s="428"/>
      <c r="AR69" s="428"/>
      <c r="AS69" s="428"/>
      <c r="AT69" s="428"/>
      <c r="AU69" s="428"/>
      <c r="AV69" s="428"/>
      <c r="AW69" s="428"/>
      <c r="AX69" s="428"/>
    </row>
    <row r="70" spans="1:50" ht="26.25" customHeight="1" x14ac:dyDescent="0.2">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5" t="s">
        <v>419</v>
      </c>
      <c r="K102" s="112"/>
      <c r="L102" s="112"/>
      <c r="M102" s="112"/>
      <c r="N102" s="112"/>
      <c r="O102" s="112"/>
      <c r="P102" s="346" t="s">
        <v>27</v>
      </c>
      <c r="Q102" s="346"/>
      <c r="R102" s="346"/>
      <c r="S102" s="346"/>
      <c r="T102" s="346"/>
      <c r="U102" s="346"/>
      <c r="V102" s="346"/>
      <c r="W102" s="346"/>
      <c r="X102" s="346"/>
      <c r="Y102" s="343" t="s">
        <v>478</v>
      </c>
      <c r="Z102" s="344"/>
      <c r="AA102" s="344"/>
      <c r="AB102" s="344"/>
      <c r="AC102" s="275" t="s">
        <v>461</v>
      </c>
      <c r="AD102" s="275"/>
      <c r="AE102" s="275"/>
      <c r="AF102" s="275"/>
      <c r="AG102" s="275"/>
      <c r="AH102" s="343" t="s">
        <v>388</v>
      </c>
      <c r="AI102" s="345"/>
      <c r="AJ102" s="345"/>
      <c r="AK102" s="345"/>
      <c r="AL102" s="345" t="s">
        <v>21</v>
      </c>
      <c r="AM102" s="345"/>
      <c r="AN102" s="345"/>
      <c r="AO102" s="427"/>
      <c r="AP102" s="428" t="s">
        <v>420</v>
      </c>
      <c r="AQ102" s="428"/>
      <c r="AR102" s="428"/>
      <c r="AS102" s="428"/>
      <c r="AT102" s="428"/>
      <c r="AU102" s="428"/>
      <c r="AV102" s="428"/>
      <c r="AW102" s="428"/>
      <c r="AX102" s="428"/>
    </row>
    <row r="103" spans="1:50" ht="26.25" customHeight="1" x14ac:dyDescent="0.2">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5" t="s">
        <v>419</v>
      </c>
      <c r="K135" s="112"/>
      <c r="L135" s="112"/>
      <c r="M135" s="112"/>
      <c r="N135" s="112"/>
      <c r="O135" s="112"/>
      <c r="P135" s="346" t="s">
        <v>27</v>
      </c>
      <c r="Q135" s="346"/>
      <c r="R135" s="346"/>
      <c r="S135" s="346"/>
      <c r="T135" s="346"/>
      <c r="U135" s="346"/>
      <c r="V135" s="346"/>
      <c r="W135" s="346"/>
      <c r="X135" s="346"/>
      <c r="Y135" s="343" t="s">
        <v>478</v>
      </c>
      <c r="Z135" s="344"/>
      <c r="AA135" s="344"/>
      <c r="AB135" s="344"/>
      <c r="AC135" s="275" t="s">
        <v>461</v>
      </c>
      <c r="AD135" s="275"/>
      <c r="AE135" s="275"/>
      <c r="AF135" s="275"/>
      <c r="AG135" s="275"/>
      <c r="AH135" s="343" t="s">
        <v>388</v>
      </c>
      <c r="AI135" s="345"/>
      <c r="AJ135" s="345"/>
      <c r="AK135" s="345"/>
      <c r="AL135" s="345" t="s">
        <v>21</v>
      </c>
      <c r="AM135" s="345"/>
      <c r="AN135" s="345"/>
      <c r="AO135" s="427"/>
      <c r="AP135" s="428" t="s">
        <v>420</v>
      </c>
      <c r="AQ135" s="428"/>
      <c r="AR135" s="428"/>
      <c r="AS135" s="428"/>
      <c r="AT135" s="428"/>
      <c r="AU135" s="428"/>
      <c r="AV135" s="428"/>
      <c r="AW135" s="428"/>
      <c r="AX135" s="428"/>
    </row>
    <row r="136" spans="1:50" ht="26.25" customHeight="1" x14ac:dyDescent="0.2">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5" t="s">
        <v>419</v>
      </c>
      <c r="K168" s="112"/>
      <c r="L168" s="112"/>
      <c r="M168" s="112"/>
      <c r="N168" s="112"/>
      <c r="O168" s="112"/>
      <c r="P168" s="346" t="s">
        <v>27</v>
      </c>
      <c r="Q168" s="346"/>
      <c r="R168" s="346"/>
      <c r="S168" s="346"/>
      <c r="T168" s="346"/>
      <c r="U168" s="346"/>
      <c r="V168" s="346"/>
      <c r="W168" s="346"/>
      <c r="X168" s="346"/>
      <c r="Y168" s="343" t="s">
        <v>478</v>
      </c>
      <c r="Z168" s="344"/>
      <c r="AA168" s="344"/>
      <c r="AB168" s="344"/>
      <c r="AC168" s="275" t="s">
        <v>461</v>
      </c>
      <c r="AD168" s="275"/>
      <c r="AE168" s="275"/>
      <c r="AF168" s="275"/>
      <c r="AG168" s="275"/>
      <c r="AH168" s="343" t="s">
        <v>388</v>
      </c>
      <c r="AI168" s="345"/>
      <c r="AJ168" s="345"/>
      <c r="AK168" s="345"/>
      <c r="AL168" s="345" t="s">
        <v>21</v>
      </c>
      <c r="AM168" s="345"/>
      <c r="AN168" s="345"/>
      <c r="AO168" s="427"/>
      <c r="AP168" s="428" t="s">
        <v>420</v>
      </c>
      <c r="AQ168" s="428"/>
      <c r="AR168" s="428"/>
      <c r="AS168" s="428"/>
      <c r="AT168" s="428"/>
      <c r="AU168" s="428"/>
      <c r="AV168" s="428"/>
      <c r="AW168" s="428"/>
      <c r="AX168" s="428"/>
    </row>
    <row r="169" spans="1:50" ht="26.25" customHeight="1" x14ac:dyDescent="0.2">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5" t="s">
        <v>419</v>
      </c>
      <c r="K201" s="112"/>
      <c r="L201" s="112"/>
      <c r="M201" s="112"/>
      <c r="N201" s="112"/>
      <c r="O201" s="112"/>
      <c r="P201" s="346" t="s">
        <v>27</v>
      </c>
      <c r="Q201" s="346"/>
      <c r="R201" s="346"/>
      <c r="S201" s="346"/>
      <c r="T201" s="346"/>
      <c r="U201" s="346"/>
      <c r="V201" s="346"/>
      <c r="W201" s="346"/>
      <c r="X201" s="346"/>
      <c r="Y201" s="343" t="s">
        <v>478</v>
      </c>
      <c r="Z201" s="344"/>
      <c r="AA201" s="344"/>
      <c r="AB201" s="344"/>
      <c r="AC201" s="275" t="s">
        <v>461</v>
      </c>
      <c r="AD201" s="275"/>
      <c r="AE201" s="275"/>
      <c r="AF201" s="275"/>
      <c r="AG201" s="275"/>
      <c r="AH201" s="343" t="s">
        <v>388</v>
      </c>
      <c r="AI201" s="345"/>
      <c r="AJ201" s="345"/>
      <c r="AK201" s="345"/>
      <c r="AL201" s="345" t="s">
        <v>21</v>
      </c>
      <c r="AM201" s="345"/>
      <c r="AN201" s="345"/>
      <c r="AO201" s="427"/>
      <c r="AP201" s="428" t="s">
        <v>420</v>
      </c>
      <c r="AQ201" s="428"/>
      <c r="AR201" s="428"/>
      <c r="AS201" s="428"/>
      <c r="AT201" s="428"/>
      <c r="AU201" s="428"/>
      <c r="AV201" s="428"/>
      <c r="AW201" s="428"/>
      <c r="AX201" s="428"/>
    </row>
    <row r="202" spans="1:50" ht="26.25" customHeight="1" x14ac:dyDescent="0.2">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5" t="s">
        <v>419</v>
      </c>
      <c r="K234" s="112"/>
      <c r="L234" s="112"/>
      <c r="M234" s="112"/>
      <c r="N234" s="112"/>
      <c r="O234" s="112"/>
      <c r="P234" s="346" t="s">
        <v>27</v>
      </c>
      <c r="Q234" s="346"/>
      <c r="R234" s="346"/>
      <c r="S234" s="346"/>
      <c r="T234" s="346"/>
      <c r="U234" s="346"/>
      <c r="V234" s="346"/>
      <c r="W234" s="346"/>
      <c r="X234" s="346"/>
      <c r="Y234" s="343" t="s">
        <v>478</v>
      </c>
      <c r="Z234" s="344"/>
      <c r="AA234" s="344"/>
      <c r="AB234" s="344"/>
      <c r="AC234" s="275" t="s">
        <v>461</v>
      </c>
      <c r="AD234" s="275"/>
      <c r="AE234" s="275"/>
      <c r="AF234" s="275"/>
      <c r="AG234" s="275"/>
      <c r="AH234" s="343" t="s">
        <v>388</v>
      </c>
      <c r="AI234" s="345"/>
      <c r="AJ234" s="345"/>
      <c r="AK234" s="345"/>
      <c r="AL234" s="345" t="s">
        <v>21</v>
      </c>
      <c r="AM234" s="345"/>
      <c r="AN234" s="345"/>
      <c r="AO234" s="427"/>
      <c r="AP234" s="428" t="s">
        <v>420</v>
      </c>
      <c r="AQ234" s="428"/>
      <c r="AR234" s="428"/>
      <c r="AS234" s="428"/>
      <c r="AT234" s="428"/>
      <c r="AU234" s="428"/>
      <c r="AV234" s="428"/>
      <c r="AW234" s="428"/>
      <c r="AX234" s="428"/>
    </row>
    <row r="235" spans="1:50" ht="26.25" customHeight="1" x14ac:dyDescent="0.2">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5" t="s">
        <v>419</v>
      </c>
      <c r="K267" s="112"/>
      <c r="L267" s="112"/>
      <c r="M267" s="112"/>
      <c r="N267" s="112"/>
      <c r="O267" s="112"/>
      <c r="P267" s="346" t="s">
        <v>27</v>
      </c>
      <c r="Q267" s="346"/>
      <c r="R267" s="346"/>
      <c r="S267" s="346"/>
      <c r="T267" s="346"/>
      <c r="U267" s="346"/>
      <c r="V267" s="346"/>
      <c r="W267" s="346"/>
      <c r="X267" s="346"/>
      <c r="Y267" s="343" t="s">
        <v>478</v>
      </c>
      <c r="Z267" s="344"/>
      <c r="AA267" s="344"/>
      <c r="AB267" s="344"/>
      <c r="AC267" s="275" t="s">
        <v>461</v>
      </c>
      <c r="AD267" s="275"/>
      <c r="AE267" s="275"/>
      <c r="AF267" s="275"/>
      <c r="AG267" s="275"/>
      <c r="AH267" s="343" t="s">
        <v>388</v>
      </c>
      <c r="AI267" s="345"/>
      <c r="AJ267" s="345"/>
      <c r="AK267" s="345"/>
      <c r="AL267" s="345" t="s">
        <v>21</v>
      </c>
      <c r="AM267" s="345"/>
      <c r="AN267" s="345"/>
      <c r="AO267" s="427"/>
      <c r="AP267" s="428" t="s">
        <v>420</v>
      </c>
      <c r="AQ267" s="428"/>
      <c r="AR267" s="428"/>
      <c r="AS267" s="428"/>
      <c r="AT267" s="428"/>
      <c r="AU267" s="428"/>
      <c r="AV267" s="428"/>
      <c r="AW267" s="428"/>
      <c r="AX267" s="428"/>
    </row>
    <row r="268" spans="1:50" ht="26.25" customHeight="1" x14ac:dyDescent="0.2">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5" t="s">
        <v>419</v>
      </c>
      <c r="K300" s="112"/>
      <c r="L300" s="112"/>
      <c r="M300" s="112"/>
      <c r="N300" s="112"/>
      <c r="O300" s="112"/>
      <c r="P300" s="346" t="s">
        <v>27</v>
      </c>
      <c r="Q300" s="346"/>
      <c r="R300" s="346"/>
      <c r="S300" s="346"/>
      <c r="T300" s="346"/>
      <c r="U300" s="346"/>
      <c r="V300" s="346"/>
      <c r="W300" s="346"/>
      <c r="X300" s="346"/>
      <c r="Y300" s="343" t="s">
        <v>478</v>
      </c>
      <c r="Z300" s="344"/>
      <c r="AA300" s="344"/>
      <c r="AB300" s="344"/>
      <c r="AC300" s="275" t="s">
        <v>461</v>
      </c>
      <c r="AD300" s="275"/>
      <c r="AE300" s="275"/>
      <c r="AF300" s="275"/>
      <c r="AG300" s="275"/>
      <c r="AH300" s="343" t="s">
        <v>388</v>
      </c>
      <c r="AI300" s="345"/>
      <c r="AJ300" s="345"/>
      <c r="AK300" s="345"/>
      <c r="AL300" s="345" t="s">
        <v>21</v>
      </c>
      <c r="AM300" s="345"/>
      <c r="AN300" s="345"/>
      <c r="AO300" s="427"/>
      <c r="AP300" s="428" t="s">
        <v>420</v>
      </c>
      <c r="AQ300" s="428"/>
      <c r="AR300" s="428"/>
      <c r="AS300" s="428"/>
      <c r="AT300" s="428"/>
      <c r="AU300" s="428"/>
      <c r="AV300" s="428"/>
      <c r="AW300" s="428"/>
      <c r="AX300" s="428"/>
    </row>
    <row r="301" spans="1:50" ht="26.25" customHeight="1" x14ac:dyDescent="0.2">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5" t="s">
        <v>419</v>
      </c>
      <c r="K333" s="112"/>
      <c r="L333" s="112"/>
      <c r="M333" s="112"/>
      <c r="N333" s="112"/>
      <c r="O333" s="112"/>
      <c r="P333" s="346" t="s">
        <v>27</v>
      </c>
      <c r="Q333" s="346"/>
      <c r="R333" s="346"/>
      <c r="S333" s="346"/>
      <c r="T333" s="346"/>
      <c r="U333" s="346"/>
      <c r="V333" s="346"/>
      <c r="W333" s="346"/>
      <c r="X333" s="346"/>
      <c r="Y333" s="343" t="s">
        <v>478</v>
      </c>
      <c r="Z333" s="344"/>
      <c r="AA333" s="344"/>
      <c r="AB333" s="344"/>
      <c r="AC333" s="275" t="s">
        <v>461</v>
      </c>
      <c r="AD333" s="275"/>
      <c r="AE333" s="275"/>
      <c r="AF333" s="275"/>
      <c r="AG333" s="275"/>
      <c r="AH333" s="343" t="s">
        <v>388</v>
      </c>
      <c r="AI333" s="345"/>
      <c r="AJ333" s="345"/>
      <c r="AK333" s="345"/>
      <c r="AL333" s="345" t="s">
        <v>21</v>
      </c>
      <c r="AM333" s="345"/>
      <c r="AN333" s="345"/>
      <c r="AO333" s="427"/>
      <c r="AP333" s="428" t="s">
        <v>420</v>
      </c>
      <c r="AQ333" s="428"/>
      <c r="AR333" s="428"/>
      <c r="AS333" s="428"/>
      <c r="AT333" s="428"/>
      <c r="AU333" s="428"/>
      <c r="AV333" s="428"/>
      <c r="AW333" s="428"/>
      <c r="AX333" s="428"/>
    </row>
    <row r="334" spans="1:50" ht="26.25" customHeight="1" x14ac:dyDescent="0.2">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5" t="s">
        <v>419</v>
      </c>
      <c r="K366" s="112"/>
      <c r="L366" s="112"/>
      <c r="M366" s="112"/>
      <c r="N366" s="112"/>
      <c r="O366" s="112"/>
      <c r="P366" s="346" t="s">
        <v>27</v>
      </c>
      <c r="Q366" s="346"/>
      <c r="R366" s="346"/>
      <c r="S366" s="346"/>
      <c r="T366" s="346"/>
      <c r="U366" s="346"/>
      <c r="V366" s="346"/>
      <c r="W366" s="346"/>
      <c r="X366" s="346"/>
      <c r="Y366" s="343" t="s">
        <v>478</v>
      </c>
      <c r="Z366" s="344"/>
      <c r="AA366" s="344"/>
      <c r="AB366" s="344"/>
      <c r="AC366" s="275" t="s">
        <v>461</v>
      </c>
      <c r="AD366" s="275"/>
      <c r="AE366" s="275"/>
      <c r="AF366" s="275"/>
      <c r="AG366" s="275"/>
      <c r="AH366" s="343" t="s">
        <v>388</v>
      </c>
      <c r="AI366" s="345"/>
      <c r="AJ366" s="345"/>
      <c r="AK366" s="345"/>
      <c r="AL366" s="345" t="s">
        <v>21</v>
      </c>
      <c r="AM366" s="345"/>
      <c r="AN366" s="345"/>
      <c r="AO366" s="427"/>
      <c r="AP366" s="428" t="s">
        <v>420</v>
      </c>
      <c r="AQ366" s="428"/>
      <c r="AR366" s="428"/>
      <c r="AS366" s="428"/>
      <c r="AT366" s="428"/>
      <c r="AU366" s="428"/>
      <c r="AV366" s="428"/>
      <c r="AW366" s="428"/>
      <c r="AX366" s="428"/>
    </row>
    <row r="367" spans="1:50" ht="26.25" customHeight="1" x14ac:dyDescent="0.2">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5" t="s">
        <v>419</v>
      </c>
      <c r="K399" s="112"/>
      <c r="L399" s="112"/>
      <c r="M399" s="112"/>
      <c r="N399" s="112"/>
      <c r="O399" s="112"/>
      <c r="P399" s="346" t="s">
        <v>27</v>
      </c>
      <c r="Q399" s="346"/>
      <c r="R399" s="346"/>
      <c r="S399" s="346"/>
      <c r="T399" s="346"/>
      <c r="U399" s="346"/>
      <c r="V399" s="346"/>
      <c r="W399" s="346"/>
      <c r="X399" s="346"/>
      <c r="Y399" s="343" t="s">
        <v>478</v>
      </c>
      <c r="Z399" s="344"/>
      <c r="AA399" s="344"/>
      <c r="AB399" s="344"/>
      <c r="AC399" s="275" t="s">
        <v>461</v>
      </c>
      <c r="AD399" s="275"/>
      <c r="AE399" s="275"/>
      <c r="AF399" s="275"/>
      <c r="AG399" s="275"/>
      <c r="AH399" s="343" t="s">
        <v>388</v>
      </c>
      <c r="AI399" s="345"/>
      <c r="AJ399" s="345"/>
      <c r="AK399" s="345"/>
      <c r="AL399" s="345" t="s">
        <v>21</v>
      </c>
      <c r="AM399" s="345"/>
      <c r="AN399" s="345"/>
      <c r="AO399" s="427"/>
      <c r="AP399" s="428" t="s">
        <v>420</v>
      </c>
      <c r="AQ399" s="428"/>
      <c r="AR399" s="428"/>
      <c r="AS399" s="428"/>
      <c r="AT399" s="428"/>
      <c r="AU399" s="428"/>
      <c r="AV399" s="428"/>
      <c r="AW399" s="428"/>
      <c r="AX399" s="428"/>
    </row>
    <row r="400" spans="1:50" ht="26.25" customHeight="1" x14ac:dyDescent="0.2">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5" t="s">
        <v>419</v>
      </c>
      <c r="K432" s="112"/>
      <c r="L432" s="112"/>
      <c r="M432" s="112"/>
      <c r="N432" s="112"/>
      <c r="O432" s="112"/>
      <c r="P432" s="346" t="s">
        <v>27</v>
      </c>
      <c r="Q432" s="346"/>
      <c r="R432" s="346"/>
      <c r="S432" s="346"/>
      <c r="T432" s="346"/>
      <c r="U432" s="346"/>
      <c r="V432" s="346"/>
      <c r="W432" s="346"/>
      <c r="X432" s="346"/>
      <c r="Y432" s="343" t="s">
        <v>478</v>
      </c>
      <c r="Z432" s="344"/>
      <c r="AA432" s="344"/>
      <c r="AB432" s="344"/>
      <c r="AC432" s="275" t="s">
        <v>461</v>
      </c>
      <c r="AD432" s="275"/>
      <c r="AE432" s="275"/>
      <c r="AF432" s="275"/>
      <c r="AG432" s="275"/>
      <c r="AH432" s="343" t="s">
        <v>388</v>
      </c>
      <c r="AI432" s="345"/>
      <c r="AJ432" s="345"/>
      <c r="AK432" s="345"/>
      <c r="AL432" s="345" t="s">
        <v>21</v>
      </c>
      <c r="AM432" s="345"/>
      <c r="AN432" s="345"/>
      <c r="AO432" s="427"/>
      <c r="AP432" s="428" t="s">
        <v>420</v>
      </c>
      <c r="AQ432" s="428"/>
      <c r="AR432" s="428"/>
      <c r="AS432" s="428"/>
      <c r="AT432" s="428"/>
      <c r="AU432" s="428"/>
      <c r="AV432" s="428"/>
      <c r="AW432" s="428"/>
      <c r="AX432" s="428"/>
    </row>
    <row r="433" spans="1:50" ht="26.25" customHeight="1" x14ac:dyDescent="0.2">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5" t="s">
        <v>419</v>
      </c>
      <c r="K465" s="112"/>
      <c r="L465" s="112"/>
      <c r="M465" s="112"/>
      <c r="N465" s="112"/>
      <c r="O465" s="112"/>
      <c r="P465" s="346" t="s">
        <v>27</v>
      </c>
      <c r="Q465" s="346"/>
      <c r="R465" s="346"/>
      <c r="S465" s="346"/>
      <c r="T465" s="346"/>
      <c r="U465" s="346"/>
      <c r="V465" s="346"/>
      <c r="W465" s="346"/>
      <c r="X465" s="346"/>
      <c r="Y465" s="343" t="s">
        <v>478</v>
      </c>
      <c r="Z465" s="344"/>
      <c r="AA465" s="344"/>
      <c r="AB465" s="344"/>
      <c r="AC465" s="275" t="s">
        <v>461</v>
      </c>
      <c r="AD465" s="275"/>
      <c r="AE465" s="275"/>
      <c r="AF465" s="275"/>
      <c r="AG465" s="275"/>
      <c r="AH465" s="343" t="s">
        <v>388</v>
      </c>
      <c r="AI465" s="345"/>
      <c r="AJ465" s="345"/>
      <c r="AK465" s="345"/>
      <c r="AL465" s="345" t="s">
        <v>21</v>
      </c>
      <c r="AM465" s="345"/>
      <c r="AN465" s="345"/>
      <c r="AO465" s="427"/>
      <c r="AP465" s="428" t="s">
        <v>420</v>
      </c>
      <c r="AQ465" s="428"/>
      <c r="AR465" s="428"/>
      <c r="AS465" s="428"/>
      <c r="AT465" s="428"/>
      <c r="AU465" s="428"/>
      <c r="AV465" s="428"/>
      <c r="AW465" s="428"/>
      <c r="AX465" s="428"/>
    </row>
    <row r="466" spans="1:50" ht="26.25" customHeight="1" x14ac:dyDescent="0.2">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5" t="s">
        <v>419</v>
      </c>
      <c r="K498" s="112"/>
      <c r="L498" s="112"/>
      <c r="M498" s="112"/>
      <c r="N498" s="112"/>
      <c r="O498" s="112"/>
      <c r="P498" s="346" t="s">
        <v>27</v>
      </c>
      <c r="Q498" s="346"/>
      <c r="R498" s="346"/>
      <c r="S498" s="346"/>
      <c r="T498" s="346"/>
      <c r="U498" s="346"/>
      <c r="V498" s="346"/>
      <c r="W498" s="346"/>
      <c r="X498" s="346"/>
      <c r="Y498" s="343" t="s">
        <v>478</v>
      </c>
      <c r="Z498" s="344"/>
      <c r="AA498" s="344"/>
      <c r="AB498" s="344"/>
      <c r="AC498" s="275" t="s">
        <v>461</v>
      </c>
      <c r="AD498" s="275"/>
      <c r="AE498" s="275"/>
      <c r="AF498" s="275"/>
      <c r="AG498" s="275"/>
      <c r="AH498" s="343" t="s">
        <v>388</v>
      </c>
      <c r="AI498" s="345"/>
      <c r="AJ498" s="345"/>
      <c r="AK498" s="345"/>
      <c r="AL498" s="345" t="s">
        <v>21</v>
      </c>
      <c r="AM498" s="345"/>
      <c r="AN498" s="345"/>
      <c r="AO498" s="427"/>
      <c r="AP498" s="428" t="s">
        <v>420</v>
      </c>
      <c r="AQ498" s="428"/>
      <c r="AR498" s="428"/>
      <c r="AS498" s="428"/>
      <c r="AT498" s="428"/>
      <c r="AU498" s="428"/>
      <c r="AV498" s="428"/>
      <c r="AW498" s="428"/>
      <c r="AX498" s="428"/>
    </row>
    <row r="499" spans="1:50" ht="26.25" customHeight="1" x14ac:dyDescent="0.2">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5" t="s">
        <v>419</v>
      </c>
      <c r="K531" s="112"/>
      <c r="L531" s="112"/>
      <c r="M531" s="112"/>
      <c r="N531" s="112"/>
      <c r="O531" s="112"/>
      <c r="P531" s="346" t="s">
        <v>27</v>
      </c>
      <c r="Q531" s="346"/>
      <c r="R531" s="346"/>
      <c r="S531" s="346"/>
      <c r="T531" s="346"/>
      <c r="U531" s="346"/>
      <c r="V531" s="346"/>
      <c r="W531" s="346"/>
      <c r="X531" s="346"/>
      <c r="Y531" s="343" t="s">
        <v>478</v>
      </c>
      <c r="Z531" s="344"/>
      <c r="AA531" s="344"/>
      <c r="AB531" s="344"/>
      <c r="AC531" s="275" t="s">
        <v>461</v>
      </c>
      <c r="AD531" s="275"/>
      <c r="AE531" s="275"/>
      <c r="AF531" s="275"/>
      <c r="AG531" s="275"/>
      <c r="AH531" s="343" t="s">
        <v>388</v>
      </c>
      <c r="AI531" s="345"/>
      <c r="AJ531" s="345"/>
      <c r="AK531" s="345"/>
      <c r="AL531" s="345" t="s">
        <v>21</v>
      </c>
      <c r="AM531" s="345"/>
      <c r="AN531" s="345"/>
      <c r="AO531" s="427"/>
      <c r="AP531" s="428" t="s">
        <v>420</v>
      </c>
      <c r="AQ531" s="428"/>
      <c r="AR531" s="428"/>
      <c r="AS531" s="428"/>
      <c r="AT531" s="428"/>
      <c r="AU531" s="428"/>
      <c r="AV531" s="428"/>
      <c r="AW531" s="428"/>
      <c r="AX531" s="428"/>
    </row>
    <row r="532" spans="1:50" ht="26.25" customHeight="1" x14ac:dyDescent="0.2">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5" t="s">
        <v>419</v>
      </c>
      <c r="K564" s="112"/>
      <c r="L564" s="112"/>
      <c r="M564" s="112"/>
      <c r="N564" s="112"/>
      <c r="O564" s="112"/>
      <c r="P564" s="346" t="s">
        <v>27</v>
      </c>
      <c r="Q564" s="346"/>
      <c r="R564" s="346"/>
      <c r="S564" s="346"/>
      <c r="T564" s="346"/>
      <c r="U564" s="346"/>
      <c r="V564" s="346"/>
      <c r="W564" s="346"/>
      <c r="X564" s="346"/>
      <c r="Y564" s="343" t="s">
        <v>478</v>
      </c>
      <c r="Z564" s="344"/>
      <c r="AA564" s="344"/>
      <c r="AB564" s="344"/>
      <c r="AC564" s="275" t="s">
        <v>461</v>
      </c>
      <c r="AD564" s="275"/>
      <c r="AE564" s="275"/>
      <c r="AF564" s="275"/>
      <c r="AG564" s="275"/>
      <c r="AH564" s="343" t="s">
        <v>388</v>
      </c>
      <c r="AI564" s="345"/>
      <c r="AJ564" s="345"/>
      <c r="AK564" s="345"/>
      <c r="AL564" s="345" t="s">
        <v>21</v>
      </c>
      <c r="AM564" s="345"/>
      <c r="AN564" s="345"/>
      <c r="AO564" s="427"/>
      <c r="AP564" s="428" t="s">
        <v>420</v>
      </c>
      <c r="AQ564" s="428"/>
      <c r="AR564" s="428"/>
      <c r="AS564" s="428"/>
      <c r="AT564" s="428"/>
      <c r="AU564" s="428"/>
      <c r="AV564" s="428"/>
      <c r="AW564" s="428"/>
      <c r="AX564" s="428"/>
    </row>
    <row r="565" spans="1:50" ht="26.25" customHeight="1" x14ac:dyDescent="0.2">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5" t="s">
        <v>419</v>
      </c>
      <c r="K597" s="112"/>
      <c r="L597" s="112"/>
      <c r="M597" s="112"/>
      <c r="N597" s="112"/>
      <c r="O597" s="112"/>
      <c r="P597" s="346" t="s">
        <v>27</v>
      </c>
      <c r="Q597" s="346"/>
      <c r="R597" s="346"/>
      <c r="S597" s="346"/>
      <c r="T597" s="346"/>
      <c r="U597" s="346"/>
      <c r="V597" s="346"/>
      <c r="W597" s="346"/>
      <c r="X597" s="346"/>
      <c r="Y597" s="343" t="s">
        <v>478</v>
      </c>
      <c r="Z597" s="344"/>
      <c r="AA597" s="344"/>
      <c r="AB597" s="344"/>
      <c r="AC597" s="275" t="s">
        <v>461</v>
      </c>
      <c r="AD597" s="275"/>
      <c r="AE597" s="275"/>
      <c r="AF597" s="275"/>
      <c r="AG597" s="275"/>
      <c r="AH597" s="343" t="s">
        <v>388</v>
      </c>
      <c r="AI597" s="345"/>
      <c r="AJ597" s="345"/>
      <c r="AK597" s="345"/>
      <c r="AL597" s="345" t="s">
        <v>21</v>
      </c>
      <c r="AM597" s="345"/>
      <c r="AN597" s="345"/>
      <c r="AO597" s="427"/>
      <c r="AP597" s="428" t="s">
        <v>420</v>
      </c>
      <c r="AQ597" s="428"/>
      <c r="AR597" s="428"/>
      <c r="AS597" s="428"/>
      <c r="AT597" s="428"/>
      <c r="AU597" s="428"/>
      <c r="AV597" s="428"/>
      <c r="AW597" s="428"/>
      <c r="AX597" s="428"/>
    </row>
    <row r="598" spans="1:50" ht="26.25" customHeight="1" x14ac:dyDescent="0.2">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5" t="s">
        <v>419</v>
      </c>
      <c r="K630" s="112"/>
      <c r="L630" s="112"/>
      <c r="M630" s="112"/>
      <c r="N630" s="112"/>
      <c r="O630" s="112"/>
      <c r="P630" s="346" t="s">
        <v>27</v>
      </c>
      <c r="Q630" s="346"/>
      <c r="R630" s="346"/>
      <c r="S630" s="346"/>
      <c r="T630" s="346"/>
      <c r="U630" s="346"/>
      <c r="V630" s="346"/>
      <c r="W630" s="346"/>
      <c r="X630" s="346"/>
      <c r="Y630" s="343" t="s">
        <v>478</v>
      </c>
      <c r="Z630" s="344"/>
      <c r="AA630" s="344"/>
      <c r="AB630" s="344"/>
      <c r="AC630" s="275" t="s">
        <v>461</v>
      </c>
      <c r="AD630" s="275"/>
      <c r="AE630" s="275"/>
      <c r="AF630" s="275"/>
      <c r="AG630" s="275"/>
      <c r="AH630" s="343" t="s">
        <v>388</v>
      </c>
      <c r="AI630" s="345"/>
      <c r="AJ630" s="345"/>
      <c r="AK630" s="345"/>
      <c r="AL630" s="345" t="s">
        <v>21</v>
      </c>
      <c r="AM630" s="345"/>
      <c r="AN630" s="345"/>
      <c r="AO630" s="427"/>
      <c r="AP630" s="428" t="s">
        <v>420</v>
      </c>
      <c r="AQ630" s="428"/>
      <c r="AR630" s="428"/>
      <c r="AS630" s="428"/>
      <c r="AT630" s="428"/>
      <c r="AU630" s="428"/>
      <c r="AV630" s="428"/>
      <c r="AW630" s="428"/>
      <c r="AX630" s="428"/>
    </row>
    <row r="631" spans="1:50" ht="26.25" customHeight="1" x14ac:dyDescent="0.2">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5" t="s">
        <v>419</v>
      </c>
      <c r="K663" s="112"/>
      <c r="L663" s="112"/>
      <c r="M663" s="112"/>
      <c r="N663" s="112"/>
      <c r="O663" s="112"/>
      <c r="P663" s="346" t="s">
        <v>27</v>
      </c>
      <c r="Q663" s="346"/>
      <c r="R663" s="346"/>
      <c r="S663" s="346"/>
      <c r="T663" s="346"/>
      <c r="U663" s="346"/>
      <c r="V663" s="346"/>
      <c r="W663" s="346"/>
      <c r="X663" s="346"/>
      <c r="Y663" s="343" t="s">
        <v>478</v>
      </c>
      <c r="Z663" s="344"/>
      <c r="AA663" s="344"/>
      <c r="AB663" s="344"/>
      <c r="AC663" s="275" t="s">
        <v>461</v>
      </c>
      <c r="AD663" s="275"/>
      <c r="AE663" s="275"/>
      <c r="AF663" s="275"/>
      <c r="AG663" s="275"/>
      <c r="AH663" s="343" t="s">
        <v>388</v>
      </c>
      <c r="AI663" s="345"/>
      <c r="AJ663" s="345"/>
      <c r="AK663" s="345"/>
      <c r="AL663" s="345" t="s">
        <v>21</v>
      </c>
      <c r="AM663" s="345"/>
      <c r="AN663" s="345"/>
      <c r="AO663" s="427"/>
      <c r="AP663" s="428" t="s">
        <v>420</v>
      </c>
      <c r="AQ663" s="428"/>
      <c r="AR663" s="428"/>
      <c r="AS663" s="428"/>
      <c r="AT663" s="428"/>
      <c r="AU663" s="428"/>
      <c r="AV663" s="428"/>
      <c r="AW663" s="428"/>
      <c r="AX663" s="428"/>
    </row>
    <row r="664" spans="1:50" ht="26.25" customHeight="1" x14ac:dyDescent="0.2">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5" t="s">
        <v>419</v>
      </c>
      <c r="K696" s="112"/>
      <c r="L696" s="112"/>
      <c r="M696" s="112"/>
      <c r="N696" s="112"/>
      <c r="O696" s="112"/>
      <c r="P696" s="346" t="s">
        <v>27</v>
      </c>
      <c r="Q696" s="346"/>
      <c r="R696" s="346"/>
      <c r="S696" s="346"/>
      <c r="T696" s="346"/>
      <c r="U696" s="346"/>
      <c r="V696" s="346"/>
      <c r="W696" s="346"/>
      <c r="X696" s="346"/>
      <c r="Y696" s="343" t="s">
        <v>478</v>
      </c>
      <c r="Z696" s="344"/>
      <c r="AA696" s="344"/>
      <c r="AB696" s="344"/>
      <c r="AC696" s="275" t="s">
        <v>461</v>
      </c>
      <c r="AD696" s="275"/>
      <c r="AE696" s="275"/>
      <c r="AF696" s="275"/>
      <c r="AG696" s="275"/>
      <c r="AH696" s="343" t="s">
        <v>388</v>
      </c>
      <c r="AI696" s="345"/>
      <c r="AJ696" s="345"/>
      <c r="AK696" s="345"/>
      <c r="AL696" s="345" t="s">
        <v>21</v>
      </c>
      <c r="AM696" s="345"/>
      <c r="AN696" s="345"/>
      <c r="AO696" s="427"/>
      <c r="AP696" s="428" t="s">
        <v>420</v>
      </c>
      <c r="AQ696" s="428"/>
      <c r="AR696" s="428"/>
      <c r="AS696" s="428"/>
      <c r="AT696" s="428"/>
      <c r="AU696" s="428"/>
      <c r="AV696" s="428"/>
      <c r="AW696" s="428"/>
      <c r="AX696" s="428"/>
    </row>
    <row r="697" spans="1:50" ht="26.25" customHeight="1" x14ac:dyDescent="0.2">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5" t="s">
        <v>419</v>
      </c>
      <c r="K729" s="112"/>
      <c r="L729" s="112"/>
      <c r="M729" s="112"/>
      <c r="N729" s="112"/>
      <c r="O729" s="112"/>
      <c r="P729" s="346" t="s">
        <v>27</v>
      </c>
      <c r="Q729" s="346"/>
      <c r="R729" s="346"/>
      <c r="S729" s="346"/>
      <c r="T729" s="346"/>
      <c r="U729" s="346"/>
      <c r="V729" s="346"/>
      <c r="W729" s="346"/>
      <c r="X729" s="346"/>
      <c r="Y729" s="343" t="s">
        <v>478</v>
      </c>
      <c r="Z729" s="344"/>
      <c r="AA729" s="344"/>
      <c r="AB729" s="344"/>
      <c r="AC729" s="275" t="s">
        <v>461</v>
      </c>
      <c r="AD729" s="275"/>
      <c r="AE729" s="275"/>
      <c r="AF729" s="275"/>
      <c r="AG729" s="275"/>
      <c r="AH729" s="343" t="s">
        <v>388</v>
      </c>
      <c r="AI729" s="345"/>
      <c r="AJ729" s="345"/>
      <c r="AK729" s="345"/>
      <c r="AL729" s="345" t="s">
        <v>21</v>
      </c>
      <c r="AM729" s="345"/>
      <c r="AN729" s="345"/>
      <c r="AO729" s="427"/>
      <c r="AP729" s="428" t="s">
        <v>420</v>
      </c>
      <c r="AQ729" s="428"/>
      <c r="AR729" s="428"/>
      <c r="AS729" s="428"/>
      <c r="AT729" s="428"/>
      <c r="AU729" s="428"/>
      <c r="AV729" s="428"/>
      <c r="AW729" s="428"/>
      <c r="AX729" s="428"/>
    </row>
    <row r="730" spans="1:50" ht="26.25" customHeight="1" x14ac:dyDescent="0.2">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5" t="s">
        <v>419</v>
      </c>
      <c r="K762" s="112"/>
      <c r="L762" s="112"/>
      <c r="M762" s="112"/>
      <c r="N762" s="112"/>
      <c r="O762" s="112"/>
      <c r="P762" s="346" t="s">
        <v>27</v>
      </c>
      <c r="Q762" s="346"/>
      <c r="R762" s="346"/>
      <c r="S762" s="346"/>
      <c r="T762" s="346"/>
      <c r="U762" s="346"/>
      <c r="V762" s="346"/>
      <c r="W762" s="346"/>
      <c r="X762" s="346"/>
      <c r="Y762" s="343" t="s">
        <v>478</v>
      </c>
      <c r="Z762" s="344"/>
      <c r="AA762" s="344"/>
      <c r="AB762" s="344"/>
      <c r="AC762" s="275" t="s">
        <v>461</v>
      </c>
      <c r="AD762" s="275"/>
      <c r="AE762" s="275"/>
      <c r="AF762" s="275"/>
      <c r="AG762" s="275"/>
      <c r="AH762" s="343" t="s">
        <v>388</v>
      </c>
      <c r="AI762" s="345"/>
      <c r="AJ762" s="345"/>
      <c r="AK762" s="345"/>
      <c r="AL762" s="345" t="s">
        <v>21</v>
      </c>
      <c r="AM762" s="345"/>
      <c r="AN762" s="345"/>
      <c r="AO762" s="427"/>
      <c r="AP762" s="428" t="s">
        <v>420</v>
      </c>
      <c r="AQ762" s="428"/>
      <c r="AR762" s="428"/>
      <c r="AS762" s="428"/>
      <c r="AT762" s="428"/>
      <c r="AU762" s="428"/>
      <c r="AV762" s="428"/>
      <c r="AW762" s="428"/>
      <c r="AX762" s="428"/>
    </row>
    <row r="763" spans="1:50" ht="26.25" customHeight="1" x14ac:dyDescent="0.2">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5" t="s">
        <v>419</v>
      </c>
      <c r="K795" s="112"/>
      <c r="L795" s="112"/>
      <c r="M795" s="112"/>
      <c r="N795" s="112"/>
      <c r="O795" s="112"/>
      <c r="P795" s="346" t="s">
        <v>27</v>
      </c>
      <c r="Q795" s="346"/>
      <c r="R795" s="346"/>
      <c r="S795" s="346"/>
      <c r="T795" s="346"/>
      <c r="U795" s="346"/>
      <c r="V795" s="346"/>
      <c r="W795" s="346"/>
      <c r="X795" s="346"/>
      <c r="Y795" s="343" t="s">
        <v>478</v>
      </c>
      <c r="Z795" s="344"/>
      <c r="AA795" s="344"/>
      <c r="AB795" s="344"/>
      <c r="AC795" s="275" t="s">
        <v>461</v>
      </c>
      <c r="AD795" s="275"/>
      <c r="AE795" s="275"/>
      <c r="AF795" s="275"/>
      <c r="AG795" s="275"/>
      <c r="AH795" s="343" t="s">
        <v>388</v>
      </c>
      <c r="AI795" s="345"/>
      <c r="AJ795" s="345"/>
      <c r="AK795" s="345"/>
      <c r="AL795" s="345" t="s">
        <v>21</v>
      </c>
      <c r="AM795" s="345"/>
      <c r="AN795" s="345"/>
      <c r="AO795" s="427"/>
      <c r="AP795" s="428" t="s">
        <v>420</v>
      </c>
      <c r="AQ795" s="428"/>
      <c r="AR795" s="428"/>
      <c r="AS795" s="428"/>
      <c r="AT795" s="428"/>
      <c r="AU795" s="428"/>
      <c r="AV795" s="428"/>
      <c r="AW795" s="428"/>
      <c r="AX795" s="428"/>
    </row>
    <row r="796" spans="1:50" ht="26.25" customHeight="1" x14ac:dyDescent="0.2">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5" t="s">
        <v>419</v>
      </c>
      <c r="K828" s="112"/>
      <c r="L828" s="112"/>
      <c r="M828" s="112"/>
      <c r="N828" s="112"/>
      <c r="O828" s="112"/>
      <c r="P828" s="346" t="s">
        <v>27</v>
      </c>
      <c r="Q828" s="346"/>
      <c r="R828" s="346"/>
      <c r="S828" s="346"/>
      <c r="T828" s="346"/>
      <c r="U828" s="346"/>
      <c r="V828" s="346"/>
      <c r="W828" s="346"/>
      <c r="X828" s="346"/>
      <c r="Y828" s="343" t="s">
        <v>478</v>
      </c>
      <c r="Z828" s="344"/>
      <c r="AA828" s="344"/>
      <c r="AB828" s="344"/>
      <c r="AC828" s="275" t="s">
        <v>461</v>
      </c>
      <c r="AD828" s="275"/>
      <c r="AE828" s="275"/>
      <c r="AF828" s="275"/>
      <c r="AG828" s="275"/>
      <c r="AH828" s="343" t="s">
        <v>388</v>
      </c>
      <c r="AI828" s="345"/>
      <c r="AJ828" s="345"/>
      <c r="AK828" s="345"/>
      <c r="AL828" s="345" t="s">
        <v>21</v>
      </c>
      <c r="AM828" s="345"/>
      <c r="AN828" s="345"/>
      <c r="AO828" s="427"/>
      <c r="AP828" s="428" t="s">
        <v>420</v>
      </c>
      <c r="AQ828" s="428"/>
      <c r="AR828" s="428"/>
      <c r="AS828" s="428"/>
      <c r="AT828" s="428"/>
      <c r="AU828" s="428"/>
      <c r="AV828" s="428"/>
      <c r="AW828" s="428"/>
      <c r="AX828" s="428"/>
    </row>
    <row r="829" spans="1:50" ht="26.25" customHeight="1" x14ac:dyDescent="0.2">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5" t="s">
        <v>419</v>
      </c>
      <c r="K861" s="112"/>
      <c r="L861" s="112"/>
      <c r="M861" s="112"/>
      <c r="N861" s="112"/>
      <c r="O861" s="112"/>
      <c r="P861" s="346" t="s">
        <v>27</v>
      </c>
      <c r="Q861" s="346"/>
      <c r="R861" s="346"/>
      <c r="S861" s="346"/>
      <c r="T861" s="346"/>
      <c r="U861" s="346"/>
      <c r="V861" s="346"/>
      <c r="W861" s="346"/>
      <c r="X861" s="346"/>
      <c r="Y861" s="343" t="s">
        <v>478</v>
      </c>
      <c r="Z861" s="344"/>
      <c r="AA861" s="344"/>
      <c r="AB861" s="344"/>
      <c r="AC861" s="275" t="s">
        <v>461</v>
      </c>
      <c r="AD861" s="275"/>
      <c r="AE861" s="275"/>
      <c r="AF861" s="275"/>
      <c r="AG861" s="275"/>
      <c r="AH861" s="343" t="s">
        <v>388</v>
      </c>
      <c r="AI861" s="345"/>
      <c r="AJ861" s="345"/>
      <c r="AK861" s="345"/>
      <c r="AL861" s="345" t="s">
        <v>21</v>
      </c>
      <c r="AM861" s="345"/>
      <c r="AN861" s="345"/>
      <c r="AO861" s="427"/>
      <c r="AP861" s="428" t="s">
        <v>420</v>
      </c>
      <c r="AQ861" s="428"/>
      <c r="AR861" s="428"/>
      <c r="AS861" s="428"/>
      <c r="AT861" s="428"/>
      <c r="AU861" s="428"/>
      <c r="AV861" s="428"/>
      <c r="AW861" s="428"/>
      <c r="AX861" s="428"/>
    </row>
    <row r="862" spans="1:50" ht="26.25" customHeight="1" x14ac:dyDescent="0.2">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5" t="s">
        <v>419</v>
      </c>
      <c r="K894" s="112"/>
      <c r="L894" s="112"/>
      <c r="M894" s="112"/>
      <c r="N894" s="112"/>
      <c r="O894" s="112"/>
      <c r="P894" s="346" t="s">
        <v>27</v>
      </c>
      <c r="Q894" s="346"/>
      <c r="R894" s="346"/>
      <c r="S894" s="346"/>
      <c r="T894" s="346"/>
      <c r="U894" s="346"/>
      <c r="V894" s="346"/>
      <c r="W894" s="346"/>
      <c r="X894" s="346"/>
      <c r="Y894" s="343" t="s">
        <v>478</v>
      </c>
      <c r="Z894" s="344"/>
      <c r="AA894" s="344"/>
      <c r="AB894" s="344"/>
      <c r="AC894" s="275" t="s">
        <v>461</v>
      </c>
      <c r="AD894" s="275"/>
      <c r="AE894" s="275"/>
      <c r="AF894" s="275"/>
      <c r="AG894" s="275"/>
      <c r="AH894" s="343" t="s">
        <v>388</v>
      </c>
      <c r="AI894" s="345"/>
      <c r="AJ894" s="345"/>
      <c r="AK894" s="345"/>
      <c r="AL894" s="345" t="s">
        <v>21</v>
      </c>
      <c r="AM894" s="345"/>
      <c r="AN894" s="345"/>
      <c r="AO894" s="427"/>
      <c r="AP894" s="428" t="s">
        <v>420</v>
      </c>
      <c r="AQ894" s="428"/>
      <c r="AR894" s="428"/>
      <c r="AS894" s="428"/>
      <c r="AT894" s="428"/>
      <c r="AU894" s="428"/>
      <c r="AV894" s="428"/>
      <c r="AW894" s="428"/>
      <c r="AX894" s="428"/>
    </row>
    <row r="895" spans="1:50" ht="26.25" customHeight="1" x14ac:dyDescent="0.2">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5" t="s">
        <v>419</v>
      </c>
      <c r="K927" s="112"/>
      <c r="L927" s="112"/>
      <c r="M927" s="112"/>
      <c r="N927" s="112"/>
      <c r="O927" s="112"/>
      <c r="P927" s="346" t="s">
        <v>27</v>
      </c>
      <c r="Q927" s="346"/>
      <c r="R927" s="346"/>
      <c r="S927" s="346"/>
      <c r="T927" s="346"/>
      <c r="U927" s="346"/>
      <c r="V927" s="346"/>
      <c r="W927" s="346"/>
      <c r="X927" s="346"/>
      <c r="Y927" s="343" t="s">
        <v>478</v>
      </c>
      <c r="Z927" s="344"/>
      <c r="AA927" s="344"/>
      <c r="AB927" s="344"/>
      <c r="AC927" s="275" t="s">
        <v>461</v>
      </c>
      <c r="AD927" s="275"/>
      <c r="AE927" s="275"/>
      <c r="AF927" s="275"/>
      <c r="AG927" s="275"/>
      <c r="AH927" s="343" t="s">
        <v>388</v>
      </c>
      <c r="AI927" s="345"/>
      <c r="AJ927" s="345"/>
      <c r="AK927" s="345"/>
      <c r="AL927" s="345" t="s">
        <v>21</v>
      </c>
      <c r="AM927" s="345"/>
      <c r="AN927" s="345"/>
      <c r="AO927" s="427"/>
      <c r="AP927" s="428" t="s">
        <v>420</v>
      </c>
      <c r="AQ927" s="428"/>
      <c r="AR927" s="428"/>
      <c r="AS927" s="428"/>
      <c r="AT927" s="428"/>
      <c r="AU927" s="428"/>
      <c r="AV927" s="428"/>
      <c r="AW927" s="428"/>
      <c r="AX927" s="428"/>
    </row>
    <row r="928" spans="1:50" ht="26.25" customHeight="1" x14ac:dyDescent="0.2">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5" t="s">
        <v>419</v>
      </c>
      <c r="K960" s="112"/>
      <c r="L960" s="112"/>
      <c r="M960" s="112"/>
      <c r="N960" s="112"/>
      <c r="O960" s="112"/>
      <c r="P960" s="346" t="s">
        <v>27</v>
      </c>
      <c r="Q960" s="346"/>
      <c r="R960" s="346"/>
      <c r="S960" s="346"/>
      <c r="T960" s="346"/>
      <c r="U960" s="346"/>
      <c r="V960" s="346"/>
      <c r="W960" s="346"/>
      <c r="X960" s="346"/>
      <c r="Y960" s="343" t="s">
        <v>478</v>
      </c>
      <c r="Z960" s="344"/>
      <c r="AA960" s="344"/>
      <c r="AB960" s="344"/>
      <c r="AC960" s="275" t="s">
        <v>461</v>
      </c>
      <c r="AD960" s="275"/>
      <c r="AE960" s="275"/>
      <c r="AF960" s="275"/>
      <c r="AG960" s="275"/>
      <c r="AH960" s="343" t="s">
        <v>388</v>
      </c>
      <c r="AI960" s="345"/>
      <c r="AJ960" s="345"/>
      <c r="AK960" s="345"/>
      <c r="AL960" s="345" t="s">
        <v>21</v>
      </c>
      <c r="AM960" s="345"/>
      <c r="AN960" s="345"/>
      <c r="AO960" s="427"/>
      <c r="AP960" s="428" t="s">
        <v>420</v>
      </c>
      <c r="AQ960" s="428"/>
      <c r="AR960" s="428"/>
      <c r="AS960" s="428"/>
      <c r="AT960" s="428"/>
      <c r="AU960" s="428"/>
      <c r="AV960" s="428"/>
      <c r="AW960" s="428"/>
      <c r="AX960" s="428"/>
    </row>
    <row r="961" spans="1:50" ht="26.25" customHeight="1" x14ac:dyDescent="0.2">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5" t="s">
        <v>419</v>
      </c>
      <c r="K993" s="112"/>
      <c r="L993" s="112"/>
      <c r="M993" s="112"/>
      <c r="N993" s="112"/>
      <c r="O993" s="112"/>
      <c r="P993" s="346" t="s">
        <v>27</v>
      </c>
      <c r="Q993" s="346"/>
      <c r="R993" s="346"/>
      <c r="S993" s="346"/>
      <c r="T993" s="346"/>
      <c r="U993" s="346"/>
      <c r="V993" s="346"/>
      <c r="W993" s="346"/>
      <c r="X993" s="346"/>
      <c r="Y993" s="343" t="s">
        <v>478</v>
      </c>
      <c r="Z993" s="344"/>
      <c r="AA993" s="344"/>
      <c r="AB993" s="344"/>
      <c r="AC993" s="275" t="s">
        <v>461</v>
      </c>
      <c r="AD993" s="275"/>
      <c r="AE993" s="275"/>
      <c r="AF993" s="275"/>
      <c r="AG993" s="275"/>
      <c r="AH993" s="343" t="s">
        <v>388</v>
      </c>
      <c r="AI993" s="345"/>
      <c r="AJ993" s="345"/>
      <c r="AK993" s="345"/>
      <c r="AL993" s="345" t="s">
        <v>21</v>
      </c>
      <c r="AM993" s="345"/>
      <c r="AN993" s="345"/>
      <c r="AO993" s="427"/>
      <c r="AP993" s="428" t="s">
        <v>420</v>
      </c>
      <c r="AQ993" s="428"/>
      <c r="AR993" s="428"/>
      <c r="AS993" s="428"/>
      <c r="AT993" s="428"/>
      <c r="AU993" s="428"/>
      <c r="AV993" s="428"/>
      <c r="AW993" s="428"/>
      <c r="AX993" s="428"/>
    </row>
    <row r="994" spans="1:50" ht="26.25" customHeight="1" x14ac:dyDescent="0.2">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5" t="s">
        <v>419</v>
      </c>
      <c r="K1026" s="112"/>
      <c r="L1026" s="112"/>
      <c r="M1026" s="112"/>
      <c r="N1026" s="112"/>
      <c r="O1026" s="112"/>
      <c r="P1026" s="346" t="s">
        <v>27</v>
      </c>
      <c r="Q1026" s="346"/>
      <c r="R1026" s="346"/>
      <c r="S1026" s="346"/>
      <c r="T1026" s="346"/>
      <c r="U1026" s="346"/>
      <c r="V1026" s="346"/>
      <c r="W1026" s="346"/>
      <c r="X1026" s="346"/>
      <c r="Y1026" s="343" t="s">
        <v>478</v>
      </c>
      <c r="Z1026" s="344"/>
      <c r="AA1026" s="344"/>
      <c r="AB1026" s="344"/>
      <c r="AC1026" s="275" t="s">
        <v>461</v>
      </c>
      <c r="AD1026" s="275"/>
      <c r="AE1026" s="275"/>
      <c r="AF1026" s="275"/>
      <c r="AG1026" s="275"/>
      <c r="AH1026" s="343" t="s">
        <v>388</v>
      </c>
      <c r="AI1026" s="345"/>
      <c r="AJ1026" s="345"/>
      <c r="AK1026" s="345"/>
      <c r="AL1026" s="345" t="s">
        <v>21</v>
      </c>
      <c r="AM1026" s="345"/>
      <c r="AN1026" s="345"/>
      <c r="AO1026" s="427"/>
      <c r="AP1026" s="428" t="s">
        <v>420</v>
      </c>
      <c r="AQ1026" s="428"/>
      <c r="AR1026" s="428"/>
      <c r="AS1026" s="428"/>
      <c r="AT1026" s="428"/>
      <c r="AU1026" s="428"/>
      <c r="AV1026" s="428"/>
      <c r="AW1026" s="428"/>
      <c r="AX1026" s="428"/>
    </row>
    <row r="1027" spans="1:50" ht="26.25" customHeight="1" x14ac:dyDescent="0.2">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5" t="s">
        <v>419</v>
      </c>
      <c r="K1059" s="112"/>
      <c r="L1059" s="112"/>
      <c r="M1059" s="112"/>
      <c r="N1059" s="112"/>
      <c r="O1059" s="112"/>
      <c r="P1059" s="346" t="s">
        <v>27</v>
      </c>
      <c r="Q1059" s="346"/>
      <c r="R1059" s="346"/>
      <c r="S1059" s="346"/>
      <c r="T1059" s="346"/>
      <c r="U1059" s="346"/>
      <c r="V1059" s="346"/>
      <c r="W1059" s="346"/>
      <c r="X1059" s="346"/>
      <c r="Y1059" s="343" t="s">
        <v>478</v>
      </c>
      <c r="Z1059" s="344"/>
      <c r="AA1059" s="344"/>
      <c r="AB1059" s="344"/>
      <c r="AC1059" s="275" t="s">
        <v>461</v>
      </c>
      <c r="AD1059" s="275"/>
      <c r="AE1059" s="275"/>
      <c r="AF1059" s="275"/>
      <c r="AG1059" s="275"/>
      <c r="AH1059" s="343" t="s">
        <v>388</v>
      </c>
      <c r="AI1059" s="345"/>
      <c r="AJ1059" s="345"/>
      <c r="AK1059" s="345"/>
      <c r="AL1059" s="345" t="s">
        <v>21</v>
      </c>
      <c r="AM1059" s="345"/>
      <c r="AN1059" s="345"/>
      <c r="AO1059" s="427"/>
      <c r="AP1059" s="428" t="s">
        <v>420</v>
      </c>
      <c r="AQ1059" s="428"/>
      <c r="AR1059" s="428"/>
      <c r="AS1059" s="428"/>
      <c r="AT1059" s="428"/>
      <c r="AU1059" s="428"/>
      <c r="AV1059" s="428"/>
      <c r="AW1059" s="428"/>
      <c r="AX1059" s="428"/>
    </row>
    <row r="1060" spans="1:50" ht="26.25" customHeight="1" x14ac:dyDescent="0.2">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5" t="s">
        <v>419</v>
      </c>
      <c r="K1092" s="112"/>
      <c r="L1092" s="112"/>
      <c r="M1092" s="112"/>
      <c r="N1092" s="112"/>
      <c r="O1092" s="112"/>
      <c r="P1092" s="346" t="s">
        <v>27</v>
      </c>
      <c r="Q1092" s="346"/>
      <c r="R1092" s="346"/>
      <c r="S1092" s="346"/>
      <c r="T1092" s="346"/>
      <c r="U1092" s="346"/>
      <c r="V1092" s="346"/>
      <c r="W1092" s="346"/>
      <c r="X1092" s="346"/>
      <c r="Y1092" s="343" t="s">
        <v>478</v>
      </c>
      <c r="Z1092" s="344"/>
      <c r="AA1092" s="344"/>
      <c r="AB1092" s="344"/>
      <c r="AC1092" s="275" t="s">
        <v>461</v>
      </c>
      <c r="AD1092" s="275"/>
      <c r="AE1092" s="275"/>
      <c r="AF1092" s="275"/>
      <c r="AG1092" s="275"/>
      <c r="AH1092" s="343" t="s">
        <v>388</v>
      </c>
      <c r="AI1092" s="345"/>
      <c r="AJ1092" s="345"/>
      <c r="AK1092" s="345"/>
      <c r="AL1092" s="345" t="s">
        <v>21</v>
      </c>
      <c r="AM1092" s="345"/>
      <c r="AN1092" s="345"/>
      <c r="AO1092" s="427"/>
      <c r="AP1092" s="428" t="s">
        <v>420</v>
      </c>
      <c r="AQ1092" s="428"/>
      <c r="AR1092" s="428"/>
      <c r="AS1092" s="428"/>
      <c r="AT1092" s="428"/>
      <c r="AU1092" s="428"/>
      <c r="AV1092" s="428"/>
      <c r="AW1092" s="428"/>
      <c r="AX1092" s="428"/>
    </row>
    <row r="1093" spans="1:50" ht="26.25" customHeight="1" x14ac:dyDescent="0.2">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5" t="s">
        <v>419</v>
      </c>
      <c r="K1125" s="112"/>
      <c r="L1125" s="112"/>
      <c r="M1125" s="112"/>
      <c r="N1125" s="112"/>
      <c r="O1125" s="112"/>
      <c r="P1125" s="346" t="s">
        <v>27</v>
      </c>
      <c r="Q1125" s="346"/>
      <c r="R1125" s="346"/>
      <c r="S1125" s="346"/>
      <c r="T1125" s="346"/>
      <c r="U1125" s="346"/>
      <c r="V1125" s="346"/>
      <c r="W1125" s="346"/>
      <c r="X1125" s="346"/>
      <c r="Y1125" s="343" t="s">
        <v>478</v>
      </c>
      <c r="Z1125" s="344"/>
      <c r="AA1125" s="344"/>
      <c r="AB1125" s="344"/>
      <c r="AC1125" s="275" t="s">
        <v>461</v>
      </c>
      <c r="AD1125" s="275"/>
      <c r="AE1125" s="275"/>
      <c r="AF1125" s="275"/>
      <c r="AG1125" s="275"/>
      <c r="AH1125" s="343" t="s">
        <v>388</v>
      </c>
      <c r="AI1125" s="345"/>
      <c r="AJ1125" s="345"/>
      <c r="AK1125" s="345"/>
      <c r="AL1125" s="345" t="s">
        <v>21</v>
      </c>
      <c r="AM1125" s="345"/>
      <c r="AN1125" s="345"/>
      <c r="AO1125" s="427"/>
      <c r="AP1125" s="428" t="s">
        <v>420</v>
      </c>
      <c r="AQ1125" s="428"/>
      <c r="AR1125" s="428"/>
      <c r="AS1125" s="428"/>
      <c r="AT1125" s="428"/>
      <c r="AU1125" s="428"/>
      <c r="AV1125" s="428"/>
      <c r="AW1125" s="428"/>
      <c r="AX1125" s="428"/>
    </row>
    <row r="1126" spans="1:50" ht="26.25" customHeight="1" x14ac:dyDescent="0.2">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5" t="s">
        <v>419</v>
      </c>
      <c r="K1158" s="112"/>
      <c r="L1158" s="112"/>
      <c r="M1158" s="112"/>
      <c r="N1158" s="112"/>
      <c r="O1158" s="112"/>
      <c r="P1158" s="346" t="s">
        <v>27</v>
      </c>
      <c r="Q1158" s="346"/>
      <c r="R1158" s="346"/>
      <c r="S1158" s="346"/>
      <c r="T1158" s="346"/>
      <c r="U1158" s="346"/>
      <c r="V1158" s="346"/>
      <c r="W1158" s="346"/>
      <c r="X1158" s="346"/>
      <c r="Y1158" s="343" t="s">
        <v>478</v>
      </c>
      <c r="Z1158" s="344"/>
      <c r="AA1158" s="344"/>
      <c r="AB1158" s="344"/>
      <c r="AC1158" s="275" t="s">
        <v>461</v>
      </c>
      <c r="AD1158" s="275"/>
      <c r="AE1158" s="275"/>
      <c r="AF1158" s="275"/>
      <c r="AG1158" s="275"/>
      <c r="AH1158" s="343" t="s">
        <v>388</v>
      </c>
      <c r="AI1158" s="345"/>
      <c r="AJ1158" s="345"/>
      <c r="AK1158" s="345"/>
      <c r="AL1158" s="345" t="s">
        <v>21</v>
      </c>
      <c r="AM1158" s="345"/>
      <c r="AN1158" s="345"/>
      <c r="AO1158" s="427"/>
      <c r="AP1158" s="428" t="s">
        <v>420</v>
      </c>
      <c r="AQ1158" s="428"/>
      <c r="AR1158" s="428"/>
      <c r="AS1158" s="428"/>
      <c r="AT1158" s="428"/>
      <c r="AU1158" s="428"/>
      <c r="AV1158" s="428"/>
      <c r="AW1158" s="428"/>
      <c r="AX1158" s="428"/>
    </row>
    <row r="1159" spans="1:50" ht="26.25" customHeight="1" x14ac:dyDescent="0.2">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5" t="s">
        <v>419</v>
      </c>
      <c r="K1191" s="112"/>
      <c r="L1191" s="112"/>
      <c r="M1191" s="112"/>
      <c r="N1191" s="112"/>
      <c r="O1191" s="112"/>
      <c r="P1191" s="346" t="s">
        <v>27</v>
      </c>
      <c r="Q1191" s="346"/>
      <c r="R1191" s="346"/>
      <c r="S1191" s="346"/>
      <c r="T1191" s="346"/>
      <c r="U1191" s="346"/>
      <c r="V1191" s="346"/>
      <c r="W1191" s="346"/>
      <c r="X1191" s="346"/>
      <c r="Y1191" s="343" t="s">
        <v>478</v>
      </c>
      <c r="Z1191" s="344"/>
      <c r="AA1191" s="344"/>
      <c r="AB1191" s="344"/>
      <c r="AC1191" s="275" t="s">
        <v>461</v>
      </c>
      <c r="AD1191" s="275"/>
      <c r="AE1191" s="275"/>
      <c r="AF1191" s="275"/>
      <c r="AG1191" s="275"/>
      <c r="AH1191" s="343" t="s">
        <v>388</v>
      </c>
      <c r="AI1191" s="345"/>
      <c r="AJ1191" s="345"/>
      <c r="AK1191" s="345"/>
      <c r="AL1191" s="345" t="s">
        <v>21</v>
      </c>
      <c r="AM1191" s="345"/>
      <c r="AN1191" s="345"/>
      <c r="AO1191" s="427"/>
      <c r="AP1191" s="428" t="s">
        <v>420</v>
      </c>
      <c r="AQ1191" s="428"/>
      <c r="AR1191" s="428"/>
      <c r="AS1191" s="428"/>
      <c r="AT1191" s="428"/>
      <c r="AU1191" s="428"/>
      <c r="AV1191" s="428"/>
      <c r="AW1191" s="428"/>
      <c r="AX1191" s="428"/>
    </row>
    <row r="1192" spans="1:50" ht="26.25" customHeight="1" x14ac:dyDescent="0.2">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5" t="s">
        <v>419</v>
      </c>
      <c r="K1224" s="112"/>
      <c r="L1224" s="112"/>
      <c r="M1224" s="112"/>
      <c r="N1224" s="112"/>
      <c r="O1224" s="112"/>
      <c r="P1224" s="346" t="s">
        <v>27</v>
      </c>
      <c r="Q1224" s="346"/>
      <c r="R1224" s="346"/>
      <c r="S1224" s="346"/>
      <c r="T1224" s="346"/>
      <c r="U1224" s="346"/>
      <c r="V1224" s="346"/>
      <c r="W1224" s="346"/>
      <c r="X1224" s="346"/>
      <c r="Y1224" s="343" t="s">
        <v>478</v>
      </c>
      <c r="Z1224" s="344"/>
      <c r="AA1224" s="344"/>
      <c r="AB1224" s="344"/>
      <c r="AC1224" s="275" t="s">
        <v>461</v>
      </c>
      <c r="AD1224" s="275"/>
      <c r="AE1224" s="275"/>
      <c r="AF1224" s="275"/>
      <c r="AG1224" s="275"/>
      <c r="AH1224" s="343" t="s">
        <v>388</v>
      </c>
      <c r="AI1224" s="345"/>
      <c r="AJ1224" s="345"/>
      <c r="AK1224" s="345"/>
      <c r="AL1224" s="345" t="s">
        <v>21</v>
      </c>
      <c r="AM1224" s="345"/>
      <c r="AN1224" s="345"/>
      <c r="AO1224" s="427"/>
      <c r="AP1224" s="428" t="s">
        <v>420</v>
      </c>
      <c r="AQ1224" s="428"/>
      <c r="AR1224" s="428"/>
      <c r="AS1224" s="428"/>
      <c r="AT1224" s="428"/>
      <c r="AU1224" s="428"/>
      <c r="AV1224" s="428"/>
      <c r="AW1224" s="428"/>
      <c r="AX1224" s="428"/>
    </row>
    <row r="1225" spans="1:50" ht="26.25" customHeight="1" x14ac:dyDescent="0.2">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5" t="s">
        <v>419</v>
      </c>
      <c r="K1257" s="112"/>
      <c r="L1257" s="112"/>
      <c r="M1257" s="112"/>
      <c r="N1257" s="112"/>
      <c r="O1257" s="112"/>
      <c r="P1257" s="346" t="s">
        <v>27</v>
      </c>
      <c r="Q1257" s="346"/>
      <c r="R1257" s="346"/>
      <c r="S1257" s="346"/>
      <c r="T1257" s="346"/>
      <c r="U1257" s="346"/>
      <c r="V1257" s="346"/>
      <c r="W1257" s="346"/>
      <c r="X1257" s="346"/>
      <c r="Y1257" s="343" t="s">
        <v>478</v>
      </c>
      <c r="Z1257" s="344"/>
      <c r="AA1257" s="344"/>
      <c r="AB1257" s="344"/>
      <c r="AC1257" s="275" t="s">
        <v>461</v>
      </c>
      <c r="AD1257" s="275"/>
      <c r="AE1257" s="275"/>
      <c r="AF1257" s="275"/>
      <c r="AG1257" s="275"/>
      <c r="AH1257" s="343" t="s">
        <v>388</v>
      </c>
      <c r="AI1257" s="345"/>
      <c r="AJ1257" s="345"/>
      <c r="AK1257" s="345"/>
      <c r="AL1257" s="345" t="s">
        <v>21</v>
      </c>
      <c r="AM1257" s="345"/>
      <c r="AN1257" s="345"/>
      <c r="AO1257" s="427"/>
      <c r="AP1257" s="428" t="s">
        <v>420</v>
      </c>
      <c r="AQ1257" s="428"/>
      <c r="AR1257" s="428"/>
      <c r="AS1257" s="428"/>
      <c r="AT1257" s="428"/>
      <c r="AU1257" s="428"/>
      <c r="AV1257" s="428"/>
      <c r="AW1257" s="428"/>
      <c r="AX1257" s="428"/>
    </row>
    <row r="1258" spans="1:50" ht="26.25" customHeight="1" x14ac:dyDescent="0.2">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5" t="s">
        <v>419</v>
      </c>
      <c r="K1290" s="112"/>
      <c r="L1290" s="112"/>
      <c r="M1290" s="112"/>
      <c r="N1290" s="112"/>
      <c r="O1290" s="112"/>
      <c r="P1290" s="346" t="s">
        <v>27</v>
      </c>
      <c r="Q1290" s="346"/>
      <c r="R1290" s="346"/>
      <c r="S1290" s="346"/>
      <c r="T1290" s="346"/>
      <c r="U1290" s="346"/>
      <c r="V1290" s="346"/>
      <c r="W1290" s="346"/>
      <c r="X1290" s="346"/>
      <c r="Y1290" s="343" t="s">
        <v>478</v>
      </c>
      <c r="Z1290" s="344"/>
      <c r="AA1290" s="344"/>
      <c r="AB1290" s="344"/>
      <c r="AC1290" s="275" t="s">
        <v>461</v>
      </c>
      <c r="AD1290" s="275"/>
      <c r="AE1290" s="275"/>
      <c r="AF1290" s="275"/>
      <c r="AG1290" s="275"/>
      <c r="AH1290" s="343" t="s">
        <v>388</v>
      </c>
      <c r="AI1290" s="345"/>
      <c r="AJ1290" s="345"/>
      <c r="AK1290" s="345"/>
      <c r="AL1290" s="345" t="s">
        <v>21</v>
      </c>
      <c r="AM1290" s="345"/>
      <c r="AN1290" s="345"/>
      <c r="AO1290" s="427"/>
      <c r="AP1290" s="428" t="s">
        <v>420</v>
      </c>
      <c r="AQ1290" s="428"/>
      <c r="AR1290" s="428"/>
      <c r="AS1290" s="428"/>
      <c r="AT1290" s="428"/>
      <c r="AU1290" s="428"/>
      <c r="AV1290" s="428"/>
      <c r="AW1290" s="428"/>
      <c r="AX1290" s="428"/>
    </row>
    <row r="1291" spans="1:50" ht="26.25" customHeight="1" x14ac:dyDescent="0.2">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2018-06-18T01:37:47Z</cp:lastPrinted>
  <dcterms:created xsi:type="dcterms:W3CDTF">2012-03-13T00:50:25Z</dcterms:created>
  <dcterms:modified xsi:type="dcterms:W3CDTF">2020-11-18T08:44:35Z</dcterms:modified>
</cp:coreProperties>
</file>