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I116" i="3" l="1"/>
  <c r="AM48" i="3"/>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<sst xmlns="http://schemas.openxmlformats.org/spreadsheetml/2006/main" count="3111" uniqueCount="670">
  <si>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</si>
  <si>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</si>
  <si>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</si>
  <si>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</si>
  <si>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</si>
  <si>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</si>
  <si>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</si>
  <si>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</si>
  <si>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</si>
  <si>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</si>
  <si>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</si>
  <si>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</si>
  <si>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</si>
  <si>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</si>
  <si>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</si>
  <si>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</si>
  <si>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</si>
  <si>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</si>
  <si>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</si>
  <si>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</si>
  <si>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</si>
  <si>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</si>
  <si>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</si>
  <si>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</si>
  <si>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</si>
  <si>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</si>
  <si>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</si>
  <si>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</si>
  <si>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</si>
  <si>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</si>
  <si>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</si>
  <si>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</si>
  <si>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</si>
  <si>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</si>
  <si>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</si>
  <si>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</si>
  <si>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</si>
  <si>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</si>
  <si>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</si>
  <si>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</si>
  <si>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</si>
  <si>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</si>
  <si>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</si>
  <si>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</si>
  <si>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</si>
  <si>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</si>
  <si>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</si>
  <si>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</si>
  <si>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</si>
  <si>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</si>
  <si>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</si>
  <si>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</si>
  <si>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</si>
  <si>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</si>
  <si>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</si>
  <si>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</si>
  <si>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</si>
  <si>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</si>
  <si>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</si>
  <si>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</si>
  <si>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</si>
  <si>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</si>
  <si>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</si>
  <si>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</si>
  <si>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</si>
  <si>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</si>
  <si>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</si>
  <si>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</si>
  <si>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</si>
  <si>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</si>
  <si>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</si>
  <si>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</si>
  <si>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</si>
  <si>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</si>
  <si>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</si>
  <si>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</si>
  <si>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</si>
  <si>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</si>
  <si>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</si>
  <si>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</si>
  <si>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</si>
  <si>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</si>
  <si>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</si>
  <si>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</si>
  <si>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</si>
  <si>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</si>
  <si>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</si>
  <si>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</si>
  <si>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</si>
  <si>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</si>
  <si>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</si>
  <si>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</si>
  <si>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</si>
  <si>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</si>
  <si>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</si>
  <si>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</si>
  <si>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</si>
  <si>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</si>
  <si>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</si>
  <si>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</si>
  <si>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</si>
  <si>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</si>
  <si>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</si>
  <si>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</si>
  <si>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</si>
  <si>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</si>
  <si>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</si>
  <si>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</si>
  <si>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</si>
  <si>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</si>
  <si>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</si>
  <si>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</si>
  <si>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</si>
  <si>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</si>
  <si>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</si>
  <si>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</si>
  <si>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</si>
  <si>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</si>
  <si>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</si>
  <si>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</si>
  <si>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</si>
  <si>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</si>
  <si>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</si>
  <si>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</si>
  <si>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</si>
  <si>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</si>
  <si>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</si>
  <si>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</si>
  <si>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</si>
  <si>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</si>
  <si>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</si>
  <si>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</si>
  <si>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</si>
  <si>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</si>
  <si>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</si>
  <si>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</si>
  <si>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</si>
  <si>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</si>
  <si>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</si>
  <si>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</si>
  <si>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</si>
  <si>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</si>
  <si>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</si>
  <si>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</si>
  <si>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</si>
  <si>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</si>
  <si>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</si>
  <si>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</si>
  <si>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</si>
  <si>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</si>
  <si>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</si>
  <si>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</si>
  <si>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</si>
  <si>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</si>
  <si>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</si>
  <si>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</si>
  <si>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</si>
  <si>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</si>
  <si>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</si>
  <si>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</si>
  <si>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</si>
  <si>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</si>
  <si>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</si>
  <si>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</si>
  <si>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</si>
  <si>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</si>
  <si>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</si>
  <si>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</si>
  <si>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</si>
  <si>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</si>
  <si>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</si>
  <si>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</si>
  <si>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</si>
  <si>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</si>
  <si>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</si>
  <si>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</si>
  <si>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</si>
  <si>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</si>
  <si>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</si>
  <si>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</si>
  <si>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</si>
  <si>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</si>
  <si>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</si>
  <si>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</si>
  <si>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</si>
  <si>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</si>
  <si>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</si>
  <si>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</si>
  <si>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</si>
  <si>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</si>
  <si>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</si>
  <si>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</si>
  <si>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</si>
  <si>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</si>
  <si>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</si>
  <si>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</si>
  <si>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</si>
  <si>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</si>
  <si>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</si>
  <si>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</si>
  <si>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</si>
  <si>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</si>
  <si>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</si>
  <si>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</si>
  <si>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</si>
  <si>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</si>
  <si>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</si>
  <si>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</si>
  <si>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</si>
  <si>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</si>
  <si>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</si>
  <si>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</si>
  <si>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</si>
  <si>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</si>
  <si>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</si>
  <si>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</si>
  <si>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</si>
  <si>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</si>
  <si>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</si>
  <si>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</si>
  <si>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</si>
  <si>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</si>
  <si>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</si>
  <si>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</si>
  <si>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</si>
  <si>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</si>
  <si>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</si>
  <si>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</si>
  <si>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</si>
  <si>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</si>
  <si>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</si>
  <si>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</si>
  <si>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</si>
  <si>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</si>
  <si>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</si>
  <si>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</si>
  <si>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</si>
  <si>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</si>
  <si>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</si>
  <si>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</si>
  <si>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</si>
  <si>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</si>
  <si>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</si>
  <si>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</si>
  <si>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</si>
  <si>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</si>
  <si>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</si>
  <si>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</si>
  <si>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</si>
  <si>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</si>
  <si>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</si>
  <si>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</si>
  <si>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</si>
  <si>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</si>
  <si>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</si>
  <si>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</si>
  <si>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</si>
  <si>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</si>
  <si>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</si>
  <si>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</si>
  <si>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</si>
  <si>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</si>
  <si>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</si>
  <si>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</si>
  <si>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</si>
  <si>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</si>
  <si>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</si>
  <si>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</si>
  <si>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</si>
  <si>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</si>
  <si>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</si>
  <si>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</si>
  <si>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</si>
  <si>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</si>
  <si>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</si>
  <si>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</si>
  <si>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</si>
  <si>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</si>
  <si>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</si>
  <si>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</si>
  <si>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</si>
  <si>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</si>
  <si>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</si>
  <si>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</si>
  <si>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</si>
  <si>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</si>
  <si>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</si>
  <si>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</si>
  <si>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</si>
  <si>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</si>
  <si>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</si>
  <si>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</si>
  <si>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</si>
  <si>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</si>
  <si>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</si>
  <si>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</si>
  <si>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</si>
  <si>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</si>
  <si>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</si>
  <si>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</si>
  <si>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</si>
  <si>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</si>
  <si>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</si>
  <si>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</si>
  <si>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</si>
  <si>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</si>
  <si>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</si>
  <si>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</si>
  <si>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</si>
  <si>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</si>
  <si>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</si>
  <si>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</si>
  <si>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</si>
  <si>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</si>
  <si>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</si>
  <si>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</si>
  <si>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</si>
  <si>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</si>
  <si>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</si>
  <si>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</si>
  <si>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</si>
  <si>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</si>
  <si>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</si>
  <si>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</si>
  <si>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</si>
  <si>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</si>
  <si>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</si>
  <si>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</si>
  <si>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</si>
  <si>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</si>
  <si>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</si>
  <si>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</si>
  <si>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</si>
  <si>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</si>
  <si>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</si>
  <si>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</si>
  <si>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</si>
  <si>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</si>
  <si>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</si>
  <si>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</si>
  <si>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</si>
  <si>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</si>
  <si>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</si>
  <si>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</si>
  <si>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</si>
  <si>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</si>
  <si>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</si>
  <si>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</si>
  <si>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</si>
  <si>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</si>
  <si>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</si>
  <si>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</si>
  <si>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</si>
  <si>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</si>
  <si>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</si>
  <si>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</si>
  <si>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</si>
  <si>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</si>
  <si>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</si>
  <si>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</si>
  <si>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</si>
  <si>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</si>
  <si>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</si>
  <si>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</si>
  <si>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</si>
  <si>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</si>
  <si>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</si>
  <si>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</si>
  <si>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</si>
  <si>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</si>
  <si>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</si>
  <si>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</si>
  <si>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</si>
  <si>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</si>
  <si>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</si>
  <si>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</si>
  <si>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</si>
  <si>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</si>
  <si>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</si>
  <si>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</si>
  <si>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</si>
  <si>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</si>
  <si>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</si>
  <si>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</si>
  <si>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</si>
  <si>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</si>
  <si>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</si>
  <si>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</si>
  <si>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</si>
  <si>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</si>
  <si>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</si>
  <si>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</si>
  <si>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</si>
  <si>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</si>
  <si>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</si>
  <si>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</si>
  <si>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</si>
  <si>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</si>
  <si>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</si>
  <si>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</si>
  <si>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</si>
  <si>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</si>
  <si>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</si>
  <si>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</si>
  <si>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</si>
  <si>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</si>
  <si>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</si>
  <si>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</si>
  <si>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</si>
  <si>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</si>
  <si>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</si>
  <si>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</si>
  <si>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</si>
  <si>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</si>
  <si>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</si>
  <si>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</si>
  <si>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</si>
  <si>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</si>
  <si>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</si>
  <si>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</si>
  <si>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</si>
  <si>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</si>
  <si>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</si>
  <si>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</si>
  <si>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</si>
  <si>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</si>
  <si>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</si>
  <si>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</si>
  <si>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</si>
  <si>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</si>
  <si>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</si>
  <si>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</si>
  <si>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</si>
  <si>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</si>
  <si>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</si>
  <si>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</si>
  <si>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</si>
  <si>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</si>
  <si>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</si>
  <si>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</si>
  <si>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</si>
  <si>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</si>
  <si>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</si>
  <si>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</si>
  <si>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</si>
  <si>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</si>
  <si>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</si>
  <si>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</si>
  <si>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</si>
  <si>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</si>
  <si>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</si>
  <si>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</si>
  <si>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</si>
  <si>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</si>
  <si>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</si>
  <si>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</si>
  <si>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</si>
  <si>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</si>
  <si>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</si>
  <si>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</si>
  <si>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</si>
  <si>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</si>
  <si>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</si>
  <si>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</si>
  <si>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</si>
  <si>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</si>
  <si>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</si>
  <si>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</si>
  <si>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</si>
  <si>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</si>
  <si>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</si>
  <si>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</si>
  <si>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</si>
  <si>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</si>
  <si>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</si>
  <si>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</si>
  <si>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</si>
  <si>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</si>
  <si>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</si>
  <si>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</si>
  <si>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</si>
  <si>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</si>
  <si>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</si>
  <si>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</si>
  <si>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</si>
  <si>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</si>
  <si>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</si>
  <si>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</si>
  <si>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</si>
  <si>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</si>
  <si>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</si>
  <si>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</si>
  <si>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</si>
  <si>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</si>
  <si>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</si>
  <si>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</si>
  <si>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</si>
  <si>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</si>
  <si>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</si>
  <si>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</si>
  <si>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</si>
  <si>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</si>
  <si>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</si>
  <si>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</si>
  <si>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</si>
  <si>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</si>
  <si>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</si>
  <si>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</si>
  <si>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</si>
  <si>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</si>
  <si>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</si>
  <si>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</si>
  <si>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</si>
  <si>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</si>
  <si>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</si>
  <si>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</si>
  <si>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</si>
  <si>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</si>
  <si>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</si>
  <si>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</si>
  <si>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</si>
  <si>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</si>
  <si>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</si>
  <si>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</si>
  <si>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</si>
  <si>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</si>
  <si>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</si>
  <si>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</si>
  <si>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</si>
  <si>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</si>
  <si>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</si>
  <si>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</si>
  <si>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</si>
  <si>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</si>
  <si>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</si>
  <si>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</si>
  <si>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</si>
  <si>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</si>
  <si>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</si>
  <si>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</si>
  <si>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</si>
  <si>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</si>
  <si>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</si>
  <si>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</si>
  <si>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</si>
  <si>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</si>
  <si>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</si>
  <si>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</si>
  <si>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</si>
  <si>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</si>
  <si>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</si>
  <si>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</si>
  <si>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学習指導要領等の編集改訂等</t>
    <rPh sb="0" eb="2">
      <t>ガクシュウ</t>
    </rPh>
    <rPh sb="2" eb="4">
      <t>シドウ</t>
    </rPh>
    <rPh sb="4" eb="6">
      <t>ヨウリョウ</t>
    </rPh>
    <rPh sb="6" eb="7">
      <t>トウ</t>
    </rPh>
    <rPh sb="8" eb="10">
      <t>ヘンシュウ</t>
    </rPh>
    <rPh sb="10" eb="12">
      <t>カイテイ</t>
    </rPh>
    <rPh sb="12" eb="13">
      <t>トウ</t>
    </rPh>
    <phoneticPr fontId="5"/>
  </si>
  <si>
    <t>初等中等教育局
スポーツ庁</t>
    <rPh sb="0" eb="2">
      <t>ショトウ</t>
    </rPh>
    <rPh sb="2" eb="4">
      <t>チュウトウ</t>
    </rPh>
    <rPh sb="4" eb="7">
      <t>キョウイクキョク</t>
    </rPh>
    <rPh sb="12" eb="13">
      <t>チョウ</t>
    </rPh>
    <phoneticPr fontId="5"/>
  </si>
  <si>
    <t>教育課程課
特別支援教育課
高校教育改革ＰＴ
学校体育室</t>
    <rPh sb="0" eb="2">
      <t>キョウイク</t>
    </rPh>
    <rPh sb="2" eb="5">
      <t>カテイカ</t>
    </rPh>
    <rPh sb="6" eb="8">
      <t>トクベツ</t>
    </rPh>
    <rPh sb="8" eb="10">
      <t>シエン</t>
    </rPh>
    <rPh sb="10" eb="12">
      <t>キョウイク</t>
    </rPh>
    <rPh sb="12" eb="13">
      <t>カ</t>
    </rPh>
    <rPh sb="14" eb="16">
      <t>コウコウ</t>
    </rPh>
    <rPh sb="16" eb="18">
      <t>キョウイク</t>
    </rPh>
    <rPh sb="18" eb="20">
      <t>カイカク</t>
    </rPh>
    <rPh sb="23" eb="25">
      <t>ガッコウ</t>
    </rPh>
    <rPh sb="25" eb="28">
      <t>タイイクシツ</t>
    </rPh>
    <phoneticPr fontId="5"/>
  </si>
  <si>
    <t>-</t>
  </si>
  <si>
    <t>-</t>
    <phoneticPr fontId="5"/>
  </si>
  <si>
    <t>-</t>
    <phoneticPr fontId="5"/>
  </si>
  <si>
    <t>0051</t>
    <phoneticPr fontId="5"/>
  </si>
  <si>
    <t>0083</t>
    <phoneticPr fontId="5"/>
  </si>
  <si>
    <t>0089</t>
    <phoneticPr fontId="5"/>
  </si>
  <si>
    <t>0042</t>
    <phoneticPr fontId="5"/>
  </si>
  <si>
    <t>0041</t>
    <phoneticPr fontId="5"/>
  </si>
  <si>
    <t>0042</t>
    <phoneticPr fontId="5"/>
  </si>
  <si>
    <t>0043</t>
    <phoneticPr fontId="5"/>
  </si>
  <si>
    <t>平成20年3月に改訂した小・中学校学習指導要領及び平成21年3月に改訂した高等学校学習指導要領等について、全ての学校での円滑かつ着実な実施を図るため、その趣旨・内容を徹底するとともに、学校現場での実践を通して明らかになった教育課程編成上の課題や優れた実践の共有等を図る。また，平成29年3月に改訂した小・中学校の新しい学習指導要領及び平成30年3月に改訂した高等学校の新たな学習指導要領等について、平成32年度以降の順次の実施に向け，その趣旨・内容の周知・徹底等、円滑な実施に向けた準備を行う。</t>
    <rPh sb="45" eb="47">
      <t>ヨウリョウ</t>
    </rPh>
    <rPh sb="47" eb="48">
      <t>トウ</t>
    </rPh>
    <rPh sb="138" eb="140">
      <t>ヘイセイ</t>
    </rPh>
    <rPh sb="142" eb="143">
      <t>ネン</t>
    </rPh>
    <rPh sb="144" eb="145">
      <t>ガツ</t>
    </rPh>
    <rPh sb="146" eb="148">
      <t>カイテイ</t>
    </rPh>
    <rPh sb="156" eb="157">
      <t>シン</t>
    </rPh>
    <rPh sb="165" eb="166">
      <t>オヨ</t>
    </rPh>
    <rPh sb="167" eb="169">
      <t>ヘイセイ</t>
    </rPh>
    <rPh sb="171" eb="172">
      <t>ネン</t>
    </rPh>
    <rPh sb="173" eb="174">
      <t>ガツ</t>
    </rPh>
    <rPh sb="205" eb="207">
      <t>イコウ</t>
    </rPh>
    <rPh sb="208" eb="210">
      <t>ジュンジ</t>
    </rPh>
    <rPh sb="214" eb="215">
      <t>ム</t>
    </rPh>
    <rPh sb="230" eb="231">
      <t>トウ</t>
    </rPh>
    <rPh sb="232" eb="234">
      <t>エンカツ</t>
    </rPh>
    <rPh sb="235" eb="237">
      <t>ジッシ</t>
    </rPh>
    <rPh sb="238" eb="239">
      <t>ム</t>
    </rPh>
    <rPh sb="241" eb="243">
      <t>ジュンビ</t>
    </rPh>
    <phoneticPr fontId="5"/>
  </si>
  <si>
    <t>・教育課程編成・実施上の課題や優れた実践等について情報共有し、課題の解決策や実践の更なる質の向上のための支援策等について協議するとともに、その成果を域内の教育委員会担当者や学校教職員、保護者等に対して広く周知・普及する。
・幼稚園・小・中・高等学校等の教育実践を支援するため、「中等教育資料」、「初等教育資料」等の編集を行う。
・各都道府県等の音楽担当の指導主事、各学校の音楽担当教員を対象に、我が国の伝統的な音楽に関し、演奏はもとより曲の由来や楽器の取扱い、効果的な指導方法についての研修を行う。
・各学校の教員や各都道府県等の学校体育担当指導主事を対象とした研修の機会を設ける。
・平成29年3月に改訂した小・中学校の新しい学習指導要領及び平成30年3月に改訂した高等学校の新たな学習指導要領について、周知・徹底を行う。
・小・中学校新学習指導要領への移行期間中に指導内容が追加される算数・数学・理科について、教科書に準拠した補助教材を作成し児童生徒等に配布する。</t>
    <rPh sb="293" eb="295">
      <t>ヘイセイ</t>
    </rPh>
    <rPh sb="297" eb="298">
      <t>ネン</t>
    </rPh>
    <rPh sb="299" eb="300">
      <t>ガツ</t>
    </rPh>
    <rPh sb="301" eb="303">
      <t>カイテイ</t>
    </rPh>
    <rPh sb="305" eb="306">
      <t>ショウ</t>
    </rPh>
    <rPh sb="307" eb="310">
      <t>チュウガッコウ</t>
    </rPh>
    <rPh sb="311" eb="312">
      <t>アタラ</t>
    </rPh>
    <rPh sb="314" eb="316">
      <t>ガクシュウ</t>
    </rPh>
    <rPh sb="316" eb="318">
      <t>シドウ</t>
    </rPh>
    <rPh sb="318" eb="320">
      <t>ヨウリョウ</t>
    </rPh>
    <rPh sb="320" eb="321">
      <t>オヨ</t>
    </rPh>
    <rPh sb="322" eb="324">
      <t>ヘイセイ</t>
    </rPh>
    <rPh sb="326" eb="327">
      <t>ネン</t>
    </rPh>
    <rPh sb="328" eb="329">
      <t>ガツ</t>
    </rPh>
    <rPh sb="330" eb="332">
      <t>カイテイ</t>
    </rPh>
    <rPh sb="334" eb="336">
      <t>コウトウ</t>
    </rPh>
    <rPh sb="336" eb="338">
      <t>ガッコウ</t>
    </rPh>
    <rPh sb="339" eb="340">
      <t>アラ</t>
    </rPh>
    <rPh sb="342" eb="344">
      <t>ガクシュウ</t>
    </rPh>
    <rPh sb="344" eb="346">
      <t>シドウ</t>
    </rPh>
    <rPh sb="346" eb="348">
      <t>ヨウリョウ</t>
    </rPh>
    <rPh sb="353" eb="355">
      <t>シュウチ</t>
    </rPh>
    <rPh sb="356" eb="358">
      <t>テッテイ</t>
    </rPh>
    <rPh sb="359" eb="360">
      <t>オコナ</t>
    </rPh>
    <rPh sb="378" eb="380">
      <t>イコウ</t>
    </rPh>
    <rPh sb="380" eb="383">
      <t>キカンチュウ</t>
    </rPh>
    <rPh sb="384" eb="386">
      <t>シドウ</t>
    </rPh>
    <rPh sb="386" eb="388">
      <t>ナイヨウ</t>
    </rPh>
    <rPh sb="389" eb="391">
      <t>ツイカ</t>
    </rPh>
    <rPh sb="394" eb="396">
      <t>サンスウ</t>
    </rPh>
    <rPh sb="397" eb="399">
      <t>スウガク</t>
    </rPh>
    <rPh sb="400" eb="402">
      <t>リカ</t>
    </rPh>
    <rPh sb="407" eb="410">
      <t>キョウカショ</t>
    </rPh>
    <rPh sb="411" eb="413">
      <t>ジュンキョ</t>
    </rPh>
    <rPh sb="415" eb="417">
      <t>ホジョ</t>
    </rPh>
    <rPh sb="417" eb="419">
      <t>キョウザイ</t>
    </rPh>
    <rPh sb="420" eb="422">
      <t>サクセイ</t>
    </rPh>
    <rPh sb="423" eb="425">
      <t>ジドウ</t>
    </rPh>
    <rPh sb="425" eb="427">
      <t>セイト</t>
    </rPh>
    <rPh sb="427" eb="428">
      <t>トウ</t>
    </rPh>
    <rPh sb="429" eb="431">
      <t>ハイフ</t>
    </rPh>
    <phoneticPr fontId="5"/>
  </si>
  <si>
    <t>地方協議会において、毎年度１６万人の参加を目標とする。</t>
    <rPh sb="0" eb="2">
      <t>チホウ</t>
    </rPh>
    <rPh sb="2" eb="5">
      <t>キョウギカイ</t>
    </rPh>
    <rPh sb="10" eb="13">
      <t>マイネンド</t>
    </rPh>
    <rPh sb="15" eb="17">
      <t>マンニン</t>
    </rPh>
    <rPh sb="18" eb="20">
      <t>サンカ</t>
    </rPh>
    <rPh sb="21" eb="23">
      <t>モクヒョウ</t>
    </rPh>
    <phoneticPr fontId="5"/>
  </si>
  <si>
    <t>地方協議会の参加者数</t>
    <rPh sb="0" eb="2">
      <t>チホウ</t>
    </rPh>
    <rPh sb="2" eb="5">
      <t>キョウギカイ</t>
    </rPh>
    <rPh sb="6" eb="10">
      <t>サンカシャスウ</t>
    </rPh>
    <phoneticPr fontId="5"/>
  </si>
  <si>
    <t>各教育委員会等より提出された地方協議会参加者数の集計結果</t>
    <rPh sb="0" eb="3">
      <t>カクキョウイク</t>
    </rPh>
    <rPh sb="3" eb="6">
      <t>イインカイ</t>
    </rPh>
    <rPh sb="6" eb="7">
      <t>トウ</t>
    </rPh>
    <rPh sb="9" eb="11">
      <t>テイシュツ</t>
    </rPh>
    <rPh sb="14" eb="16">
      <t>チホウ</t>
    </rPh>
    <rPh sb="16" eb="19">
      <t>キョウギカイ</t>
    </rPh>
    <rPh sb="19" eb="22">
      <t>サンカシャ</t>
    </rPh>
    <rPh sb="22" eb="23">
      <t>スウ</t>
    </rPh>
    <rPh sb="24" eb="26">
      <t>シュウケイ</t>
    </rPh>
    <rPh sb="26" eb="28">
      <t>ケッカ</t>
    </rPh>
    <phoneticPr fontId="5"/>
  </si>
  <si>
    <t>人数</t>
    <rPh sb="0" eb="2">
      <t>ニンズウ</t>
    </rPh>
    <phoneticPr fontId="5"/>
  </si>
  <si>
    <t>-</t>
    <phoneticPr fontId="5"/>
  </si>
  <si>
    <t>-</t>
    <phoneticPr fontId="5"/>
  </si>
  <si>
    <t>伝統音楽指導者研修会において、毎年度250人の参加を目標とする。</t>
    <phoneticPr fontId="5"/>
  </si>
  <si>
    <t>伝統音楽指導者研修会への参加者数</t>
    <phoneticPr fontId="5"/>
  </si>
  <si>
    <t>伝統音楽指導者研修会における参加者数の集計結果</t>
    <rPh sb="0" eb="2">
      <t>デントウ</t>
    </rPh>
    <rPh sb="2" eb="4">
      <t>オンガク</t>
    </rPh>
    <rPh sb="4" eb="7">
      <t>シドウシャ</t>
    </rPh>
    <rPh sb="7" eb="10">
      <t>ケンシュウカイ</t>
    </rPh>
    <rPh sb="14" eb="17">
      <t>サンカシャ</t>
    </rPh>
    <rPh sb="17" eb="18">
      <t>スウ</t>
    </rPh>
    <rPh sb="19" eb="21">
      <t>シュウケイ</t>
    </rPh>
    <rPh sb="21" eb="23">
      <t>ケッカ</t>
    </rPh>
    <phoneticPr fontId="5"/>
  </si>
  <si>
    <t>学習指導要領（体育・保健体育）の趣旨の徹底を図るため、全ての都道府県・指定都市教育委員会から各２名の担当指導主事の参加を目指す。</t>
    <phoneticPr fontId="5"/>
  </si>
  <si>
    <t>体育担当教員・指導主事を対象とする研修会への参加者数</t>
    <phoneticPr fontId="5"/>
  </si>
  <si>
    <t>体育担当教員・指導主事を対象とする研修会における参加者数の集計結果</t>
    <rPh sb="24" eb="27">
      <t>サンカシャ</t>
    </rPh>
    <rPh sb="27" eb="28">
      <t>スウ</t>
    </rPh>
    <rPh sb="29" eb="31">
      <t>シュウケイ</t>
    </rPh>
    <rPh sb="31" eb="33">
      <t>ケッカ</t>
    </rPh>
    <phoneticPr fontId="5"/>
  </si>
  <si>
    <t>-</t>
    <phoneticPr fontId="5"/>
  </si>
  <si>
    <t>-</t>
    <phoneticPr fontId="5"/>
  </si>
  <si>
    <t>教育課程地方説明会の開催回数</t>
    <rPh sb="0" eb="2">
      <t>キョウイク</t>
    </rPh>
    <rPh sb="2" eb="4">
      <t>カテイ</t>
    </rPh>
    <rPh sb="4" eb="6">
      <t>チホウ</t>
    </rPh>
    <rPh sb="6" eb="9">
      <t>セツメイカイ</t>
    </rPh>
    <rPh sb="10" eb="12">
      <t>カイサイ</t>
    </rPh>
    <rPh sb="12" eb="14">
      <t>カイスウ</t>
    </rPh>
    <phoneticPr fontId="5"/>
  </si>
  <si>
    <t>初等教育資料編集等会議の開催回数</t>
    <rPh sb="0" eb="2">
      <t>ショトウ</t>
    </rPh>
    <rPh sb="2" eb="4">
      <t>キョウイク</t>
    </rPh>
    <rPh sb="4" eb="6">
      <t>シリョウ</t>
    </rPh>
    <rPh sb="6" eb="8">
      <t>ヘンシュウ</t>
    </rPh>
    <rPh sb="8" eb="9">
      <t>トウ</t>
    </rPh>
    <rPh sb="9" eb="11">
      <t>カイギ</t>
    </rPh>
    <rPh sb="12" eb="14">
      <t>カイサイ</t>
    </rPh>
    <rPh sb="14" eb="16">
      <t>カイスウ</t>
    </rPh>
    <phoneticPr fontId="5"/>
  </si>
  <si>
    <t>中等教育資料編集等会議の開催回数</t>
    <rPh sb="0" eb="2">
      <t>チュウトウ</t>
    </rPh>
    <rPh sb="2" eb="4">
      <t>キョウイク</t>
    </rPh>
    <rPh sb="4" eb="6">
      <t>シリョウ</t>
    </rPh>
    <rPh sb="6" eb="8">
      <t>ヘンシュウ</t>
    </rPh>
    <rPh sb="8" eb="9">
      <t>トウ</t>
    </rPh>
    <rPh sb="9" eb="11">
      <t>カイギ</t>
    </rPh>
    <rPh sb="12" eb="14">
      <t>カイサイ</t>
    </rPh>
    <rPh sb="14" eb="16">
      <t>カイスウ</t>
    </rPh>
    <phoneticPr fontId="5"/>
  </si>
  <si>
    <t>伝統音楽指導者研修会の開催回数</t>
    <rPh sb="0" eb="2">
      <t>デントウ</t>
    </rPh>
    <rPh sb="2" eb="4">
      <t>オンガク</t>
    </rPh>
    <rPh sb="4" eb="7">
      <t>シドウシャ</t>
    </rPh>
    <rPh sb="7" eb="10">
      <t>ケンシュウカイ</t>
    </rPh>
    <rPh sb="11" eb="13">
      <t>カイサイ</t>
    </rPh>
    <rPh sb="13" eb="15">
      <t>カイスウ</t>
    </rPh>
    <phoneticPr fontId="5"/>
  </si>
  <si>
    <t>体育担当教員・指導主事を対象とする研修会の開催回数</t>
    <rPh sb="21" eb="23">
      <t>カイサイ</t>
    </rPh>
    <rPh sb="23" eb="25">
      <t>カイスウ</t>
    </rPh>
    <phoneticPr fontId="5"/>
  </si>
  <si>
    <t>回</t>
    <rPh sb="0" eb="1">
      <t>カイ</t>
    </rPh>
    <phoneticPr fontId="5"/>
  </si>
  <si>
    <t>-</t>
    <phoneticPr fontId="5"/>
  </si>
  <si>
    <t>-</t>
    <phoneticPr fontId="5"/>
  </si>
  <si>
    <t>Ｘ＝初等・中等教育資料編集等会議の執行額（千円）　
／　Ｙ＝初等・中等教育資料編集等会議開催回数（回）　　　　　　　　　　　　　　</t>
    <rPh sb="2" eb="4">
      <t>ショトウ</t>
    </rPh>
    <rPh sb="5" eb="7">
      <t>チュウトウ</t>
    </rPh>
    <rPh sb="7" eb="9">
      <t>キョウイク</t>
    </rPh>
    <rPh sb="9" eb="11">
      <t>シリョウ</t>
    </rPh>
    <rPh sb="11" eb="13">
      <t>ヘンシュウ</t>
    </rPh>
    <rPh sb="13" eb="14">
      <t>トウ</t>
    </rPh>
    <rPh sb="14" eb="16">
      <t>カイギ</t>
    </rPh>
    <rPh sb="17" eb="19">
      <t>シッコウ</t>
    </rPh>
    <rPh sb="19" eb="20">
      <t>ガク</t>
    </rPh>
    <rPh sb="21" eb="23">
      <t>センエン</t>
    </rPh>
    <rPh sb="44" eb="46">
      <t>カイサイ</t>
    </rPh>
    <rPh sb="46" eb="48">
      <t>カイスウ</t>
    </rPh>
    <rPh sb="49" eb="50">
      <t>カイ</t>
    </rPh>
    <phoneticPr fontId="5"/>
  </si>
  <si>
    <t>　　千円/回</t>
    <rPh sb="2" eb="4">
      <t>センエン</t>
    </rPh>
    <rPh sb="5" eb="6">
      <t>カイ</t>
    </rPh>
    <phoneticPr fontId="5"/>
  </si>
  <si>
    <t>回</t>
    <rPh sb="0" eb="1">
      <t>カイ</t>
    </rPh>
    <phoneticPr fontId="5"/>
  </si>
  <si>
    <t>1,384/45</t>
    <phoneticPr fontId="5"/>
  </si>
  <si>
    <t>1,557/41</t>
    <phoneticPr fontId="5"/>
  </si>
  <si>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</si>
  <si>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</si>
  <si>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5"/>
  </si>
  <si>
    <t>％</t>
    <phoneticPr fontId="5"/>
  </si>
  <si>
    <t>地方協議会や初等教育資料、中等教育資料、研修等を通じて、学習指導要領等について、その趣旨・内容を徹底するとともに、学校現場での実践を通して明らかになった教育課程編成上の課題や優れた実践の共有等を図ることで、各学校での学習指導要領の円滑かつ着実な実施が可能となり、児童生徒の授業の理解度が上がり、確かな学力の育成に寄与する。</t>
    <rPh sb="13" eb="15">
      <t>チュウトウ</t>
    </rPh>
    <phoneticPr fontId="5"/>
  </si>
  <si>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サンスウ</t>
    </rPh>
    <phoneticPr fontId="5"/>
  </si>
  <si>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コクゴ</t>
    </rPh>
    <phoneticPr fontId="5"/>
  </si>
  <si>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スウガク</t>
    </rPh>
    <phoneticPr fontId="5"/>
  </si>
  <si>
    <t>％</t>
    <phoneticPr fontId="5"/>
  </si>
  <si>
    <t>‐</t>
  </si>
  <si>
    <t>本事業は、学習指導要領の趣旨・内容について周知するとともに、学校現場での実践を通して明らかになった教育課程編成上の課題や優れた実践の共有等を図るために必要である。</t>
    <phoneticPr fontId="5"/>
  </si>
  <si>
    <t>上記を踏まえ、今後も学習指導要領の趣旨・内容を周知し、その実施を図るためには、国として本事業に取り組み、推進していく必要がある。</t>
    <rPh sb="0" eb="2">
      <t>ジョウキ</t>
    </rPh>
    <rPh sb="3" eb="4">
      <t>フ</t>
    </rPh>
    <phoneticPr fontId="5"/>
  </si>
  <si>
    <t>確かな学力の向上、豊かな心と健やかな体の育成を理念とする学習指導要領の周知等に係る事業であり、優先度の高い事業となっている。</t>
    <rPh sb="35" eb="37">
      <t>シュウチ</t>
    </rPh>
    <rPh sb="37" eb="38">
      <t>トウ</t>
    </rPh>
    <rPh sb="39" eb="40">
      <t>カカ</t>
    </rPh>
    <phoneticPr fontId="5"/>
  </si>
  <si>
    <t>-</t>
    <phoneticPr fontId="5"/>
  </si>
  <si>
    <t>謝金単価を見直すなど、単位当たりコスト等の削減に努めている。</t>
    <phoneticPr fontId="5"/>
  </si>
  <si>
    <t>説明会や研修等の会議開催などに際して必要となる謝金や旅費など、必要な経費のみ使われている。</t>
    <rPh sb="18" eb="20">
      <t>ヒツヨウ</t>
    </rPh>
    <rPh sb="23" eb="25">
      <t>シャキン</t>
    </rPh>
    <rPh sb="26" eb="28">
      <t>リョヒ</t>
    </rPh>
    <rPh sb="31" eb="33">
      <t>ヒツヨウ</t>
    </rPh>
    <rPh sb="34" eb="36">
      <t>ケイヒ</t>
    </rPh>
    <rPh sb="38" eb="39">
      <t>ツカ</t>
    </rPh>
    <phoneticPr fontId="5"/>
  </si>
  <si>
    <t>説明会や研修等の開催について、必要最小限の実施に努め、経費についても単価の見直しや、見積もり合わせ等を積極的に実施し、縮減に努めたため。</t>
    <rPh sb="0" eb="3">
      <t>セツメイカイ</t>
    </rPh>
    <rPh sb="4" eb="6">
      <t>ケンシュウ</t>
    </rPh>
    <rPh sb="6" eb="7">
      <t>トウ</t>
    </rPh>
    <rPh sb="8" eb="10">
      <t>カイサイ</t>
    </rPh>
    <rPh sb="15" eb="17">
      <t>ヒツヨウ</t>
    </rPh>
    <rPh sb="17" eb="20">
      <t>サイショウゲン</t>
    </rPh>
    <rPh sb="21" eb="23">
      <t>ジッシ</t>
    </rPh>
    <rPh sb="24" eb="25">
      <t>ツト</t>
    </rPh>
    <rPh sb="27" eb="29">
      <t>ケイヒ</t>
    </rPh>
    <rPh sb="34" eb="36">
      <t>タンカ</t>
    </rPh>
    <rPh sb="37" eb="39">
      <t>ミナオ</t>
    </rPh>
    <rPh sb="42" eb="44">
      <t>ミツ</t>
    </rPh>
    <rPh sb="46" eb="47">
      <t>ア</t>
    </rPh>
    <rPh sb="49" eb="50">
      <t>トウ</t>
    </rPh>
    <rPh sb="51" eb="54">
      <t>セッキョクテキ</t>
    </rPh>
    <rPh sb="55" eb="57">
      <t>ジッシ</t>
    </rPh>
    <rPh sb="59" eb="61">
      <t>シュクゲン</t>
    </rPh>
    <rPh sb="62" eb="63">
      <t>ツト</t>
    </rPh>
    <phoneticPr fontId="5"/>
  </si>
  <si>
    <t>-</t>
    <phoneticPr fontId="5"/>
  </si>
  <si>
    <t>説明会や研修等の会議開催について、必要最小限の実施に努めている。</t>
    <rPh sb="17" eb="19">
      <t>ヒツヨウ</t>
    </rPh>
    <rPh sb="19" eb="22">
      <t>サイショウゲン</t>
    </rPh>
    <rPh sb="23" eb="25">
      <t>ジッシ</t>
    </rPh>
    <rPh sb="26" eb="27">
      <t>ツト</t>
    </rPh>
    <phoneticPr fontId="5"/>
  </si>
  <si>
    <t>-</t>
    <phoneticPr fontId="5"/>
  </si>
  <si>
    <t>活動実績は当初見込んだ件数に概ね達しており、見込みに合わせた活動となっている。</t>
    <rPh sb="0" eb="2">
      <t>カツドウ</t>
    </rPh>
    <rPh sb="2" eb="4">
      <t>ジッセキ</t>
    </rPh>
    <rPh sb="5" eb="7">
      <t>トウショ</t>
    </rPh>
    <rPh sb="7" eb="9">
      <t>ミコ</t>
    </rPh>
    <rPh sb="11" eb="13">
      <t>ケンスウ</t>
    </rPh>
    <rPh sb="14" eb="15">
      <t>オオム</t>
    </rPh>
    <rPh sb="16" eb="17">
      <t>タッ</t>
    </rPh>
    <rPh sb="22" eb="24">
      <t>ミコ</t>
    </rPh>
    <rPh sb="26" eb="27">
      <t>ア</t>
    </rPh>
    <rPh sb="30" eb="32">
      <t>カツドウ</t>
    </rPh>
    <phoneticPr fontId="5"/>
  </si>
  <si>
    <t>説明会や研修会等において、説明資料・参考資料として成果物を活用するとともに、全国の教育委員会・学校において、施策や授業実践等の参考にされている。</t>
    <phoneticPr fontId="5"/>
  </si>
  <si>
    <t>本事業によって、学習指導要領の趣旨の徹底や、教育課程編成・実施上の課題の解消、優れた実践の共有等が図られ、学習指導要領の円滑かつ着実な実施が進められているところである。予算の効率化については、各年度の事業内容にあわせて縮小するなど適正規模で計上しており、効率的な予算執行を行っている。</t>
    <rPh sb="0" eb="1">
      <t>ホン</t>
    </rPh>
    <rPh sb="1" eb="3">
      <t>ジギョウ</t>
    </rPh>
    <rPh sb="10" eb="12">
      <t>シドウ</t>
    </rPh>
    <rPh sb="12" eb="14">
      <t>ヨウリョウ</t>
    </rPh>
    <rPh sb="15" eb="17">
      <t>シュシ</t>
    </rPh>
    <rPh sb="18" eb="20">
      <t>テッテイ</t>
    </rPh>
    <rPh sb="22" eb="24">
      <t>キョウイク</t>
    </rPh>
    <rPh sb="24" eb="26">
      <t>カテイ</t>
    </rPh>
    <rPh sb="26" eb="28">
      <t>ヘンセイ</t>
    </rPh>
    <rPh sb="29" eb="31">
      <t>ジッシ</t>
    </rPh>
    <rPh sb="31" eb="32">
      <t>ジョウ</t>
    </rPh>
    <rPh sb="33" eb="35">
      <t>カダイ</t>
    </rPh>
    <rPh sb="36" eb="38">
      <t>カイショウ</t>
    </rPh>
    <rPh sb="39" eb="40">
      <t>スグ</t>
    </rPh>
    <rPh sb="42" eb="44">
      <t>ジッセン</t>
    </rPh>
    <rPh sb="45" eb="47">
      <t>キョウユウ</t>
    </rPh>
    <rPh sb="47" eb="48">
      <t>トウ</t>
    </rPh>
    <rPh sb="49" eb="50">
      <t>ハカ</t>
    </rPh>
    <rPh sb="55" eb="57">
      <t>シドウ</t>
    </rPh>
    <rPh sb="57" eb="59">
      <t>ヨウリョウ</t>
    </rPh>
    <rPh sb="60" eb="62">
      <t>エンカツ</t>
    </rPh>
    <rPh sb="64" eb="66">
      <t>チャクジツ</t>
    </rPh>
    <rPh sb="67" eb="69">
      <t>ジッシ</t>
    </rPh>
    <rPh sb="70" eb="71">
      <t>スス</t>
    </rPh>
    <rPh sb="84" eb="86">
      <t>ヨサン</t>
    </rPh>
    <rPh sb="87" eb="90">
      <t>コウリツカ</t>
    </rPh>
    <rPh sb="96" eb="99">
      <t>カクネンド</t>
    </rPh>
    <rPh sb="100" eb="102">
      <t>ジギョウ</t>
    </rPh>
    <rPh sb="102" eb="104">
      <t>ナイヨウ</t>
    </rPh>
    <rPh sb="109" eb="111">
      <t>シュクショウ</t>
    </rPh>
    <rPh sb="115" eb="117">
      <t>テキセイ</t>
    </rPh>
    <rPh sb="117" eb="119">
      <t>キボ</t>
    </rPh>
    <rPh sb="120" eb="122">
      <t>ケイジョウ</t>
    </rPh>
    <rPh sb="127" eb="130">
      <t>コウリツテキ</t>
    </rPh>
    <rPh sb="131" eb="133">
      <t>ヨサン</t>
    </rPh>
    <rPh sb="133" eb="135">
      <t>シッコウ</t>
    </rPh>
    <rPh sb="136" eb="137">
      <t>オコナ</t>
    </rPh>
    <phoneticPr fontId="5"/>
  </si>
  <si>
    <t>-</t>
    <phoneticPr fontId="5"/>
  </si>
  <si>
    <t>成果実績の達成度は概ね成果目標に近いものとなっており、事業は適切に実施されている。</t>
    <rPh sb="0" eb="2">
      <t>セイカ</t>
    </rPh>
    <rPh sb="2" eb="4">
      <t>ジッセキ</t>
    </rPh>
    <rPh sb="5" eb="8">
      <t>タッセイド</t>
    </rPh>
    <rPh sb="9" eb="10">
      <t>オオム</t>
    </rPh>
    <rPh sb="11" eb="13">
      <t>セイカ</t>
    </rPh>
    <rPh sb="13" eb="15">
      <t>モクヒョウ</t>
    </rPh>
    <rPh sb="16" eb="17">
      <t>チカ</t>
    </rPh>
    <rPh sb="27" eb="29">
      <t>ジギョウ</t>
    </rPh>
    <rPh sb="30" eb="32">
      <t>テキセツ</t>
    </rPh>
    <rPh sb="33" eb="35">
      <t>ジッシ</t>
    </rPh>
    <phoneticPr fontId="5"/>
  </si>
  <si>
    <t>諸謝金</t>
    <rPh sb="0" eb="3">
      <t>ショシャキン</t>
    </rPh>
    <phoneticPr fontId="5"/>
  </si>
  <si>
    <t>教職員研修費</t>
    <rPh sb="0" eb="3">
      <t>キョウショクイン</t>
    </rPh>
    <rPh sb="3" eb="5">
      <t>ケンシュウ</t>
    </rPh>
    <rPh sb="5" eb="6">
      <t>ヒ</t>
    </rPh>
    <phoneticPr fontId="5"/>
  </si>
  <si>
    <t>庁費</t>
    <rPh sb="0" eb="2">
      <t>チョウヒ</t>
    </rPh>
    <phoneticPr fontId="5"/>
  </si>
  <si>
    <t>委員等旅費</t>
    <rPh sb="0" eb="2">
      <t>イイン</t>
    </rPh>
    <rPh sb="2" eb="3">
      <t>ナド</t>
    </rPh>
    <rPh sb="3" eb="5">
      <t>リョヒ</t>
    </rPh>
    <phoneticPr fontId="5"/>
  </si>
  <si>
    <t>諸謝金</t>
    <rPh sb="0" eb="3">
      <t>ショシャキン</t>
    </rPh>
    <phoneticPr fontId="5"/>
  </si>
  <si>
    <t>委員等旅費</t>
    <rPh sb="0" eb="2">
      <t>イイン</t>
    </rPh>
    <rPh sb="2" eb="3">
      <t>ナド</t>
    </rPh>
    <rPh sb="3" eb="5">
      <t>リョヒ</t>
    </rPh>
    <phoneticPr fontId="5"/>
  </si>
  <si>
    <t>学習指導要領等の編集改訂等のため</t>
    <rPh sb="0" eb="6">
      <t>ガクシュウシドウヨウリョウ</t>
    </rPh>
    <rPh sb="6" eb="7">
      <t>ナド</t>
    </rPh>
    <rPh sb="8" eb="10">
      <t>ヘンシュウ</t>
    </rPh>
    <rPh sb="10" eb="12">
      <t>カイテイ</t>
    </rPh>
    <rPh sb="12" eb="13">
      <t>ナド</t>
    </rPh>
    <phoneticPr fontId="5"/>
  </si>
  <si>
    <t>学習指導要領等の編集改訂等のため</t>
    <phoneticPr fontId="5"/>
  </si>
  <si>
    <t>B</t>
    <phoneticPr fontId="5"/>
  </si>
  <si>
    <t>-</t>
    <phoneticPr fontId="5"/>
  </si>
  <si>
    <t>-</t>
    <phoneticPr fontId="5"/>
  </si>
  <si>
    <t>委員A</t>
    <rPh sb="0" eb="2">
      <t>イイン</t>
    </rPh>
    <phoneticPr fontId="5"/>
  </si>
  <si>
    <t>-</t>
    <phoneticPr fontId="5"/>
  </si>
  <si>
    <t>学習指導要領等の編集改訂等</t>
    <phoneticPr fontId="5"/>
  </si>
  <si>
    <t>-</t>
    <phoneticPr fontId="5"/>
  </si>
  <si>
    <t>-</t>
    <phoneticPr fontId="5"/>
  </si>
  <si>
    <t>-</t>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</si>
  <si>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</si>
  <si>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</si>
  <si>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</si>
  <si>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</si>
  <si>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</si>
  <si>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</si>
  <si>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</si>
  <si>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</si>
  <si>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</si>
  <si>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委員K</t>
    <phoneticPr fontId="5"/>
  </si>
  <si>
    <t>-</t>
    <phoneticPr fontId="5"/>
  </si>
  <si>
    <t>学習指導要領等の編集改訂等</t>
    <phoneticPr fontId="5"/>
  </si>
  <si>
    <t>委員L</t>
    <phoneticPr fontId="5"/>
  </si>
  <si>
    <t>委員M</t>
    <phoneticPr fontId="5"/>
  </si>
  <si>
    <t>委員N</t>
    <phoneticPr fontId="5"/>
  </si>
  <si>
    <t>委員O</t>
    <phoneticPr fontId="5"/>
  </si>
  <si>
    <t>委員P</t>
    <phoneticPr fontId="5"/>
  </si>
  <si>
    <t>委員Q</t>
    <phoneticPr fontId="5"/>
  </si>
  <si>
    <t>委員R</t>
    <phoneticPr fontId="5"/>
  </si>
  <si>
    <t>委員S</t>
    <phoneticPr fontId="5"/>
  </si>
  <si>
    <t>委員T</t>
    <phoneticPr fontId="5"/>
  </si>
  <si>
    <t>1,588/41</t>
    <phoneticPr fontId="5"/>
  </si>
  <si>
    <t>1,886/41</t>
    <phoneticPr fontId="5"/>
  </si>
  <si>
    <t>無</t>
  </si>
  <si>
    <t>平成30年度においても、引き続き、事務経費の減少や効率的な執行に努める。</t>
    <rPh sb="0" eb="2">
      <t>ヘイセイ</t>
    </rPh>
    <rPh sb="4" eb="6">
      <t>ネンド</t>
    </rPh>
    <rPh sb="12" eb="13">
      <t>ヒ</t>
    </rPh>
    <rPh sb="14" eb="15">
      <t>ツヅ</t>
    </rPh>
    <rPh sb="17" eb="19">
      <t>ジム</t>
    </rPh>
    <rPh sb="19" eb="21">
      <t>ケイヒ</t>
    </rPh>
    <rPh sb="22" eb="24">
      <t>ゲンショウ</t>
    </rPh>
    <rPh sb="25" eb="27">
      <t>コウリツ</t>
    </rPh>
    <rPh sb="27" eb="28">
      <t>テキ</t>
    </rPh>
    <rPh sb="29" eb="31">
      <t>シッコウ</t>
    </rPh>
    <rPh sb="32" eb="33">
      <t>ツト</t>
    </rPh>
    <phoneticPr fontId="5"/>
  </si>
  <si>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・スポーツ基本計画（平成24年3月30日文部科学大臣決定）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rPh sb="30" eb="32">
      <t>チュウオウ</t>
    </rPh>
    <rPh sb="32" eb="34">
      <t>キョウイク</t>
    </rPh>
    <rPh sb="34" eb="37">
      <t>シンギカイ</t>
    </rPh>
    <rPh sb="37" eb="39">
      <t>トウシン</t>
    </rPh>
    <rPh sb="195" eb="196">
      <t>ツ</t>
    </rPh>
    <rPh sb="246" eb="247">
      <t>ツ</t>
    </rPh>
    <rPh sb="283" eb="285">
      <t>チュウオウ</t>
    </rPh>
    <rPh sb="285" eb="287">
      <t>キョウイク</t>
    </rPh>
    <rPh sb="287" eb="290">
      <t>シンギカイ</t>
    </rPh>
    <rPh sb="290" eb="292">
      <t>トウシン</t>
    </rPh>
    <rPh sb="293" eb="295">
      <t>ヘイセイ</t>
    </rPh>
    <rPh sb="297" eb="298">
      <t>ネン</t>
    </rPh>
    <rPh sb="300" eb="301">
      <t>ガツ</t>
    </rPh>
    <rPh sb="303" eb="304">
      <t>ニチ</t>
    </rPh>
    <rPh sb="306" eb="309">
      <t>ヨウチエン</t>
    </rPh>
    <rPh sb="310" eb="313">
      <t>ショウガッコウ</t>
    </rPh>
    <rPh sb="314" eb="317">
      <t>チュウガッコウ</t>
    </rPh>
    <rPh sb="318" eb="320">
      <t>コウトウ</t>
    </rPh>
    <rPh sb="320" eb="322">
      <t>ガッコウ</t>
    </rPh>
    <rPh sb="322" eb="323">
      <t>オヨ</t>
    </rPh>
    <rPh sb="324" eb="326">
      <t>トクベツ</t>
    </rPh>
    <rPh sb="326" eb="328">
      <t>シエン</t>
    </rPh>
    <rPh sb="328" eb="330">
      <t>ガッコウ</t>
    </rPh>
    <rPh sb="331" eb="333">
      <t>ガクシュウ</t>
    </rPh>
    <rPh sb="333" eb="335">
      <t>シドウ</t>
    </rPh>
    <rPh sb="335" eb="337">
      <t>ヨウリョウ</t>
    </rPh>
    <rPh sb="337" eb="338">
      <t>トウ</t>
    </rPh>
    <rPh sb="339" eb="341">
      <t>カイゼン</t>
    </rPh>
    <rPh sb="341" eb="342">
      <t>オヨ</t>
    </rPh>
    <rPh sb="343" eb="345">
      <t>ヒツヨウ</t>
    </rPh>
    <rPh sb="346" eb="348">
      <t>ホウサク</t>
    </rPh>
    <rPh sb="348" eb="349">
      <t>トウ</t>
    </rPh>
    <rPh sb="356" eb="358">
      <t>ガッコウ</t>
    </rPh>
    <rPh sb="358" eb="361">
      <t>キョウイクホウ</t>
    </rPh>
    <rPh sb="361" eb="363">
      <t>セコウ</t>
    </rPh>
    <rPh sb="363" eb="365">
      <t>キソク</t>
    </rPh>
    <rPh sb="366" eb="368">
      <t>イチブ</t>
    </rPh>
    <rPh sb="369" eb="371">
      <t>カイセイ</t>
    </rPh>
    <rPh sb="373" eb="375">
      <t>ショウレイ</t>
    </rPh>
    <rPh sb="376" eb="378">
      <t>セイテイ</t>
    </rPh>
    <rPh sb="378" eb="379">
      <t>ナラ</t>
    </rPh>
    <rPh sb="381" eb="384">
      <t>ヨウチエン</t>
    </rPh>
    <rPh sb="384" eb="386">
      <t>キョウイク</t>
    </rPh>
    <rPh sb="386" eb="388">
      <t>ヨウリョウ</t>
    </rPh>
    <rPh sb="389" eb="391">
      <t>ゼンブ</t>
    </rPh>
    <rPh sb="392" eb="394">
      <t>カイセイ</t>
    </rPh>
    <rPh sb="396" eb="398">
      <t>コクジ</t>
    </rPh>
    <rPh sb="399" eb="402">
      <t>ショウガッコウ</t>
    </rPh>
    <rPh sb="402" eb="404">
      <t>ガクシュウ</t>
    </rPh>
    <rPh sb="404" eb="406">
      <t>シドウ</t>
    </rPh>
    <rPh sb="406" eb="408">
      <t>ヨウリョウ</t>
    </rPh>
    <rPh sb="409" eb="411">
      <t>ゼンブ</t>
    </rPh>
    <rPh sb="412" eb="414">
      <t>カイセイ</t>
    </rPh>
    <rPh sb="416" eb="418">
      <t>コクジ</t>
    </rPh>
    <rPh sb="418" eb="419">
      <t>オヨ</t>
    </rPh>
    <rPh sb="420" eb="423">
      <t>チュウガッコウ</t>
    </rPh>
    <rPh sb="423" eb="425">
      <t>ガクシュウ</t>
    </rPh>
    <rPh sb="425" eb="427">
      <t>シドウ</t>
    </rPh>
    <rPh sb="427" eb="429">
      <t>ヨウリョウ</t>
    </rPh>
    <rPh sb="430" eb="432">
      <t>ゼンブ</t>
    </rPh>
    <rPh sb="433" eb="435">
      <t>カイセイ</t>
    </rPh>
    <rPh sb="437" eb="439">
      <t>コクジ</t>
    </rPh>
    <rPh sb="439" eb="440">
      <t>トウ</t>
    </rPh>
    <rPh sb="441" eb="443">
      <t>コウジ</t>
    </rPh>
    <rPh sb="448" eb="450">
      <t>ヘイセイ</t>
    </rPh>
    <rPh sb="452" eb="453">
      <t>ネン</t>
    </rPh>
    <rPh sb="454" eb="455">
      <t>ガツ</t>
    </rPh>
    <rPh sb="457" eb="458">
      <t>ニチ</t>
    </rPh>
    <rPh sb="458" eb="459">
      <t>ヅケ</t>
    </rPh>
    <rPh sb="460" eb="462">
      <t>ツウチ</t>
    </rPh>
    <rPh sb="465" eb="467">
      <t>コウトウ</t>
    </rPh>
    <rPh sb="467" eb="469">
      <t>ガッコウ</t>
    </rPh>
    <rPh sb="469" eb="471">
      <t>ガクシュウ</t>
    </rPh>
    <rPh sb="471" eb="473">
      <t>シドウ</t>
    </rPh>
    <rPh sb="473" eb="475">
      <t>ヨウリョウ</t>
    </rPh>
    <rPh sb="476" eb="478">
      <t>ゼンブ</t>
    </rPh>
    <rPh sb="479" eb="481">
      <t>カイセイ</t>
    </rPh>
    <rPh sb="483" eb="485">
      <t>コクジ</t>
    </rPh>
    <rPh sb="485" eb="486">
      <t>トウ</t>
    </rPh>
    <rPh sb="487" eb="489">
      <t>コウジ</t>
    </rPh>
    <rPh sb="494" eb="496">
      <t>ヘイセイ</t>
    </rPh>
    <rPh sb="498" eb="499">
      <t>ネン</t>
    </rPh>
    <rPh sb="500" eb="501">
      <t>ガツ</t>
    </rPh>
    <rPh sb="503" eb="504">
      <t>ニチ</t>
    </rPh>
    <rPh sb="504" eb="505">
      <t>ヅ</t>
    </rPh>
    <rPh sb="506" eb="508">
      <t>ツウチ</t>
    </rPh>
    <phoneticPr fontId="5"/>
  </si>
  <si>
    <t>縮減</t>
  </si>
  <si>
    <t>教育課程課長　望月禎
特別支援教育課長　中村信一
主任視学官　田村真一
学校体育室長　塩川達大</t>
    <rPh sb="0" eb="2">
      <t>キョウイク</t>
    </rPh>
    <rPh sb="2" eb="4">
      <t>カテイ</t>
    </rPh>
    <rPh sb="4" eb="6">
      <t>カチョウ</t>
    </rPh>
    <rPh sb="7" eb="9">
      <t>モチヅキ</t>
    </rPh>
    <rPh sb="11" eb="13">
      <t>トクベツ</t>
    </rPh>
    <rPh sb="13" eb="15">
      <t>シエン</t>
    </rPh>
    <rPh sb="15" eb="17">
      <t>キョウイク</t>
    </rPh>
    <rPh sb="17" eb="19">
      <t>カチョウ</t>
    </rPh>
    <rPh sb="20" eb="22">
      <t>ナカムラ</t>
    </rPh>
    <rPh sb="22" eb="24">
      <t>シンイチ</t>
    </rPh>
    <rPh sb="25" eb="27">
      <t>シュニン</t>
    </rPh>
    <rPh sb="27" eb="29">
      <t>シガク</t>
    </rPh>
    <rPh sb="29" eb="30">
      <t>カン</t>
    </rPh>
    <rPh sb="31" eb="33">
      <t>タムラ</t>
    </rPh>
    <rPh sb="33" eb="35">
      <t>シンイチ</t>
    </rPh>
    <rPh sb="36" eb="38">
      <t>ガッコウ</t>
    </rPh>
    <rPh sb="38" eb="41">
      <t>タイイクシツ</t>
    </rPh>
    <rPh sb="41" eb="42">
      <t>チョウ</t>
    </rPh>
    <rPh sb="43" eb="46">
      <t>シオカワタチ</t>
    </rPh>
    <rPh sb="46" eb="47">
      <t>マサル</t>
    </rPh>
    <phoneticPr fontId="5"/>
  </si>
  <si>
    <t>-</t>
    <phoneticPr fontId="5"/>
  </si>
  <si>
    <t>本事業については、事業の効率的・効果的な実施に努めており､学習指導要領の改訂に係る費目を中心に積算の内容を見直し､概算要求に反映した。</t>
    <phoneticPr fontId="5"/>
  </si>
  <si>
    <t>学習指導要領の改訂に係る費目の積算内容の見直しによる減のほか、31年度要求から、本事業内の一部事業（高等学校における総合的な学習の時間の抜本的改善・充実）が事業番号0058「主体的・対話的で深い学びの推進事業」へ統合することによる減。</t>
    <rPh sb="26" eb="27">
      <t>ゲン</t>
    </rPh>
    <rPh sb="33" eb="35">
      <t>ネンド</t>
    </rPh>
    <rPh sb="35" eb="37">
      <t>ヨウキュウ</t>
    </rPh>
    <rPh sb="40" eb="41">
      <t>ホン</t>
    </rPh>
    <rPh sb="41" eb="43">
      <t>ジギョウ</t>
    </rPh>
    <rPh sb="43" eb="44">
      <t>ナイ</t>
    </rPh>
    <rPh sb="45" eb="47">
      <t>イチブ</t>
    </rPh>
    <rPh sb="47" eb="49">
      <t>ジギョウ</t>
    </rPh>
    <rPh sb="50" eb="52">
      <t>コウトウ</t>
    </rPh>
    <rPh sb="52" eb="54">
      <t>ガッコウ</t>
    </rPh>
    <rPh sb="58" eb="61">
      <t>ソウゴウテキ</t>
    </rPh>
    <rPh sb="62" eb="64">
      <t>ガクシュウ</t>
    </rPh>
    <rPh sb="65" eb="67">
      <t>ジカン</t>
    </rPh>
    <rPh sb="68" eb="71">
      <t>バッポンテキ</t>
    </rPh>
    <rPh sb="71" eb="73">
      <t>カイゼン</t>
    </rPh>
    <rPh sb="74" eb="76">
      <t>ジュウジツ</t>
    </rPh>
    <rPh sb="78" eb="80">
      <t>ジギョウ</t>
    </rPh>
    <rPh sb="80" eb="82">
      <t>バンゴウ</t>
    </rPh>
    <rPh sb="87" eb="90">
      <t>シュタイテキ</t>
    </rPh>
    <rPh sb="91" eb="94">
      <t>タイワテキ</t>
    </rPh>
    <rPh sb="95" eb="96">
      <t>フカ</t>
    </rPh>
    <rPh sb="97" eb="98">
      <t>マナ</t>
    </rPh>
    <rPh sb="100" eb="102">
      <t>スイシン</t>
    </rPh>
    <rPh sb="102" eb="104">
      <t>ジギョウ</t>
    </rPh>
    <rPh sb="106" eb="108">
      <t>トウゴウ</t>
    </rPh>
    <rPh sb="115" eb="116">
      <t>ゲン</t>
    </rPh>
    <phoneticPr fontId="5"/>
  </si>
  <si>
    <t>初等中等教育
振興事業委託費</t>
    <rPh sb="0" eb="2">
      <t>ショトウ</t>
    </rPh>
    <rPh sb="2" eb="4">
      <t>チュウトウ</t>
    </rPh>
    <rPh sb="4" eb="6">
      <t>キョウイク</t>
    </rPh>
    <rPh sb="7" eb="9">
      <t>シンコウ</t>
    </rPh>
    <rPh sb="9" eb="11">
      <t>ジギョウ</t>
    </rPh>
    <rPh sb="11" eb="13">
      <t>イタク</t>
    </rPh>
    <rPh sb="13" eb="14">
      <t>ヒ</t>
    </rPh>
    <phoneticPr fontId="5"/>
  </si>
  <si>
    <t>外部有識者による点検対象外</t>
    <rPh sb="0" eb="5">
      <t>ガイブユウシキシャ</t>
    </rPh>
    <rPh sb="8" eb="13">
      <t>テンケンタイショウガイ</t>
    </rPh>
    <phoneticPr fontId="5"/>
  </si>
  <si>
    <t>１．事業評価の観点：当該事業は、平成２０年３月に改定した小・中学校新学習指導要領及び平成２１年３月に改定した高等学校新学習指導要領等について、すべての学校での円滑かつ着実な実施を図るためその趣旨・内容を徹底するとともに、学校現場での実践を通して明らかになった教育課程編成上の課題の解消や優れた実践の共有等を図り、また、小・中学校の新しい学習指導要領（平成２９年３月改定）及び高等学校の新しい学習指導要領（平成３０年３月改定）について、平成３２年度からの円滑な実施に向けその趣旨・内容の周知・徹底を図るための事業であり、事業成果等及び予算執行状況の観点から検証を行った。
２．所見：当該事業は、事業成果等における成果目標値については、昨年度の外部有識者の所見を踏まえ、水準の妥当性について判断できないため、引き続き検証すべきである。また、平成２９年度決算においても引き続き不用額が生じていることから、不用額が生じた原因を分析したうえで、予算執行の実績を適切に平成３１年度概算要求に反映すべきである。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</si>
</sst>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108972</xdr:colOff>
      <xdr:row>741</xdr:row>
      <xdr:rowOff>305289</xdr:rowOff>
    </xdr:from>
    <xdr:to>
      <xdr:col>29</xdr:col>
      <xdr:colOff>183092</xdr:colOff>
      <xdr:row>743</xdr:row>
      <xdr:rowOff>7694</xdr:rowOff>
    </xdr:to>
    <xdr:sp macro="" textlink="">
      <xdr:nvSpPr>
        <xdr:cNvPr id="13" name="Text Box 2">
          <a:extLst>
            <a:ext uri="{FF2B5EF4-FFF2-40B4-BE49-F238E27FC236}">
              <a16:creationId xmlns:a16="http://schemas.microsoft.com/office/drawing/2014/main" id="{12D308CB-A161-4C25-A597-93D699DA58B6}"/>
            </a:ext>
          </a:extLst>
        </xdr:cNvPr>
        <xdr:cNvSpPr txBox="1">
          <a:spLocks noChangeArrowheads="1"/>
        </xdr:cNvSpPr>
      </xdr:nvSpPr>
      <xdr:spPr bwMode="auto">
        <a:xfrm>
          <a:off x="1734572" y="63551289"/>
          <a:ext cx="4341320" cy="4136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学習指導要領等の編集改訂等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25</xdr:col>
      <xdr:colOff>15875</xdr:colOff>
      <xdr:row>743</xdr:row>
      <xdr:rowOff>101357</xdr:rowOff>
    </xdr:from>
    <xdr:to>
      <xdr:col>37</xdr:col>
      <xdr:colOff>194223</xdr:colOff>
      <xdr:row>746</xdr:row>
      <xdr:rowOff>125169</xdr:rowOff>
    </xdr:to>
    <xdr:sp macro="" textlink="">
      <xdr:nvSpPr>
        <xdr:cNvPr id="15" name="Text Box 3">
          <a:extLst>
            <a:ext uri="{FF2B5EF4-FFF2-40B4-BE49-F238E27FC236}">
              <a16:creationId xmlns:a16="http://schemas.microsoft.com/office/drawing/2014/main" id="{33AA0E86-0F9B-4231-A826-98970CED6412}"/>
            </a:ext>
          </a:extLst>
        </xdr:cNvPr>
        <xdr:cNvSpPr txBox="1">
          <a:spLocks noChangeArrowheads="1"/>
        </xdr:cNvSpPr>
      </xdr:nvSpPr>
      <xdr:spPr bwMode="auto">
        <a:xfrm>
          <a:off x="5095875" y="64058557"/>
          <a:ext cx="2616748" cy="109061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職員旅費　　　　　　　　５百万円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庁費　　　　　　　　　１７０百万円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教職員研修費　　　　　４百万円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委託費　　　　　　　 　　２百万円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6</xdr:col>
      <xdr:colOff>190500</xdr:colOff>
      <xdr:row>749</xdr:row>
      <xdr:rowOff>199783</xdr:rowOff>
    </xdr:from>
    <xdr:to>
      <xdr:col>17</xdr:col>
      <xdr:colOff>101600</xdr:colOff>
      <xdr:row>751</xdr:row>
      <xdr:rowOff>103678</xdr:rowOff>
    </xdr:to>
    <xdr:sp macro="" textlink="">
      <xdr:nvSpPr>
        <xdr:cNvPr id="16" name="Text Box 1">
          <a:extLst>
            <a:ext uri="{FF2B5EF4-FFF2-40B4-BE49-F238E27FC236}">
              <a16:creationId xmlns:a16="http://schemas.microsoft.com/office/drawing/2014/main" id="{C8A302E1-F709-4590-9D9F-CCE61F8D7CC1}"/>
            </a:ext>
          </a:extLst>
        </xdr:cNvPr>
        <xdr:cNvSpPr txBox="1">
          <a:spLocks noChangeArrowheads="1"/>
        </xdr:cNvSpPr>
      </xdr:nvSpPr>
      <xdr:spPr bwMode="auto">
        <a:xfrm>
          <a:off x="1409700" y="66290583"/>
          <a:ext cx="2146300" cy="6150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諸謝金（８６０名）</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８６百万円</a:t>
          </a:r>
          <a:endParaRPr lang="ja-JP" altLang="en-US">
            <a:solidFill>
              <a:sysClr val="windowText" lastClr="000000"/>
            </a:solidFill>
          </a:endParaRPr>
        </a:p>
      </xdr:txBody>
    </xdr:sp>
    <xdr:clientData/>
  </xdr:twoCellAnchor>
  <xdr:twoCellAnchor editAs="absolute">
    <xdr:from>
      <xdr:col>19</xdr:col>
      <xdr:colOff>114300</xdr:colOff>
      <xdr:row>749</xdr:row>
      <xdr:rowOff>152156</xdr:rowOff>
    </xdr:from>
    <xdr:to>
      <xdr:col>34</xdr:col>
      <xdr:colOff>0</xdr:colOff>
      <xdr:row>751</xdr:row>
      <xdr:rowOff>126999</xdr:rowOff>
    </xdr:to>
    <xdr:sp macro="" textlink="">
      <xdr:nvSpPr>
        <xdr:cNvPr id="17" name="Text Box 1">
          <a:extLst>
            <a:ext uri="{FF2B5EF4-FFF2-40B4-BE49-F238E27FC236}">
              <a16:creationId xmlns:a16="http://schemas.microsoft.com/office/drawing/2014/main" id="{46E441C6-9303-4608-A76D-B33C5D3F0FE4}"/>
            </a:ext>
          </a:extLst>
        </xdr:cNvPr>
        <xdr:cNvSpPr txBox="1">
          <a:spLocks noChangeArrowheads="1"/>
        </xdr:cNvSpPr>
      </xdr:nvSpPr>
      <xdr:spPr bwMode="auto">
        <a:xfrm>
          <a:off x="3975100" y="66242956"/>
          <a:ext cx="2933700" cy="686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委員等旅費（６００名）</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９７百万円</a:t>
          </a:r>
          <a:endParaRPr lang="ja-JP" altLang="en-US">
            <a:solidFill>
              <a:sysClr val="windowText" lastClr="000000"/>
            </a:solidFill>
          </a:endParaRPr>
        </a:p>
      </xdr:txBody>
    </xdr:sp>
    <xdr:clientData/>
  </xdr:twoCellAnchor>
  <xdr:twoCellAnchor>
    <xdr:from>
      <xdr:col>38</xdr:col>
      <xdr:colOff>12700</xdr:colOff>
      <xdr:row>743</xdr:row>
      <xdr:rowOff>101600</xdr:rowOff>
    </xdr:from>
    <xdr:to>
      <xdr:col>39</xdr:col>
      <xdr:colOff>71438</xdr:colOff>
      <xdr:row>745</xdr:row>
      <xdr:rowOff>85725</xdr:rowOff>
    </xdr:to>
    <xdr:sp macro="" textlink="">
      <xdr:nvSpPr>
        <xdr:cNvPr id="28" name="右中かっこ 27">
          <a:extLst>
            <a:ext uri="{FF2B5EF4-FFF2-40B4-BE49-F238E27FC236}">
              <a16:creationId xmlns:a16="http://schemas.microsoft.com/office/drawing/2014/main" id="{C4206A98-54FC-405C-9335-192B86EDA78E}"/>
            </a:ext>
          </a:extLst>
        </xdr:cNvPr>
        <xdr:cNvSpPr/>
      </xdr:nvSpPr>
      <xdr:spPr>
        <a:xfrm>
          <a:off x="7734300" y="64058800"/>
          <a:ext cx="261938" cy="6953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743</xdr:row>
      <xdr:rowOff>127000</xdr:rowOff>
    </xdr:from>
    <xdr:to>
      <xdr:col>44</xdr:col>
      <xdr:colOff>151606</xdr:colOff>
      <xdr:row>745</xdr:row>
      <xdr:rowOff>69850</xdr:rowOff>
    </xdr:to>
    <xdr:sp macro="" textlink="">
      <xdr:nvSpPr>
        <xdr:cNvPr id="29" name="テキスト ボックス 28">
          <a:extLst>
            <a:ext uri="{FF2B5EF4-FFF2-40B4-BE49-F238E27FC236}">
              <a16:creationId xmlns:a16="http://schemas.microsoft.com/office/drawing/2014/main" id="{DA3006CA-2A70-4DE4-8C29-28C1CA355992}"/>
            </a:ext>
          </a:extLst>
        </xdr:cNvPr>
        <xdr:cNvSpPr txBox="1"/>
      </xdr:nvSpPr>
      <xdr:spPr>
        <a:xfrm>
          <a:off x="8128000" y="64084200"/>
          <a:ext cx="964406"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200" b="0" i="0">
              <a:latin typeface="ＭＳ ゴシック" panose="020B0609070205080204" pitchFamily="49" charset="-128"/>
              <a:ea typeface="ＭＳ ゴシック" panose="020B0609070205080204" pitchFamily="49" charset="-128"/>
            </a:rPr>
            <a:t>を含む</a:t>
          </a:r>
          <a:endParaRPr kumimoji="1" lang="en-US" altLang="ja-JP" sz="1200" b="0" i="0">
            <a:latin typeface="ＭＳ ゴシック" panose="020B0609070205080204" pitchFamily="49" charset="-128"/>
            <a:ea typeface="ＭＳ ゴシック" panose="020B0609070205080204" pitchFamily="49" charset="-128"/>
          </a:endParaRPr>
        </a:p>
        <a:p>
          <a:endParaRPr kumimoji="1" lang="en-US" altLang="ja-JP" sz="1100"/>
        </a:p>
        <a:p>
          <a:endParaRPr kumimoji="1" lang="ja-JP" altLang="en-US" sz="1100"/>
        </a:p>
      </xdr:txBody>
    </xdr:sp>
    <xdr:clientData/>
  </xdr:twoCellAnchor>
  <xdr:twoCellAnchor>
    <xdr:from>
      <xdr:col>18</xdr:col>
      <xdr:colOff>85783</xdr:colOff>
      <xdr:row>745</xdr:row>
      <xdr:rowOff>203200</xdr:rowOff>
    </xdr:from>
    <xdr:to>
      <xdr:col>18</xdr:col>
      <xdr:colOff>88900</xdr:colOff>
      <xdr:row>747</xdr:row>
      <xdr:rowOff>186604</xdr:rowOff>
    </xdr:to>
    <xdr:cxnSp macro="">
      <xdr:nvCxnSpPr>
        <xdr:cNvPr id="30" name="直線コネクタ 29">
          <a:extLst>
            <a:ext uri="{FF2B5EF4-FFF2-40B4-BE49-F238E27FC236}">
              <a16:creationId xmlns:a16="http://schemas.microsoft.com/office/drawing/2014/main" id="{B8D4E5AB-05BF-48B8-9D87-6FA63E517624}"/>
            </a:ext>
          </a:extLst>
        </xdr:cNvPr>
        <xdr:cNvCxnSpPr/>
      </xdr:nvCxnSpPr>
      <xdr:spPr>
        <a:xfrm>
          <a:off x="3743383" y="64871600"/>
          <a:ext cx="3117" cy="6946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747</xdr:row>
      <xdr:rowOff>183429</xdr:rowOff>
    </xdr:from>
    <xdr:to>
      <xdr:col>23</xdr:col>
      <xdr:colOff>200025</xdr:colOff>
      <xdr:row>747</xdr:row>
      <xdr:rowOff>192954</xdr:rowOff>
    </xdr:to>
    <xdr:cxnSp macro="">
      <xdr:nvCxnSpPr>
        <xdr:cNvPr id="31" name="直線コネクタ 30">
          <a:extLst>
            <a:ext uri="{FF2B5EF4-FFF2-40B4-BE49-F238E27FC236}">
              <a16:creationId xmlns:a16="http://schemas.microsoft.com/office/drawing/2014/main" id="{C5E5BE7E-42B8-4A89-83EF-7D2175B93F37}"/>
            </a:ext>
          </a:extLst>
        </xdr:cNvPr>
        <xdr:cNvCxnSpPr/>
      </xdr:nvCxnSpPr>
      <xdr:spPr>
        <a:xfrm>
          <a:off x="2628900" y="65563029"/>
          <a:ext cx="224472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747</xdr:row>
      <xdr:rowOff>192954</xdr:rowOff>
    </xdr:from>
    <xdr:to>
      <xdr:col>12</xdr:col>
      <xdr:colOff>190500</xdr:colOff>
      <xdr:row>749</xdr:row>
      <xdr:rowOff>202479</xdr:rowOff>
    </xdr:to>
    <xdr:cxnSp macro="">
      <xdr:nvCxnSpPr>
        <xdr:cNvPr id="32" name="直線コネクタ 31">
          <a:extLst>
            <a:ext uri="{FF2B5EF4-FFF2-40B4-BE49-F238E27FC236}">
              <a16:creationId xmlns:a16="http://schemas.microsoft.com/office/drawing/2014/main" id="{988FC1CA-A425-4CFF-85AB-689D2EDD47DC}"/>
            </a:ext>
          </a:extLst>
        </xdr:cNvPr>
        <xdr:cNvCxnSpPr/>
      </xdr:nvCxnSpPr>
      <xdr:spPr>
        <a:xfrm>
          <a:off x="2628900" y="65572554"/>
          <a:ext cx="0" cy="720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186531</xdr:colOff>
      <xdr:row>747</xdr:row>
      <xdr:rowOff>191368</xdr:rowOff>
    </xdr:from>
    <xdr:to>
      <xdr:col>23</xdr:col>
      <xdr:colOff>190500</xdr:colOff>
      <xdr:row>749</xdr:row>
      <xdr:rowOff>161204</xdr:rowOff>
    </xdr:to>
    <xdr:cxnSp macro="">
      <xdr:nvCxnSpPr>
        <xdr:cNvPr id="33" name="直線コネクタ 32">
          <a:extLst>
            <a:ext uri="{FF2B5EF4-FFF2-40B4-BE49-F238E27FC236}">
              <a16:creationId xmlns:a16="http://schemas.microsoft.com/office/drawing/2014/main" id="{EFA7CCB1-B9B6-4CAE-B12E-E87911B07703}"/>
            </a:ext>
          </a:extLst>
        </xdr:cNvPr>
        <xdr:cNvCxnSpPr/>
      </xdr:nvCxnSpPr>
      <xdr:spPr>
        <a:xfrm>
          <a:off x="4860131" y="65570968"/>
          <a:ext cx="3969" cy="68103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14</xdr:col>
      <xdr:colOff>38100</xdr:colOff>
      <xdr:row>743</xdr:row>
      <xdr:rowOff>190500</xdr:rowOff>
    </xdr:from>
    <xdr:to>
      <xdr:col>23</xdr:col>
      <xdr:colOff>18936</xdr:colOff>
      <xdr:row>745</xdr:row>
      <xdr:rowOff>181707</xdr:rowOff>
    </xdr:to>
    <xdr:sp macro="" textlink="">
      <xdr:nvSpPr>
        <xdr:cNvPr id="34" name="Text Box 1">
          <a:extLst>
            <a:ext uri="{FF2B5EF4-FFF2-40B4-BE49-F238E27FC236}">
              <a16:creationId xmlns:a16="http://schemas.microsoft.com/office/drawing/2014/main" id="{4D27578F-6605-4687-AB28-D11857660706}"/>
            </a:ext>
          </a:extLst>
        </xdr:cNvPr>
        <xdr:cNvSpPr txBox="1">
          <a:spLocks noChangeArrowheads="1"/>
        </xdr:cNvSpPr>
      </xdr:nvSpPr>
      <xdr:spPr bwMode="auto">
        <a:xfrm>
          <a:off x="2882900" y="64147700"/>
          <a:ext cx="1809636" cy="702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３６３百万円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BK729" sqref="BK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47</v>
      </c>
      <c r="AT2" s="959"/>
      <c r="AU2" s="959"/>
      <c r="AV2" s="52" t="str">
        <f>IF(AW2="", "", "-")</f>
        <v/>
      </c>
      <c r="AW2" s="930"/>
      <c r="AX2" s="930"/>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549</v>
      </c>
      <c r="AK3" s="886"/>
      <c r="AL3" s="886"/>
      <c r="AM3" s="886"/>
      <c r="AN3" s="886"/>
      <c r="AO3" s="886"/>
      <c r="AP3" s="886"/>
      <c r="AQ3" s="886"/>
      <c r="AR3" s="886"/>
      <c r="AS3" s="886"/>
      <c r="AT3" s="886"/>
      <c r="AU3" s="886"/>
      <c r="AV3" s="886"/>
      <c r="AW3" s="886"/>
      <c r="AX3" s="24" t="s">
        <v>65</v>
      </c>
    </row>
    <row r="4" spans="1:50" ht="39" customHeight="1" x14ac:dyDescent="0.15">
      <c r="A4" s="713" t="s">
        <v>25</v>
      </c>
      <c r="B4" s="714"/>
      <c r="C4" s="714"/>
      <c r="D4" s="714"/>
      <c r="E4" s="714"/>
      <c r="F4" s="714"/>
      <c r="G4" s="691" t="s">
        <v>552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553</v>
      </c>
      <c r="AF4" s="697"/>
      <c r="AG4" s="697"/>
      <c r="AH4" s="697"/>
      <c r="AI4" s="697"/>
      <c r="AJ4" s="697"/>
      <c r="AK4" s="697"/>
      <c r="AL4" s="697"/>
      <c r="AM4" s="697"/>
      <c r="AN4" s="697"/>
      <c r="AO4" s="697"/>
      <c r="AP4" s="698"/>
      <c r="AQ4" s="699" t="s">
        <v>2</v>
      </c>
      <c r="AR4" s="694"/>
      <c r="AS4" s="694"/>
      <c r="AT4" s="694"/>
      <c r="AU4" s="694"/>
      <c r="AV4" s="694"/>
      <c r="AW4" s="694"/>
      <c r="AX4" s="700"/>
    </row>
    <row r="5" spans="1:50" ht="78" customHeight="1" x14ac:dyDescent="0.15">
      <c r="A5" s="701" t="s">
        <v>67</v>
      </c>
      <c r="B5" s="702"/>
      <c r="C5" s="702"/>
      <c r="D5" s="702"/>
      <c r="E5" s="702"/>
      <c r="F5" s="703"/>
      <c r="G5" s="856" t="s">
        <v>183</v>
      </c>
      <c r="H5" s="857"/>
      <c r="I5" s="857"/>
      <c r="J5" s="857"/>
      <c r="K5" s="857"/>
      <c r="L5" s="857"/>
      <c r="M5" s="858" t="s">
        <v>66</v>
      </c>
      <c r="N5" s="859"/>
      <c r="O5" s="859"/>
      <c r="P5" s="859"/>
      <c r="Q5" s="859"/>
      <c r="R5" s="860"/>
      <c r="S5" s="861" t="s">
        <v>131</v>
      </c>
      <c r="T5" s="857"/>
      <c r="U5" s="857"/>
      <c r="V5" s="857"/>
      <c r="W5" s="857"/>
      <c r="X5" s="862"/>
      <c r="Y5" s="707" t="s">
        <v>3</v>
      </c>
      <c r="Z5" s="542"/>
      <c r="AA5" s="542"/>
      <c r="AB5" s="542"/>
      <c r="AC5" s="542"/>
      <c r="AD5" s="543"/>
      <c r="AE5" s="708" t="s">
        <v>554</v>
      </c>
      <c r="AF5" s="708"/>
      <c r="AG5" s="708"/>
      <c r="AH5" s="708"/>
      <c r="AI5" s="708"/>
      <c r="AJ5" s="708"/>
      <c r="AK5" s="708"/>
      <c r="AL5" s="708"/>
      <c r="AM5" s="708"/>
      <c r="AN5" s="708"/>
      <c r="AO5" s="708"/>
      <c r="AP5" s="709"/>
      <c r="AQ5" s="710" t="s">
        <v>663</v>
      </c>
      <c r="AR5" s="711"/>
      <c r="AS5" s="711"/>
      <c r="AT5" s="711"/>
      <c r="AU5" s="711"/>
      <c r="AV5" s="711"/>
      <c r="AW5" s="711"/>
      <c r="AX5" s="712"/>
    </row>
    <row r="6" spans="1:50" ht="27.75" customHeight="1" x14ac:dyDescent="0.15">
      <c r="A6" s="715" t="s">
        <v>4</v>
      </c>
      <c r="B6" s="716"/>
      <c r="C6" s="716"/>
      <c r="D6" s="716"/>
      <c r="E6" s="716"/>
      <c r="F6" s="71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337.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41" t="s">
        <v>547</v>
      </c>
      <c r="Z7" s="441"/>
      <c r="AA7" s="441"/>
      <c r="AB7" s="441"/>
      <c r="AC7" s="441"/>
      <c r="AD7" s="942"/>
      <c r="AE7" s="931" t="s">
        <v>661</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4" t="s">
        <v>388</v>
      </c>
      <c r="B8" s="495"/>
      <c r="C8" s="495"/>
      <c r="D8" s="495"/>
      <c r="E8" s="495"/>
      <c r="F8" s="496"/>
      <c r="G8" s="960" t="str">
        <f>入力規則等!A26</f>
        <v>-</v>
      </c>
      <c r="H8" s="729"/>
      <c r="I8" s="729"/>
      <c r="J8" s="729"/>
      <c r="K8" s="729"/>
      <c r="L8" s="729"/>
      <c r="M8" s="729"/>
      <c r="N8" s="729"/>
      <c r="O8" s="729"/>
      <c r="P8" s="729"/>
      <c r="Q8" s="729"/>
      <c r="R8" s="729"/>
      <c r="S8" s="729"/>
      <c r="T8" s="729"/>
      <c r="U8" s="729"/>
      <c r="V8" s="729"/>
      <c r="W8" s="729"/>
      <c r="X8" s="961"/>
      <c r="Y8" s="863" t="s">
        <v>389</v>
      </c>
      <c r="Z8" s="864"/>
      <c r="AA8" s="864"/>
      <c r="AB8" s="864"/>
      <c r="AC8" s="864"/>
      <c r="AD8" s="865"/>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6" t="s">
        <v>23</v>
      </c>
      <c r="B9" s="867"/>
      <c r="C9" s="867"/>
      <c r="D9" s="867"/>
      <c r="E9" s="867"/>
      <c r="F9" s="867"/>
      <c r="G9" s="868" t="s">
        <v>565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21.5" customHeight="1" x14ac:dyDescent="0.15">
      <c r="A10" s="669" t="s">
        <v>30</v>
      </c>
      <c r="B10" s="670"/>
      <c r="C10" s="670"/>
      <c r="D10" s="670"/>
      <c r="E10" s="670"/>
      <c r="F10" s="670"/>
      <c r="G10" s="763" t="s">
        <v>566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2" t="s">
        <v>24</v>
      </c>
      <c r="B12" s="963"/>
      <c r="C12" s="963"/>
      <c r="D12" s="963"/>
      <c r="E12" s="963"/>
      <c r="F12" s="964"/>
      <c r="G12" s="771"/>
      <c r="H12" s="772"/>
      <c r="I12" s="772"/>
      <c r="J12" s="772"/>
      <c r="K12" s="772"/>
      <c r="L12" s="772"/>
      <c r="M12" s="772"/>
      <c r="N12" s="772"/>
      <c r="O12" s="772"/>
      <c r="P12" s="413" t="s">
        <v>356</v>
      </c>
      <c r="Q12" s="414"/>
      <c r="R12" s="414"/>
      <c r="S12" s="414"/>
      <c r="T12" s="414"/>
      <c r="U12" s="414"/>
      <c r="V12" s="415"/>
      <c r="W12" s="413" t="s">
        <v>362</v>
      </c>
      <c r="X12" s="414"/>
      <c r="Y12" s="414"/>
      <c r="Z12" s="414"/>
      <c r="AA12" s="414"/>
      <c r="AB12" s="414"/>
      <c r="AC12" s="415"/>
      <c r="AD12" s="413" t="s">
        <v>471</v>
      </c>
      <c r="AE12" s="414"/>
      <c r="AF12" s="414"/>
      <c r="AG12" s="414"/>
      <c r="AH12" s="414"/>
      <c r="AI12" s="414"/>
      <c r="AJ12" s="415"/>
      <c r="AK12" s="413" t="s">
        <v>535</v>
      </c>
      <c r="AL12" s="414"/>
      <c r="AM12" s="414"/>
      <c r="AN12" s="414"/>
      <c r="AO12" s="414"/>
      <c r="AP12" s="414"/>
      <c r="AQ12" s="415"/>
      <c r="AR12" s="413" t="s">
        <v>536</v>
      </c>
      <c r="AS12" s="414"/>
      <c r="AT12" s="414"/>
      <c r="AU12" s="414"/>
      <c r="AV12" s="414"/>
      <c r="AW12" s="414"/>
      <c r="AX12" s="731"/>
    </row>
    <row r="13" spans="1:50" ht="21" customHeight="1" x14ac:dyDescent="0.15">
      <c r="A13" s="615"/>
      <c r="B13" s="616"/>
      <c r="C13" s="616"/>
      <c r="D13" s="616"/>
      <c r="E13" s="616"/>
      <c r="F13" s="617"/>
      <c r="G13" s="732" t="s">
        <v>6</v>
      </c>
      <c r="H13" s="733"/>
      <c r="I13" s="775" t="s">
        <v>7</v>
      </c>
      <c r="J13" s="776"/>
      <c r="K13" s="776"/>
      <c r="L13" s="776"/>
      <c r="M13" s="776"/>
      <c r="N13" s="776"/>
      <c r="O13" s="777"/>
      <c r="P13" s="658">
        <v>83</v>
      </c>
      <c r="Q13" s="659"/>
      <c r="R13" s="659"/>
      <c r="S13" s="659"/>
      <c r="T13" s="659"/>
      <c r="U13" s="659"/>
      <c r="V13" s="660"/>
      <c r="W13" s="658">
        <v>535</v>
      </c>
      <c r="X13" s="659"/>
      <c r="Y13" s="659"/>
      <c r="Z13" s="659"/>
      <c r="AA13" s="659"/>
      <c r="AB13" s="659"/>
      <c r="AC13" s="660"/>
      <c r="AD13" s="658">
        <v>615</v>
      </c>
      <c r="AE13" s="659"/>
      <c r="AF13" s="659"/>
      <c r="AG13" s="659"/>
      <c r="AH13" s="659"/>
      <c r="AI13" s="659"/>
      <c r="AJ13" s="660"/>
      <c r="AK13" s="658">
        <v>588</v>
      </c>
      <c r="AL13" s="659"/>
      <c r="AM13" s="659"/>
      <c r="AN13" s="659"/>
      <c r="AO13" s="659"/>
      <c r="AP13" s="659"/>
      <c r="AQ13" s="660"/>
      <c r="AR13" s="938">
        <v>297</v>
      </c>
      <c r="AS13" s="939"/>
      <c r="AT13" s="939"/>
      <c r="AU13" s="939"/>
      <c r="AV13" s="939"/>
      <c r="AW13" s="939"/>
      <c r="AX13" s="940"/>
    </row>
    <row r="14" spans="1:50" ht="21" customHeight="1" x14ac:dyDescent="0.15">
      <c r="A14" s="615"/>
      <c r="B14" s="616"/>
      <c r="C14" s="616"/>
      <c r="D14" s="616"/>
      <c r="E14" s="616"/>
      <c r="F14" s="617"/>
      <c r="G14" s="734"/>
      <c r="H14" s="735"/>
      <c r="I14" s="720" t="s">
        <v>8</v>
      </c>
      <c r="J14" s="773"/>
      <c r="K14" s="773"/>
      <c r="L14" s="773"/>
      <c r="M14" s="773"/>
      <c r="N14" s="773"/>
      <c r="O14" s="774"/>
      <c r="P14" s="658" t="s">
        <v>555</v>
      </c>
      <c r="Q14" s="659"/>
      <c r="R14" s="659"/>
      <c r="S14" s="659"/>
      <c r="T14" s="659"/>
      <c r="U14" s="659"/>
      <c r="V14" s="660"/>
      <c r="W14" s="658" t="s">
        <v>555</v>
      </c>
      <c r="X14" s="659"/>
      <c r="Y14" s="659"/>
      <c r="Z14" s="659"/>
      <c r="AA14" s="659"/>
      <c r="AB14" s="659"/>
      <c r="AC14" s="660"/>
      <c r="AD14" s="658" t="s">
        <v>555</v>
      </c>
      <c r="AE14" s="659"/>
      <c r="AF14" s="659"/>
      <c r="AG14" s="659"/>
      <c r="AH14" s="659"/>
      <c r="AI14" s="659"/>
      <c r="AJ14" s="660"/>
      <c r="AK14" s="658"/>
      <c r="AL14" s="659"/>
      <c r="AM14" s="659"/>
      <c r="AN14" s="659"/>
      <c r="AO14" s="659"/>
      <c r="AP14" s="659"/>
      <c r="AQ14" s="660"/>
      <c r="AR14" s="801"/>
      <c r="AS14" s="801"/>
      <c r="AT14" s="801"/>
      <c r="AU14" s="801"/>
      <c r="AV14" s="801"/>
      <c r="AW14" s="801"/>
      <c r="AX14" s="802"/>
    </row>
    <row r="15" spans="1:50" ht="21" customHeight="1" x14ac:dyDescent="0.15">
      <c r="A15" s="615"/>
      <c r="B15" s="616"/>
      <c r="C15" s="616"/>
      <c r="D15" s="616"/>
      <c r="E15" s="616"/>
      <c r="F15" s="617"/>
      <c r="G15" s="734"/>
      <c r="H15" s="735"/>
      <c r="I15" s="720" t="s">
        <v>51</v>
      </c>
      <c r="J15" s="721"/>
      <c r="K15" s="721"/>
      <c r="L15" s="721"/>
      <c r="M15" s="721"/>
      <c r="N15" s="721"/>
      <c r="O15" s="722"/>
      <c r="P15" s="658" t="s">
        <v>555</v>
      </c>
      <c r="Q15" s="659"/>
      <c r="R15" s="659"/>
      <c r="S15" s="659"/>
      <c r="T15" s="659"/>
      <c r="U15" s="659"/>
      <c r="V15" s="660"/>
      <c r="W15" s="658" t="s">
        <v>555</v>
      </c>
      <c r="X15" s="659"/>
      <c r="Y15" s="659"/>
      <c r="Z15" s="659"/>
      <c r="AA15" s="659"/>
      <c r="AB15" s="659"/>
      <c r="AC15" s="660"/>
      <c r="AD15" s="658" t="s">
        <v>555</v>
      </c>
      <c r="AE15" s="659"/>
      <c r="AF15" s="659"/>
      <c r="AG15" s="659"/>
      <c r="AH15" s="659"/>
      <c r="AI15" s="659"/>
      <c r="AJ15" s="660"/>
      <c r="AK15" s="658" t="s">
        <v>557</v>
      </c>
      <c r="AL15" s="659"/>
      <c r="AM15" s="659"/>
      <c r="AN15" s="659"/>
      <c r="AO15" s="659"/>
      <c r="AP15" s="659"/>
      <c r="AQ15" s="660"/>
      <c r="AR15" s="658"/>
      <c r="AS15" s="659"/>
      <c r="AT15" s="659"/>
      <c r="AU15" s="659"/>
      <c r="AV15" s="659"/>
      <c r="AW15" s="659"/>
      <c r="AX15" s="819"/>
    </row>
    <row r="16" spans="1:50" ht="21" customHeight="1" x14ac:dyDescent="0.15">
      <c r="A16" s="615"/>
      <c r="B16" s="616"/>
      <c r="C16" s="616"/>
      <c r="D16" s="616"/>
      <c r="E16" s="616"/>
      <c r="F16" s="617"/>
      <c r="G16" s="734"/>
      <c r="H16" s="735"/>
      <c r="I16" s="720" t="s">
        <v>52</v>
      </c>
      <c r="J16" s="721"/>
      <c r="K16" s="721"/>
      <c r="L16" s="721"/>
      <c r="M16" s="721"/>
      <c r="N16" s="721"/>
      <c r="O16" s="722"/>
      <c r="P16" s="658" t="s">
        <v>555</v>
      </c>
      <c r="Q16" s="659"/>
      <c r="R16" s="659"/>
      <c r="S16" s="659"/>
      <c r="T16" s="659"/>
      <c r="U16" s="659"/>
      <c r="V16" s="660"/>
      <c r="W16" s="658" t="s">
        <v>555</v>
      </c>
      <c r="X16" s="659"/>
      <c r="Y16" s="659"/>
      <c r="Z16" s="659"/>
      <c r="AA16" s="659"/>
      <c r="AB16" s="659"/>
      <c r="AC16" s="660"/>
      <c r="AD16" s="658" t="s">
        <v>555</v>
      </c>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x14ac:dyDescent="0.15">
      <c r="A17" s="615"/>
      <c r="B17" s="616"/>
      <c r="C17" s="616"/>
      <c r="D17" s="616"/>
      <c r="E17" s="616"/>
      <c r="F17" s="617"/>
      <c r="G17" s="734"/>
      <c r="H17" s="735"/>
      <c r="I17" s="720" t="s">
        <v>50</v>
      </c>
      <c r="J17" s="773"/>
      <c r="K17" s="773"/>
      <c r="L17" s="773"/>
      <c r="M17" s="773"/>
      <c r="N17" s="773"/>
      <c r="O17" s="774"/>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c r="AL17" s="659"/>
      <c r="AM17" s="659"/>
      <c r="AN17" s="659"/>
      <c r="AO17" s="659"/>
      <c r="AP17" s="659"/>
      <c r="AQ17" s="660"/>
      <c r="AR17" s="936"/>
      <c r="AS17" s="936"/>
      <c r="AT17" s="936"/>
      <c r="AU17" s="936"/>
      <c r="AV17" s="936"/>
      <c r="AW17" s="936"/>
      <c r="AX17" s="937"/>
    </row>
    <row r="18" spans="1:50" ht="24.75" customHeight="1" x14ac:dyDescent="0.15">
      <c r="A18" s="615"/>
      <c r="B18" s="616"/>
      <c r="C18" s="616"/>
      <c r="D18" s="616"/>
      <c r="E18" s="616"/>
      <c r="F18" s="617"/>
      <c r="G18" s="736"/>
      <c r="H18" s="737"/>
      <c r="I18" s="725" t="s">
        <v>20</v>
      </c>
      <c r="J18" s="726"/>
      <c r="K18" s="726"/>
      <c r="L18" s="726"/>
      <c r="M18" s="726"/>
      <c r="N18" s="726"/>
      <c r="O18" s="727"/>
      <c r="P18" s="895">
        <f>SUM(P13:V17)</f>
        <v>83</v>
      </c>
      <c r="Q18" s="896"/>
      <c r="R18" s="896"/>
      <c r="S18" s="896"/>
      <c r="T18" s="896"/>
      <c r="U18" s="896"/>
      <c r="V18" s="897"/>
      <c r="W18" s="895">
        <f>SUM(W13:AC17)</f>
        <v>535</v>
      </c>
      <c r="X18" s="896"/>
      <c r="Y18" s="896"/>
      <c r="Z18" s="896"/>
      <c r="AA18" s="896"/>
      <c r="AB18" s="896"/>
      <c r="AC18" s="897"/>
      <c r="AD18" s="895">
        <f>SUM(AD13:AJ17)</f>
        <v>615</v>
      </c>
      <c r="AE18" s="896"/>
      <c r="AF18" s="896"/>
      <c r="AG18" s="896"/>
      <c r="AH18" s="896"/>
      <c r="AI18" s="896"/>
      <c r="AJ18" s="897"/>
      <c r="AK18" s="895">
        <f>SUM(AK13:AQ17)</f>
        <v>588</v>
      </c>
      <c r="AL18" s="896"/>
      <c r="AM18" s="896"/>
      <c r="AN18" s="896"/>
      <c r="AO18" s="896"/>
      <c r="AP18" s="896"/>
      <c r="AQ18" s="897"/>
      <c r="AR18" s="895">
        <f>SUM(AR13:AX17)</f>
        <v>297</v>
      </c>
      <c r="AS18" s="896"/>
      <c r="AT18" s="896"/>
      <c r="AU18" s="896"/>
      <c r="AV18" s="896"/>
      <c r="AW18" s="896"/>
      <c r="AX18" s="898"/>
    </row>
    <row r="19" spans="1:50" ht="24.75" customHeight="1" x14ac:dyDescent="0.15">
      <c r="A19" s="615"/>
      <c r="B19" s="616"/>
      <c r="C19" s="616"/>
      <c r="D19" s="616"/>
      <c r="E19" s="616"/>
      <c r="F19" s="617"/>
      <c r="G19" s="893" t="s">
        <v>9</v>
      </c>
      <c r="H19" s="894"/>
      <c r="I19" s="894"/>
      <c r="J19" s="894"/>
      <c r="K19" s="894"/>
      <c r="L19" s="894"/>
      <c r="M19" s="894"/>
      <c r="N19" s="894"/>
      <c r="O19" s="894"/>
      <c r="P19" s="658">
        <v>61</v>
      </c>
      <c r="Q19" s="659"/>
      <c r="R19" s="659"/>
      <c r="S19" s="659"/>
      <c r="T19" s="659"/>
      <c r="U19" s="659"/>
      <c r="V19" s="660"/>
      <c r="W19" s="658">
        <v>254</v>
      </c>
      <c r="X19" s="659"/>
      <c r="Y19" s="659"/>
      <c r="Z19" s="659"/>
      <c r="AA19" s="659"/>
      <c r="AB19" s="659"/>
      <c r="AC19" s="660"/>
      <c r="AD19" s="658">
        <v>363</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93" t="s">
        <v>10</v>
      </c>
      <c r="H20" s="894"/>
      <c r="I20" s="894"/>
      <c r="J20" s="894"/>
      <c r="K20" s="894"/>
      <c r="L20" s="894"/>
      <c r="M20" s="894"/>
      <c r="N20" s="894"/>
      <c r="O20" s="894"/>
      <c r="P20" s="311">
        <f>IF(P18=0, "-", SUM(P19)/P18)</f>
        <v>0.73493975903614461</v>
      </c>
      <c r="Q20" s="311"/>
      <c r="R20" s="311"/>
      <c r="S20" s="311"/>
      <c r="T20" s="311"/>
      <c r="U20" s="311"/>
      <c r="V20" s="311"/>
      <c r="W20" s="311">
        <f t="shared" ref="W20" si="0">IF(W18=0, "-", SUM(W19)/W18)</f>
        <v>0.47476635514018689</v>
      </c>
      <c r="X20" s="311"/>
      <c r="Y20" s="311"/>
      <c r="Z20" s="311"/>
      <c r="AA20" s="311"/>
      <c r="AB20" s="311"/>
      <c r="AC20" s="311"/>
      <c r="AD20" s="311">
        <f t="shared" ref="AD20" si="1">IF(AD18=0, "-", SUM(AD19)/AD18)</f>
        <v>0.59024390243902436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5"/>
      <c r="G21" s="309" t="s">
        <v>496</v>
      </c>
      <c r="H21" s="310"/>
      <c r="I21" s="310"/>
      <c r="J21" s="310"/>
      <c r="K21" s="310"/>
      <c r="L21" s="310"/>
      <c r="M21" s="310"/>
      <c r="N21" s="310"/>
      <c r="O21" s="310"/>
      <c r="P21" s="311">
        <f>IF(P19=0, "-", SUM(P19)/SUM(P13,P14))</f>
        <v>0.73493975903614461</v>
      </c>
      <c r="Q21" s="311"/>
      <c r="R21" s="311"/>
      <c r="S21" s="311"/>
      <c r="T21" s="311"/>
      <c r="U21" s="311"/>
      <c r="V21" s="311"/>
      <c r="W21" s="311">
        <f t="shared" ref="W21" si="2">IF(W19=0, "-", SUM(W19)/SUM(W13,W14))</f>
        <v>0.47476635514018689</v>
      </c>
      <c r="X21" s="311"/>
      <c r="Y21" s="311"/>
      <c r="Z21" s="311"/>
      <c r="AA21" s="311"/>
      <c r="AB21" s="311"/>
      <c r="AC21" s="311"/>
      <c r="AD21" s="311">
        <f t="shared" ref="AD21" si="3">IF(AD19=0, "-", SUM(AD19)/SUM(AD13,AD14))</f>
        <v>0.59024390243902436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539</v>
      </c>
      <c r="B22" s="984"/>
      <c r="C22" s="984"/>
      <c r="D22" s="984"/>
      <c r="E22" s="984"/>
      <c r="F22" s="985"/>
      <c r="G22" s="970" t="s">
        <v>473</v>
      </c>
      <c r="H22" s="215"/>
      <c r="I22" s="215"/>
      <c r="J22" s="215"/>
      <c r="K22" s="215"/>
      <c r="L22" s="215"/>
      <c r="M22" s="215"/>
      <c r="N22" s="215"/>
      <c r="O22" s="216"/>
      <c r="P22" s="955" t="s">
        <v>537</v>
      </c>
      <c r="Q22" s="215"/>
      <c r="R22" s="215"/>
      <c r="S22" s="215"/>
      <c r="T22" s="215"/>
      <c r="U22" s="215"/>
      <c r="V22" s="216"/>
      <c r="W22" s="955" t="s">
        <v>538</v>
      </c>
      <c r="X22" s="215"/>
      <c r="Y22" s="215"/>
      <c r="Z22" s="215"/>
      <c r="AA22" s="215"/>
      <c r="AB22" s="215"/>
      <c r="AC22" s="216"/>
      <c r="AD22" s="955" t="s">
        <v>472</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621</v>
      </c>
      <c r="H23" s="972"/>
      <c r="I23" s="972"/>
      <c r="J23" s="972"/>
      <c r="K23" s="972"/>
      <c r="L23" s="972"/>
      <c r="M23" s="972"/>
      <c r="N23" s="972"/>
      <c r="O23" s="973"/>
      <c r="P23" s="938">
        <v>226</v>
      </c>
      <c r="Q23" s="939"/>
      <c r="R23" s="939"/>
      <c r="S23" s="939"/>
      <c r="T23" s="939"/>
      <c r="U23" s="939"/>
      <c r="V23" s="956"/>
      <c r="W23" s="938">
        <v>84</v>
      </c>
      <c r="X23" s="939"/>
      <c r="Y23" s="939"/>
      <c r="Z23" s="939"/>
      <c r="AA23" s="939"/>
      <c r="AB23" s="939"/>
      <c r="AC23" s="956"/>
      <c r="AD23" s="993" t="s">
        <v>666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620</v>
      </c>
      <c r="H24" s="975"/>
      <c r="I24" s="975"/>
      <c r="J24" s="975"/>
      <c r="K24" s="975"/>
      <c r="L24" s="975"/>
      <c r="M24" s="975"/>
      <c r="N24" s="975"/>
      <c r="O24" s="976"/>
      <c r="P24" s="658">
        <v>139</v>
      </c>
      <c r="Q24" s="659"/>
      <c r="R24" s="659"/>
      <c r="S24" s="659"/>
      <c r="T24" s="659"/>
      <c r="U24" s="659"/>
      <c r="V24" s="660"/>
      <c r="W24" s="658">
        <v>66</v>
      </c>
      <c r="X24" s="659"/>
      <c r="Y24" s="659"/>
      <c r="Z24" s="659"/>
      <c r="AA24" s="659"/>
      <c r="AB24" s="659"/>
      <c r="AC24" s="66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619</v>
      </c>
      <c r="H25" s="975"/>
      <c r="I25" s="975"/>
      <c r="J25" s="975"/>
      <c r="K25" s="975"/>
      <c r="L25" s="975"/>
      <c r="M25" s="975"/>
      <c r="N25" s="975"/>
      <c r="O25" s="976"/>
      <c r="P25" s="658">
        <v>107</v>
      </c>
      <c r="Q25" s="659"/>
      <c r="R25" s="659"/>
      <c r="S25" s="659"/>
      <c r="T25" s="659"/>
      <c r="U25" s="659"/>
      <c r="V25" s="660"/>
      <c r="W25" s="658">
        <v>61</v>
      </c>
      <c r="X25" s="659"/>
      <c r="Y25" s="659"/>
      <c r="Z25" s="659"/>
      <c r="AA25" s="659"/>
      <c r="AB25" s="659"/>
      <c r="AC25" s="66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622</v>
      </c>
      <c r="H26" s="975"/>
      <c r="I26" s="975"/>
      <c r="J26" s="975"/>
      <c r="K26" s="975"/>
      <c r="L26" s="975"/>
      <c r="M26" s="975"/>
      <c r="N26" s="975"/>
      <c r="O26" s="976"/>
      <c r="P26" s="658">
        <v>74</v>
      </c>
      <c r="Q26" s="659"/>
      <c r="R26" s="659"/>
      <c r="S26" s="659"/>
      <c r="T26" s="659"/>
      <c r="U26" s="659"/>
      <c r="V26" s="660"/>
      <c r="W26" s="658">
        <v>61</v>
      </c>
      <c r="X26" s="659"/>
      <c r="Y26" s="659"/>
      <c r="Z26" s="659"/>
      <c r="AA26" s="659"/>
      <c r="AB26" s="659"/>
      <c r="AC26" s="66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33.75" customHeight="1" x14ac:dyDescent="0.15">
      <c r="A27" s="986"/>
      <c r="B27" s="987"/>
      <c r="C27" s="987"/>
      <c r="D27" s="987"/>
      <c r="E27" s="987"/>
      <c r="F27" s="988"/>
      <c r="G27" s="974" t="s">
        <v>667</v>
      </c>
      <c r="H27" s="975"/>
      <c r="I27" s="975"/>
      <c r="J27" s="975"/>
      <c r="K27" s="975"/>
      <c r="L27" s="975"/>
      <c r="M27" s="975"/>
      <c r="N27" s="975"/>
      <c r="O27" s="976"/>
      <c r="P27" s="658">
        <v>35</v>
      </c>
      <c r="Q27" s="659"/>
      <c r="R27" s="659"/>
      <c r="S27" s="659"/>
      <c r="T27" s="659"/>
      <c r="U27" s="659"/>
      <c r="V27" s="660"/>
      <c r="W27" s="658">
        <v>18</v>
      </c>
      <c r="X27" s="659"/>
      <c r="Y27" s="659"/>
      <c r="Z27" s="659"/>
      <c r="AA27" s="659"/>
      <c r="AB27" s="659"/>
      <c r="AC27" s="66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477</v>
      </c>
      <c r="H28" s="978"/>
      <c r="I28" s="978"/>
      <c r="J28" s="978"/>
      <c r="K28" s="978"/>
      <c r="L28" s="978"/>
      <c r="M28" s="978"/>
      <c r="N28" s="978"/>
      <c r="O28" s="979"/>
      <c r="P28" s="895">
        <f>P29-SUM(P23:P27)</f>
        <v>7</v>
      </c>
      <c r="Q28" s="896"/>
      <c r="R28" s="896"/>
      <c r="S28" s="896"/>
      <c r="T28" s="896"/>
      <c r="U28" s="896"/>
      <c r="V28" s="897"/>
      <c r="W28" s="895">
        <f>W29-SUM(W23:W27)</f>
        <v>7</v>
      </c>
      <c r="X28" s="896"/>
      <c r="Y28" s="896"/>
      <c r="Z28" s="896"/>
      <c r="AA28" s="896"/>
      <c r="AB28" s="896"/>
      <c r="AC28" s="89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474</v>
      </c>
      <c r="H29" s="981"/>
      <c r="I29" s="981"/>
      <c r="J29" s="981"/>
      <c r="K29" s="981"/>
      <c r="L29" s="981"/>
      <c r="M29" s="981"/>
      <c r="N29" s="981"/>
      <c r="O29" s="982"/>
      <c r="P29" s="952">
        <f>AK13</f>
        <v>588</v>
      </c>
      <c r="Q29" s="953"/>
      <c r="R29" s="953"/>
      <c r="S29" s="953"/>
      <c r="T29" s="953"/>
      <c r="U29" s="953"/>
      <c r="V29" s="954"/>
      <c r="W29" s="952">
        <f>AR13</f>
        <v>297</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8" t="s">
        <v>490</v>
      </c>
      <c r="B30" s="879"/>
      <c r="C30" s="879"/>
      <c r="D30" s="879"/>
      <c r="E30" s="879"/>
      <c r="F30" s="880"/>
      <c r="G30" s="784" t="s">
        <v>265</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356</v>
      </c>
      <c r="AF30" s="876"/>
      <c r="AG30" s="876"/>
      <c r="AH30" s="877"/>
      <c r="AI30" s="875" t="s">
        <v>362</v>
      </c>
      <c r="AJ30" s="876"/>
      <c r="AK30" s="876"/>
      <c r="AL30" s="877"/>
      <c r="AM30" s="934" t="s">
        <v>471</v>
      </c>
      <c r="AN30" s="934"/>
      <c r="AO30" s="934"/>
      <c r="AP30" s="875"/>
      <c r="AQ30" s="778" t="s">
        <v>354</v>
      </c>
      <c r="AR30" s="779"/>
      <c r="AS30" s="779"/>
      <c r="AT30" s="780"/>
      <c r="AU30" s="785" t="s">
        <v>253</v>
      </c>
      <c r="AV30" s="785"/>
      <c r="AW30" s="785"/>
      <c r="AX30" s="93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0">
        <v>30</v>
      </c>
      <c r="AR31" s="193"/>
      <c r="AS31" s="126" t="s">
        <v>355</v>
      </c>
      <c r="AT31" s="127"/>
      <c r="AU31" s="192" t="s">
        <v>572</v>
      </c>
      <c r="AV31" s="192"/>
      <c r="AW31" s="396" t="s">
        <v>300</v>
      </c>
      <c r="AX31" s="397"/>
    </row>
    <row r="32" spans="1:50" ht="23.25" customHeight="1" x14ac:dyDescent="0.15">
      <c r="A32" s="401"/>
      <c r="B32" s="399"/>
      <c r="C32" s="399"/>
      <c r="D32" s="399"/>
      <c r="E32" s="399"/>
      <c r="F32" s="400"/>
      <c r="G32" s="560" t="s">
        <v>567</v>
      </c>
      <c r="H32" s="661"/>
      <c r="I32" s="661"/>
      <c r="J32" s="661"/>
      <c r="K32" s="661"/>
      <c r="L32" s="661"/>
      <c r="M32" s="661"/>
      <c r="N32" s="661"/>
      <c r="O32" s="662"/>
      <c r="P32" s="98" t="s">
        <v>568</v>
      </c>
      <c r="Q32" s="463"/>
      <c r="R32" s="463"/>
      <c r="S32" s="463"/>
      <c r="T32" s="463"/>
      <c r="U32" s="463"/>
      <c r="V32" s="463"/>
      <c r="W32" s="463"/>
      <c r="X32" s="464"/>
      <c r="Y32" s="470" t="s">
        <v>12</v>
      </c>
      <c r="Z32" s="530"/>
      <c r="AA32" s="531"/>
      <c r="AB32" s="459" t="s">
        <v>570</v>
      </c>
      <c r="AC32" s="459"/>
      <c r="AD32" s="459"/>
      <c r="AE32" s="211">
        <v>144109</v>
      </c>
      <c r="AF32" s="212"/>
      <c r="AG32" s="212"/>
      <c r="AH32" s="212"/>
      <c r="AI32" s="211">
        <v>134646</v>
      </c>
      <c r="AJ32" s="212"/>
      <c r="AK32" s="212"/>
      <c r="AL32" s="212"/>
      <c r="AM32" s="211">
        <v>192974</v>
      </c>
      <c r="AN32" s="212"/>
      <c r="AO32" s="212"/>
      <c r="AP32" s="212"/>
      <c r="AQ32" s="335" t="s">
        <v>571</v>
      </c>
      <c r="AR32" s="200"/>
      <c r="AS32" s="200"/>
      <c r="AT32" s="336"/>
      <c r="AU32" s="212"/>
      <c r="AV32" s="212"/>
      <c r="AW32" s="212"/>
      <c r="AX32" s="214"/>
    </row>
    <row r="33" spans="1:50" ht="23.25" customHeight="1" x14ac:dyDescent="0.15">
      <c r="A33" s="402"/>
      <c r="B33" s="403"/>
      <c r="C33" s="403"/>
      <c r="D33" s="403"/>
      <c r="E33" s="403"/>
      <c r="F33" s="404"/>
      <c r="G33" s="663"/>
      <c r="H33" s="664"/>
      <c r="I33" s="664"/>
      <c r="J33" s="664"/>
      <c r="K33" s="664"/>
      <c r="L33" s="664"/>
      <c r="M33" s="664"/>
      <c r="N33" s="664"/>
      <c r="O33" s="665"/>
      <c r="P33" s="769"/>
      <c r="Q33" s="769"/>
      <c r="R33" s="769"/>
      <c r="S33" s="769"/>
      <c r="T33" s="769"/>
      <c r="U33" s="769"/>
      <c r="V33" s="769"/>
      <c r="W33" s="769"/>
      <c r="X33" s="770"/>
      <c r="Y33" s="413" t="s">
        <v>54</v>
      </c>
      <c r="Z33" s="414"/>
      <c r="AA33" s="415"/>
      <c r="AB33" s="522" t="s">
        <v>570</v>
      </c>
      <c r="AC33" s="522"/>
      <c r="AD33" s="522"/>
      <c r="AE33" s="211">
        <v>160000</v>
      </c>
      <c r="AF33" s="212"/>
      <c r="AG33" s="212"/>
      <c r="AH33" s="212"/>
      <c r="AI33" s="211">
        <v>160000</v>
      </c>
      <c r="AJ33" s="212"/>
      <c r="AK33" s="212"/>
      <c r="AL33" s="212"/>
      <c r="AM33" s="211">
        <v>160000</v>
      </c>
      <c r="AN33" s="212"/>
      <c r="AO33" s="212"/>
      <c r="AP33" s="212"/>
      <c r="AQ33" s="335">
        <v>160000</v>
      </c>
      <c r="AR33" s="200"/>
      <c r="AS33" s="200"/>
      <c r="AT33" s="336"/>
      <c r="AU33" s="212"/>
      <c r="AV33" s="212"/>
      <c r="AW33" s="212"/>
      <c r="AX33" s="214"/>
    </row>
    <row r="34" spans="1:50" ht="23.25" customHeight="1" x14ac:dyDescent="0.15">
      <c r="A34" s="401"/>
      <c r="B34" s="399"/>
      <c r="C34" s="399"/>
      <c r="D34" s="399"/>
      <c r="E34" s="399"/>
      <c r="F34" s="400"/>
      <c r="G34" s="666"/>
      <c r="H34" s="667"/>
      <c r="I34" s="667"/>
      <c r="J34" s="667"/>
      <c r="K34" s="667"/>
      <c r="L34" s="667"/>
      <c r="M34" s="667"/>
      <c r="N34" s="667"/>
      <c r="O34" s="668"/>
      <c r="P34" s="465"/>
      <c r="Q34" s="465"/>
      <c r="R34" s="465"/>
      <c r="S34" s="465"/>
      <c r="T34" s="465"/>
      <c r="U34" s="465"/>
      <c r="V34" s="465"/>
      <c r="W34" s="465"/>
      <c r="X34" s="466"/>
      <c r="Y34" s="413" t="s">
        <v>13</v>
      </c>
      <c r="Z34" s="414"/>
      <c r="AA34" s="415"/>
      <c r="AB34" s="552" t="s">
        <v>301</v>
      </c>
      <c r="AC34" s="552"/>
      <c r="AD34" s="552"/>
      <c r="AE34" s="211">
        <f>100*AE32/AE33</f>
        <v>90.068124999999995</v>
      </c>
      <c r="AF34" s="212"/>
      <c r="AG34" s="212"/>
      <c r="AH34" s="212"/>
      <c r="AI34" s="211">
        <f>100*AI32/AI33</f>
        <v>84.153750000000002</v>
      </c>
      <c r="AJ34" s="212"/>
      <c r="AK34" s="212"/>
      <c r="AL34" s="212"/>
      <c r="AM34" s="211">
        <f>100*AM32/AM33</f>
        <v>120.60875</v>
      </c>
      <c r="AN34" s="212"/>
      <c r="AO34" s="212"/>
      <c r="AP34" s="212"/>
      <c r="AQ34" s="335" t="s">
        <v>572</v>
      </c>
      <c r="AR34" s="200"/>
      <c r="AS34" s="200"/>
      <c r="AT34" s="336"/>
      <c r="AU34" s="212"/>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1" t="s">
        <v>490</v>
      </c>
      <c r="B37" s="782"/>
      <c r="C37" s="782"/>
      <c r="D37" s="782"/>
      <c r="E37" s="782"/>
      <c r="F37" s="78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9" t="s">
        <v>253</v>
      </c>
      <c r="AV37" s="409"/>
      <c r="AW37" s="409"/>
      <c r="AX37" s="926"/>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0">
        <v>30</v>
      </c>
      <c r="AR38" s="193"/>
      <c r="AS38" s="126" t="s">
        <v>355</v>
      </c>
      <c r="AT38" s="127"/>
      <c r="AU38" s="192" t="s">
        <v>572</v>
      </c>
      <c r="AV38" s="192"/>
      <c r="AW38" s="396" t="s">
        <v>300</v>
      </c>
      <c r="AX38" s="397"/>
    </row>
    <row r="39" spans="1:50" ht="23.25" customHeight="1" x14ac:dyDescent="0.15">
      <c r="A39" s="401"/>
      <c r="B39" s="399"/>
      <c r="C39" s="399"/>
      <c r="D39" s="399"/>
      <c r="E39" s="399"/>
      <c r="F39" s="400"/>
      <c r="G39" s="560" t="s">
        <v>573</v>
      </c>
      <c r="H39" s="561"/>
      <c r="I39" s="561"/>
      <c r="J39" s="561"/>
      <c r="K39" s="561"/>
      <c r="L39" s="561"/>
      <c r="M39" s="561"/>
      <c r="N39" s="561"/>
      <c r="O39" s="562"/>
      <c r="P39" s="98" t="s">
        <v>574</v>
      </c>
      <c r="Q39" s="98"/>
      <c r="R39" s="98"/>
      <c r="S39" s="98"/>
      <c r="T39" s="98"/>
      <c r="U39" s="98"/>
      <c r="V39" s="98"/>
      <c r="W39" s="98"/>
      <c r="X39" s="99"/>
      <c r="Y39" s="470" t="s">
        <v>12</v>
      </c>
      <c r="Z39" s="530"/>
      <c r="AA39" s="531"/>
      <c r="AB39" s="459" t="s">
        <v>570</v>
      </c>
      <c r="AC39" s="459"/>
      <c r="AD39" s="459"/>
      <c r="AE39" s="211">
        <v>181</v>
      </c>
      <c r="AF39" s="212"/>
      <c r="AG39" s="212"/>
      <c r="AH39" s="212"/>
      <c r="AI39" s="211">
        <v>196</v>
      </c>
      <c r="AJ39" s="212"/>
      <c r="AK39" s="212"/>
      <c r="AL39" s="212"/>
      <c r="AM39" s="211">
        <v>145</v>
      </c>
      <c r="AN39" s="212"/>
      <c r="AO39" s="212"/>
      <c r="AP39" s="212"/>
      <c r="AQ39" s="335" t="s">
        <v>572</v>
      </c>
      <c r="AR39" s="200"/>
      <c r="AS39" s="200"/>
      <c r="AT39" s="336"/>
      <c r="AU39" s="212"/>
      <c r="AV39" s="212"/>
      <c r="AW39" s="212"/>
      <c r="AX39" s="214"/>
    </row>
    <row r="40" spans="1:50" ht="23.25" customHeight="1" x14ac:dyDescent="0.15">
      <c r="A40" s="402"/>
      <c r="B40" s="403"/>
      <c r="C40" s="403"/>
      <c r="D40" s="403"/>
      <c r="E40" s="403"/>
      <c r="F40" s="404"/>
      <c r="G40" s="563"/>
      <c r="H40" s="564"/>
      <c r="I40" s="564"/>
      <c r="J40" s="564"/>
      <c r="K40" s="564"/>
      <c r="L40" s="564"/>
      <c r="M40" s="564"/>
      <c r="N40" s="564"/>
      <c r="O40" s="565"/>
      <c r="P40" s="101"/>
      <c r="Q40" s="101"/>
      <c r="R40" s="101"/>
      <c r="S40" s="101"/>
      <c r="T40" s="101"/>
      <c r="U40" s="101"/>
      <c r="V40" s="101"/>
      <c r="W40" s="101"/>
      <c r="X40" s="102"/>
      <c r="Y40" s="413" t="s">
        <v>54</v>
      </c>
      <c r="Z40" s="414"/>
      <c r="AA40" s="415"/>
      <c r="AB40" s="522" t="s">
        <v>570</v>
      </c>
      <c r="AC40" s="522"/>
      <c r="AD40" s="522"/>
      <c r="AE40" s="211">
        <v>250</v>
      </c>
      <c r="AF40" s="212"/>
      <c r="AG40" s="212"/>
      <c r="AH40" s="212"/>
      <c r="AI40" s="211">
        <v>250</v>
      </c>
      <c r="AJ40" s="212"/>
      <c r="AK40" s="212"/>
      <c r="AL40" s="212"/>
      <c r="AM40" s="211">
        <v>250</v>
      </c>
      <c r="AN40" s="212"/>
      <c r="AO40" s="212"/>
      <c r="AP40" s="212"/>
      <c r="AQ40" s="335">
        <v>250</v>
      </c>
      <c r="AR40" s="200"/>
      <c r="AS40" s="200"/>
      <c r="AT40" s="336"/>
      <c r="AU40" s="212"/>
      <c r="AV40" s="212"/>
      <c r="AW40" s="212"/>
      <c r="AX40" s="214"/>
    </row>
    <row r="41" spans="1:50" ht="23.25" customHeight="1" x14ac:dyDescent="0.15">
      <c r="A41" s="405"/>
      <c r="B41" s="406"/>
      <c r="C41" s="406"/>
      <c r="D41" s="406"/>
      <c r="E41" s="406"/>
      <c r="F41" s="407"/>
      <c r="G41" s="566"/>
      <c r="H41" s="567"/>
      <c r="I41" s="567"/>
      <c r="J41" s="567"/>
      <c r="K41" s="567"/>
      <c r="L41" s="567"/>
      <c r="M41" s="567"/>
      <c r="N41" s="567"/>
      <c r="O41" s="568"/>
      <c r="P41" s="104"/>
      <c r="Q41" s="104"/>
      <c r="R41" s="104"/>
      <c r="S41" s="104"/>
      <c r="T41" s="104"/>
      <c r="U41" s="104"/>
      <c r="V41" s="104"/>
      <c r="W41" s="104"/>
      <c r="X41" s="105"/>
      <c r="Y41" s="413" t="s">
        <v>13</v>
      </c>
      <c r="Z41" s="414"/>
      <c r="AA41" s="415"/>
      <c r="AB41" s="552" t="s">
        <v>301</v>
      </c>
      <c r="AC41" s="552"/>
      <c r="AD41" s="552"/>
      <c r="AE41" s="211">
        <f>100*AE39/AE40</f>
        <v>72.400000000000006</v>
      </c>
      <c r="AF41" s="212"/>
      <c r="AG41" s="212"/>
      <c r="AH41" s="212"/>
      <c r="AI41" s="211">
        <f>100*AI39/AI40</f>
        <v>78.400000000000006</v>
      </c>
      <c r="AJ41" s="212"/>
      <c r="AK41" s="212"/>
      <c r="AL41" s="212"/>
      <c r="AM41" s="211">
        <f>100*AM39/AM40</f>
        <v>58</v>
      </c>
      <c r="AN41" s="212"/>
      <c r="AO41" s="212"/>
      <c r="AP41" s="212"/>
      <c r="AQ41" s="335" t="s">
        <v>572</v>
      </c>
      <c r="AR41" s="200"/>
      <c r="AS41" s="200"/>
      <c r="AT41" s="336"/>
      <c r="AU41" s="212"/>
      <c r="AV41" s="212"/>
      <c r="AW41" s="212"/>
      <c r="AX41" s="214"/>
    </row>
    <row r="42" spans="1:50" ht="23.25" customHeight="1" x14ac:dyDescent="0.15">
      <c r="A42" s="219" t="s">
        <v>527</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1" t="s">
        <v>490</v>
      </c>
      <c r="B44" s="782"/>
      <c r="C44" s="782"/>
      <c r="D44" s="782"/>
      <c r="E44" s="782"/>
      <c r="F44" s="78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9" t="s">
        <v>253</v>
      </c>
      <c r="AV44" s="409"/>
      <c r="AW44" s="409"/>
      <c r="AX44" s="926"/>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0">
        <v>30</v>
      </c>
      <c r="AR45" s="193"/>
      <c r="AS45" s="126" t="s">
        <v>355</v>
      </c>
      <c r="AT45" s="127"/>
      <c r="AU45" s="192" t="s">
        <v>580</v>
      </c>
      <c r="AV45" s="192"/>
      <c r="AW45" s="396" t="s">
        <v>300</v>
      </c>
      <c r="AX45" s="397"/>
    </row>
    <row r="46" spans="1:50" ht="34.5" customHeight="1" x14ac:dyDescent="0.15">
      <c r="A46" s="401"/>
      <c r="B46" s="399"/>
      <c r="C46" s="399"/>
      <c r="D46" s="399"/>
      <c r="E46" s="399"/>
      <c r="F46" s="400"/>
      <c r="G46" s="560" t="s">
        <v>576</v>
      </c>
      <c r="H46" s="561"/>
      <c r="I46" s="561"/>
      <c r="J46" s="561"/>
      <c r="K46" s="561"/>
      <c r="L46" s="561"/>
      <c r="M46" s="561"/>
      <c r="N46" s="561"/>
      <c r="O46" s="562"/>
      <c r="P46" s="98" t="s">
        <v>577</v>
      </c>
      <c r="Q46" s="98"/>
      <c r="R46" s="98"/>
      <c r="S46" s="98"/>
      <c r="T46" s="98"/>
      <c r="U46" s="98"/>
      <c r="V46" s="98"/>
      <c r="W46" s="98"/>
      <c r="X46" s="99"/>
      <c r="Y46" s="470" t="s">
        <v>12</v>
      </c>
      <c r="Z46" s="530"/>
      <c r="AA46" s="531"/>
      <c r="AB46" s="459" t="s">
        <v>570</v>
      </c>
      <c r="AC46" s="459"/>
      <c r="AD46" s="459"/>
      <c r="AE46" s="211">
        <v>100</v>
      </c>
      <c r="AF46" s="212"/>
      <c r="AG46" s="212"/>
      <c r="AH46" s="212"/>
      <c r="AI46" s="211">
        <v>100</v>
      </c>
      <c r="AJ46" s="212"/>
      <c r="AK46" s="212"/>
      <c r="AL46" s="212"/>
      <c r="AM46" s="211">
        <v>98</v>
      </c>
      <c r="AN46" s="212"/>
      <c r="AO46" s="212"/>
      <c r="AP46" s="212"/>
      <c r="AQ46" s="335" t="s">
        <v>572</v>
      </c>
      <c r="AR46" s="200"/>
      <c r="AS46" s="200"/>
      <c r="AT46" s="336"/>
      <c r="AU46" s="212"/>
      <c r="AV46" s="212"/>
      <c r="AW46" s="212"/>
      <c r="AX46" s="214"/>
    </row>
    <row r="47" spans="1:50" ht="34.5" customHeight="1" x14ac:dyDescent="0.15">
      <c r="A47" s="402"/>
      <c r="B47" s="403"/>
      <c r="C47" s="403"/>
      <c r="D47" s="403"/>
      <c r="E47" s="403"/>
      <c r="F47" s="404"/>
      <c r="G47" s="563"/>
      <c r="H47" s="564"/>
      <c r="I47" s="564"/>
      <c r="J47" s="564"/>
      <c r="K47" s="564"/>
      <c r="L47" s="564"/>
      <c r="M47" s="564"/>
      <c r="N47" s="564"/>
      <c r="O47" s="565"/>
      <c r="P47" s="101"/>
      <c r="Q47" s="101"/>
      <c r="R47" s="101"/>
      <c r="S47" s="101"/>
      <c r="T47" s="101"/>
      <c r="U47" s="101"/>
      <c r="V47" s="101"/>
      <c r="W47" s="101"/>
      <c r="X47" s="102"/>
      <c r="Y47" s="413" t="s">
        <v>54</v>
      </c>
      <c r="Z47" s="414"/>
      <c r="AA47" s="415"/>
      <c r="AB47" s="522" t="s">
        <v>570</v>
      </c>
      <c r="AC47" s="522"/>
      <c r="AD47" s="522"/>
      <c r="AE47" s="211">
        <v>134</v>
      </c>
      <c r="AF47" s="212"/>
      <c r="AG47" s="212"/>
      <c r="AH47" s="212"/>
      <c r="AI47" s="211">
        <v>134</v>
      </c>
      <c r="AJ47" s="212"/>
      <c r="AK47" s="212"/>
      <c r="AL47" s="212"/>
      <c r="AM47" s="211">
        <v>134</v>
      </c>
      <c r="AN47" s="212"/>
      <c r="AO47" s="212"/>
      <c r="AP47" s="212"/>
      <c r="AQ47" s="335">
        <v>134</v>
      </c>
      <c r="AR47" s="200"/>
      <c r="AS47" s="200"/>
      <c r="AT47" s="336"/>
      <c r="AU47" s="212"/>
      <c r="AV47" s="212"/>
      <c r="AW47" s="212"/>
      <c r="AX47" s="214"/>
    </row>
    <row r="48" spans="1:50" ht="34.5" customHeight="1" x14ac:dyDescent="0.15">
      <c r="A48" s="405"/>
      <c r="B48" s="406"/>
      <c r="C48" s="406"/>
      <c r="D48" s="406"/>
      <c r="E48" s="406"/>
      <c r="F48" s="407"/>
      <c r="G48" s="566"/>
      <c r="H48" s="567"/>
      <c r="I48" s="567"/>
      <c r="J48" s="567"/>
      <c r="K48" s="567"/>
      <c r="L48" s="567"/>
      <c r="M48" s="567"/>
      <c r="N48" s="567"/>
      <c r="O48" s="568"/>
      <c r="P48" s="104"/>
      <c r="Q48" s="104"/>
      <c r="R48" s="104"/>
      <c r="S48" s="104"/>
      <c r="T48" s="104"/>
      <c r="U48" s="104"/>
      <c r="V48" s="104"/>
      <c r="W48" s="104"/>
      <c r="X48" s="105"/>
      <c r="Y48" s="413" t="s">
        <v>13</v>
      </c>
      <c r="Z48" s="414"/>
      <c r="AA48" s="415"/>
      <c r="AB48" s="552" t="s">
        <v>301</v>
      </c>
      <c r="AC48" s="552"/>
      <c r="AD48" s="552"/>
      <c r="AE48" s="211">
        <f>100* AE46/AE47</f>
        <v>74.626865671641795</v>
      </c>
      <c r="AF48" s="212"/>
      <c r="AG48" s="212"/>
      <c r="AH48" s="212"/>
      <c r="AI48" s="211">
        <f>100* AI46/AI47</f>
        <v>74.626865671641795</v>
      </c>
      <c r="AJ48" s="212"/>
      <c r="AK48" s="212"/>
      <c r="AL48" s="212"/>
      <c r="AM48" s="211">
        <f>100* AM46/AM47</f>
        <v>73.134328358208961</v>
      </c>
      <c r="AN48" s="212"/>
      <c r="AO48" s="212"/>
      <c r="AP48" s="212"/>
      <c r="AQ48" s="335" t="s">
        <v>579</v>
      </c>
      <c r="AR48" s="200"/>
      <c r="AS48" s="200"/>
      <c r="AT48" s="336"/>
      <c r="AU48" s="212"/>
      <c r="AV48" s="212"/>
      <c r="AW48" s="212"/>
      <c r="AX48" s="214"/>
    </row>
    <row r="49" spans="1:50" ht="23.25" customHeight="1" x14ac:dyDescent="0.15">
      <c r="A49" s="219" t="s">
        <v>527</v>
      </c>
      <c r="B49" s="220"/>
      <c r="C49" s="220"/>
      <c r="D49" s="220"/>
      <c r="E49" s="220"/>
      <c r="F49" s="221"/>
      <c r="G49" s="225" t="s">
        <v>578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43" t="s">
        <v>253</v>
      </c>
      <c r="AV51" s="943"/>
      <c r="AW51" s="943"/>
      <c r="AX51" s="94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6" t="s">
        <v>300</v>
      </c>
      <c r="AX52" s="397"/>
    </row>
    <row r="53" spans="1:50" ht="23.25" hidden="1" customHeight="1" x14ac:dyDescent="0.15">
      <c r="A53" s="401"/>
      <c r="B53" s="399"/>
      <c r="C53" s="399"/>
      <c r="D53" s="399"/>
      <c r="E53" s="399"/>
      <c r="F53" s="400"/>
      <c r="G53" s="560"/>
      <c r="H53" s="561"/>
      <c r="I53" s="561"/>
      <c r="J53" s="561"/>
      <c r="K53" s="561"/>
      <c r="L53" s="561"/>
      <c r="M53" s="561"/>
      <c r="N53" s="561"/>
      <c r="O53" s="562"/>
      <c r="P53" s="98"/>
      <c r="Q53" s="98"/>
      <c r="R53" s="98"/>
      <c r="S53" s="98"/>
      <c r="T53" s="98"/>
      <c r="U53" s="98"/>
      <c r="V53" s="98"/>
      <c r="W53" s="98"/>
      <c r="X53" s="99"/>
      <c r="Y53" s="470" t="s">
        <v>12</v>
      </c>
      <c r="Z53" s="530"/>
      <c r="AA53" s="531"/>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3"/>
      <c r="H54" s="564"/>
      <c r="I54" s="564"/>
      <c r="J54" s="564"/>
      <c r="K54" s="564"/>
      <c r="L54" s="564"/>
      <c r="M54" s="564"/>
      <c r="N54" s="564"/>
      <c r="O54" s="565"/>
      <c r="P54" s="101"/>
      <c r="Q54" s="101"/>
      <c r="R54" s="101"/>
      <c r="S54" s="101"/>
      <c r="T54" s="101"/>
      <c r="U54" s="101"/>
      <c r="V54" s="101"/>
      <c r="W54" s="101"/>
      <c r="X54" s="102"/>
      <c r="Y54" s="413" t="s">
        <v>54</v>
      </c>
      <c r="Z54" s="414"/>
      <c r="AA54" s="415"/>
      <c r="AB54" s="522"/>
      <c r="AC54" s="522"/>
      <c r="AD54" s="52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6"/>
      <c r="H55" s="567"/>
      <c r="I55" s="567"/>
      <c r="J55" s="567"/>
      <c r="K55" s="567"/>
      <c r="L55" s="567"/>
      <c r="M55" s="567"/>
      <c r="N55" s="567"/>
      <c r="O55" s="568"/>
      <c r="P55" s="104"/>
      <c r="Q55" s="104"/>
      <c r="R55" s="104"/>
      <c r="S55" s="104"/>
      <c r="T55" s="104"/>
      <c r="U55" s="104"/>
      <c r="V55" s="104"/>
      <c r="W55" s="104"/>
      <c r="X55" s="105"/>
      <c r="Y55" s="413" t="s">
        <v>13</v>
      </c>
      <c r="Z55" s="414"/>
      <c r="AA55" s="415"/>
      <c r="AB55" s="594" t="s">
        <v>14</v>
      </c>
      <c r="AC55" s="594"/>
      <c r="AD55" s="59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43" t="s">
        <v>253</v>
      </c>
      <c r="AV58" s="943"/>
      <c r="AW58" s="943"/>
      <c r="AX58" s="94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6" t="s">
        <v>300</v>
      </c>
      <c r="AX59" s="397"/>
    </row>
    <row r="60" spans="1:50" ht="23.25" hidden="1" customHeight="1" x14ac:dyDescent="0.15">
      <c r="A60" s="401"/>
      <c r="B60" s="399"/>
      <c r="C60" s="399"/>
      <c r="D60" s="399"/>
      <c r="E60" s="399"/>
      <c r="F60" s="400"/>
      <c r="G60" s="560"/>
      <c r="H60" s="561"/>
      <c r="I60" s="561"/>
      <c r="J60" s="561"/>
      <c r="K60" s="561"/>
      <c r="L60" s="561"/>
      <c r="M60" s="561"/>
      <c r="N60" s="561"/>
      <c r="O60" s="562"/>
      <c r="P60" s="98"/>
      <c r="Q60" s="98"/>
      <c r="R60" s="98"/>
      <c r="S60" s="98"/>
      <c r="T60" s="98"/>
      <c r="U60" s="98"/>
      <c r="V60" s="98"/>
      <c r="W60" s="98"/>
      <c r="X60" s="99"/>
      <c r="Y60" s="470" t="s">
        <v>12</v>
      </c>
      <c r="Z60" s="530"/>
      <c r="AA60" s="531"/>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3"/>
      <c r="H61" s="564"/>
      <c r="I61" s="564"/>
      <c r="J61" s="564"/>
      <c r="K61" s="564"/>
      <c r="L61" s="564"/>
      <c r="M61" s="564"/>
      <c r="N61" s="564"/>
      <c r="O61" s="565"/>
      <c r="P61" s="101"/>
      <c r="Q61" s="101"/>
      <c r="R61" s="101"/>
      <c r="S61" s="101"/>
      <c r="T61" s="101"/>
      <c r="U61" s="101"/>
      <c r="V61" s="101"/>
      <c r="W61" s="101"/>
      <c r="X61" s="102"/>
      <c r="Y61" s="413" t="s">
        <v>54</v>
      </c>
      <c r="Z61" s="414"/>
      <c r="AA61" s="415"/>
      <c r="AB61" s="522"/>
      <c r="AC61" s="522"/>
      <c r="AD61" s="52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6"/>
      <c r="H62" s="567"/>
      <c r="I62" s="567"/>
      <c r="J62" s="567"/>
      <c r="K62" s="567"/>
      <c r="L62" s="567"/>
      <c r="M62" s="567"/>
      <c r="N62" s="567"/>
      <c r="O62" s="568"/>
      <c r="P62" s="104"/>
      <c r="Q62" s="104"/>
      <c r="R62" s="104"/>
      <c r="S62" s="104"/>
      <c r="T62" s="104"/>
      <c r="U62" s="104"/>
      <c r="V62" s="104"/>
      <c r="W62" s="104"/>
      <c r="X62" s="105"/>
      <c r="Y62" s="413" t="s">
        <v>13</v>
      </c>
      <c r="Z62" s="414"/>
      <c r="AA62" s="415"/>
      <c r="AB62" s="552" t="s">
        <v>14</v>
      </c>
      <c r="AC62" s="552"/>
      <c r="AD62" s="55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491</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486</v>
      </c>
      <c r="X65" s="487"/>
      <c r="Y65" s="490"/>
      <c r="Z65" s="490"/>
      <c r="AA65" s="491"/>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497</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491</v>
      </c>
      <c r="B73" s="506"/>
      <c r="C73" s="506"/>
      <c r="D73" s="506"/>
      <c r="E73" s="506"/>
      <c r="F73" s="507"/>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8"/>
      <c r="B75" s="509"/>
      <c r="C75" s="509"/>
      <c r="D75" s="509"/>
      <c r="E75" s="509"/>
      <c r="F75" s="510"/>
      <c r="G75" s="61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8"/>
      <c r="B76" s="509"/>
      <c r="C76" s="509"/>
      <c r="D76" s="509"/>
      <c r="E76" s="509"/>
      <c r="F76" s="510"/>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8"/>
      <c r="B77" s="509"/>
      <c r="C77" s="509"/>
      <c r="D77" s="509"/>
      <c r="E77" s="509"/>
      <c r="F77" s="510"/>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907"/>
      <c r="AF77" s="908"/>
      <c r="AG77" s="908"/>
      <c r="AH77" s="908"/>
      <c r="AI77" s="907"/>
      <c r="AJ77" s="908"/>
      <c r="AK77" s="908"/>
      <c r="AL77" s="908"/>
      <c r="AM77" s="907"/>
      <c r="AN77" s="908"/>
      <c r="AO77" s="908"/>
      <c r="AP77" s="908"/>
      <c r="AQ77" s="335"/>
      <c r="AR77" s="200"/>
      <c r="AS77" s="200"/>
      <c r="AT77" s="336"/>
      <c r="AU77" s="212"/>
      <c r="AV77" s="212"/>
      <c r="AW77" s="212"/>
      <c r="AX77" s="214"/>
    </row>
    <row r="78" spans="1:50" ht="69.75" hidden="1" customHeight="1" x14ac:dyDescent="0.15">
      <c r="A78" s="328" t="s">
        <v>530</v>
      </c>
      <c r="B78" s="329"/>
      <c r="C78" s="329"/>
      <c r="D78" s="329"/>
      <c r="E78" s="326" t="s">
        <v>464</v>
      </c>
      <c r="F78" s="327"/>
      <c r="G78" s="57" t="s">
        <v>364</v>
      </c>
      <c r="H78" s="587"/>
      <c r="I78" s="588"/>
      <c r="J78" s="588"/>
      <c r="K78" s="588"/>
      <c r="L78" s="588"/>
      <c r="M78" s="588"/>
      <c r="N78" s="588"/>
      <c r="O78" s="589"/>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66"/>
    </row>
    <row r="80" spans="1:50" ht="18.75" customHeight="1" x14ac:dyDescent="0.15">
      <c r="A80" s="881" t="s">
        <v>266</v>
      </c>
      <c r="B80" s="523" t="s">
        <v>482</v>
      </c>
      <c r="C80" s="524"/>
      <c r="D80" s="524"/>
      <c r="E80" s="524"/>
      <c r="F80" s="525"/>
      <c r="G80" s="431" t="s">
        <v>258</v>
      </c>
      <c r="H80" s="431"/>
      <c r="I80" s="431"/>
      <c r="J80" s="431"/>
      <c r="K80" s="431"/>
      <c r="L80" s="431"/>
      <c r="M80" s="431"/>
      <c r="N80" s="431"/>
      <c r="O80" s="431"/>
      <c r="P80" s="431"/>
      <c r="Q80" s="431"/>
      <c r="R80" s="431"/>
      <c r="S80" s="431"/>
      <c r="T80" s="431"/>
      <c r="U80" s="431"/>
      <c r="V80" s="431"/>
      <c r="W80" s="431"/>
      <c r="X80" s="431"/>
      <c r="Y80" s="431"/>
      <c r="Z80" s="431"/>
      <c r="AA80" s="512"/>
      <c r="AB80" s="430" t="s">
        <v>548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x14ac:dyDescent="0.15">
      <c r="A81" s="882"/>
      <c r="B81" s="526"/>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82"/>
      <c r="B82" s="526"/>
      <c r="C82" s="426"/>
      <c r="D82" s="426"/>
      <c r="E82" s="426"/>
      <c r="F82" s="427"/>
      <c r="G82" s="685"/>
      <c r="H82" s="685"/>
      <c r="I82" s="685"/>
      <c r="J82" s="685"/>
      <c r="K82" s="685"/>
      <c r="L82" s="685"/>
      <c r="M82" s="685"/>
      <c r="N82" s="685"/>
      <c r="O82" s="685"/>
      <c r="P82" s="685"/>
      <c r="Q82" s="685"/>
      <c r="R82" s="685"/>
      <c r="S82" s="685"/>
      <c r="T82" s="685"/>
      <c r="U82" s="685"/>
      <c r="V82" s="685"/>
      <c r="W82" s="685"/>
      <c r="X82" s="685"/>
      <c r="Y82" s="685"/>
      <c r="Z82" s="685"/>
      <c r="AA82" s="686"/>
      <c r="AB82" s="90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2"/>
    </row>
    <row r="83" spans="1:60" ht="22.5" customHeight="1" x14ac:dyDescent="0.15">
      <c r="A83" s="882"/>
      <c r="B83" s="526"/>
      <c r="C83" s="426"/>
      <c r="D83" s="426"/>
      <c r="E83" s="426"/>
      <c r="F83" s="427"/>
      <c r="G83" s="687"/>
      <c r="H83" s="687"/>
      <c r="I83" s="687"/>
      <c r="J83" s="687"/>
      <c r="K83" s="687"/>
      <c r="L83" s="687"/>
      <c r="M83" s="687"/>
      <c r="N83" s="687"/>
      <c r="O83" s="687"/>
      <c r="P83" s="687"/>
      <c r="Q83" s="687"/>
      <c r="R83" s="687"/>
      <c r="S83" s="687"/>
      <c r="T83" s="687"/>
      <c r="U83" s="687"/>
      <c r="V83" s="687"/>
      <c r="W83" s="687"/>
      <c r="X83" s="687"/>
      <c r="Y83" s="687"/>
      <c r="Z83" s="687"/>
      <c r="AA83" s="688"/>
      <c r="AB83" s="90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4"/>
    </row>
    <row r="84" spans="1:60" ht="19.5" customHeight="1" x14ac:dyDescent="0.15">
      <c r="A84" s="88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6"/>
    </row>
    <row r="85" spans="1:60" ht="18.75" hidden="1" customHeight="1" x14ac:dyDescent="0.15">
      <c r="A85" s="882"/>
      <c r="B85" s="426" t="s">
        <v>264</v>
      </c>
      <c r="C85" s="426"/>
      <c r="D85" s="426"/>
      <c r="E85" s="426"/>
      <c r="F85" s="427"/>
      <c r="G85" s="511" t="s">
        <v>61</v>
      </c>
      <c r="H85" s="431"/>
      <c r="I85" s="431"/>
      <c r="J85" s="431"/>
      <c r="K85" s="431"/>
      <c r="L85" s="431"/>
      <c r="M85" s="431"/>
      <c r="N85" s="431"/>
      <c r="O85" s="512"/>
      <c r="P85" s="430" t="s">
        <v>63</v>
      </c>
      <c r="Q85" s="431"/>
      <c r="R85" s="431"/>
      <c r="S85" s="431"/>
      <c r="T85" s="431"/>
      <c r="U85" s="431"/>
      <c r="V85" s="431"/>
      <c r="W85" s="431"/>
      <c r="X85" s="512"/>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8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6" t="s">
        <v>300</v>
      </c>
      <c r="AX86" s="397"/>
      <c r="AY86" s="10"/>
      <c r="AZ86" s="10"/>
      <c r="BA86" s="10"/>
      <c r="BB86" s="10"/>
      <c r="BC86" s="10"/>
      <c r="BD86" s="10"/>
      <c r="BE86" s="10"/>
      <c r="BF86" s="10"/>
      <c r="BG86" s="10"/>
      <c r="BH86" s="10"/>
    </row>
    <row r="87" spans="1:60" ht="23.25" hidden="1" customHeight="1" x14ac:dyDescent="0.15">
      <c r="A87" s="882"/>
      <c r="B87" s="426"/>
      <c r="C87" s="426"/>
      <c r="D87" s="426"/>
      <c r="E87" s="426"/>
      <c r="F87" s="427"/>
      <c r="G87" s="97"/>
      <c r="H87" s="98"/>
      <c r="I87" s="98"/>
      <c r="J87" s="98"/>
      <c r="K87" s="98"/>
      <c r="L87" s="98"/>
      <c r="M87" s="98"/>
      <c r="N87" s="98"/>
      <c r="O87" s="99"/>
      <c r="P87" s="98"/>
      <c r="Q87" s="513"/>
      <c r="R87" s="513"/>
      <c r="S87" s="513"/>
      <c r="T87" s="513"/>
      <c r="U87" s="513"/>
      <c r="V87" s="513"/>
      <c r="W87" s="513"/>
      <c r="X87" s="514"/>
      <c r="Y87" s="557" t="s">
        <v>62</v>
      </c>
      <c r="Z87" s="558"/>
      <c r="AA87" s="559"/>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2"/>
      <c r="B88" s="426"/>
      <c r="C88" s="426"/>
      <c r="D88" s="426"/>
      <c r="E88" s="426"/>
      <c r="F88" s="427"/>
      <c r="G88" s="100"/>
      <c r="H88" s="101"/>
      <c r="I88" s="101"/>
      <c r="J88" s="101"/>
      <c r="K88" s="101"/>
      <c r="L88" s="101"/>
      <c r="M88" s="101"/>
      <c r="N88" s="101"/>
      <c r="O88" s="102"/>
      <c r="P88" s="515"/>
      <c r="Q88" s="515"/>
      <c r="R88" s="515"/>
      <c r="S88" s="515"/>
      <c r="T88" s="515"/>
      <c r="U88" s="515"/>
      <c r="V88" s="515"/>
      <c r="W88" s="515"/>
      <c r="X88" s="516"/>
      <c r="Y88" s="456" t="s">
        <v>54</v>
      </c>
      <c r="Z88" s="457"/>
      <c r="AA88" s="458"/>
      <c r="AB88" s="522"/>
      <c r="AC88" s="522"/>
      <c r="AD88" s="522"/>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2"/>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6" t="s">
        <v>13</v>
      </c>
      <c r="Z89" s="457"/>
      <c r="AA89" s="458"/>
      <c r="AB89" s="594" t="s">
        <v>14</v>
      </c>
      <c r="AC89" s="594"/>
      <c r="AD89" s="59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2"/>
      <c r="B90" s="426" t="s">
        <v>264</v>
      </c>
      <c r="C90" s="426"/>
      <c r="D90" s="426"/>
      <c r="E90" s="426"/>
      <c r="F90" s="427"/>
      <c r="G90" s="511" t="s">
        <v>61</v>
      </c>
      <c r="H90" s="431"/>
      <c r="I90" s="431"/>
      <c r="J90" s="431"/>
      <c r="K90" s="431"/>
      <c r="L90" s="431"/>
      <c r="M90" s="431"/>
      <c r="N90" s="431"/>
      <c r="O90" s="512"/>
      <c r="P90" s="430" t="s">
        <v>63</v>
      </c>
      <c r="Q90" s="431"/>
      <c r="R90" s="431"/>
      <c r="S90" s="431"/>
      <c r="T90" s="431"/>
      <c r="U90" s="431"/>
      <c r="V90" s="431"/>
      <c r="W90" s="431"/>
      <c r="X90" s="512"/>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32" t="s">
        <v>253</v>
      </c>
      <c r="AV90" s="532"/>
      <c r="AW90" s="532"/>
      <c r="AX90" s="533"/>
    </row>
    <row r="91" spans="1:60" ht="18.75" hidden="1" customHeight="1" x14ac:dyDescent="0.15">
      <c r="A91" s="88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6" t="s">
        <v>300</v>
      </c>
      <c r="AX91" s="397"/>
      <c r="AY91" s="10"/>
      <c r="AZ91" s="10"/>
      <c r="BA91" s="10"/>
      <c r="BB91" s="10"/>
      <c r="BC91" s="10"/>
    </row>
    <row r="92" spans="1:60" ht="23.25" hidden="1" customHeight="1" x14ac:dyDescent="0.15">
      <c r="A92" s="882"/>
      <c r="B92" s="426"/>
      <c r="C92" s="426"/>
      <c r="D92" s="426"/>
      <c r="E92" s="426"/>
      <c r="F92" s="427"/>
      <c r="G92" s="97"/>
      <c r="H92" s="98"/>
      <c r="I92" s="98"/>
      <c r="J92" s="98"/>
      <c r="K92" s="98"/>
      <c r="L92" s="98"/>
      <c r="M92" s="98"/>
      <c r="N92" s="98"/>
      <c r="O92" s="99"/>
      <c r="P92" s="98"/>
      <c r="Q92" s="513"/>
      <c r="R92" s="513"/>
      <c r="S92" s="513"/>
      <c r="T92" s="513"/>
      <c r="U92" s="513"/>
      <c r="V92" s="513"/>
      <c r="W92" s="513"/>
      <c r="X92" s="514"/>
      <c r="Y92" s="557" t="s">
        <v>62</v>
      </c>
      <c r="Z92" s="558"/>
      <c r="AA92" s="559"/>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2"/>
      <c r="B93" s="426"/>
      <c r="C93" s="426"/>
      <c r="D93" s="426"/>
      <c r="E93" s="426"/>
      <c r="F93" s="427"/>
      <c r="G93" s="100"/>
      <c r="H93" s="101"/>
      <c r="I93" s="101"/>
      <c r="J93" s="101"/>
      <c r="K93" s="101"/>
      <c r="L93" s="101"/>
      <c r="M93" s="101"/>
      <c r="N93" s="101"/>
      <c r="O93" s="102"/>
      <c r="P93" s="515"/>
      <c r="Q93" s="515"/>
      <c r="R93" s="515"/>
      <c r="S93" s="515"/>
      <c r="T93" s="515"/>
      <c r="U93" s="515"/>
      <c r="V93" s="515"/>
      <c r="W93" s="515"/>
      <c r="X93" s="516"/>
      <c r="Y93" s="456" t="s">
        <v>54</v>
      </c>
      <c r="Z93" s="457"/>
      <c r="AA93" s="458"/>
      <c r="AB93" s="522"/>
      <c r="AC93" s="522"/>
      <c r="AD93" s="522"/>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2"/>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6" t="s">
        <v>13</v>
      </c>
      <c r="Z94" s="457"/>
      <c r="AA94" s="458"/>
      <c r="AB94" s="594" t="s">
        <v>14</v>
      </c>
      <c r="AC94" s="594"/>
      <c r="AD94" s="59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customHeight="1" x14ac:dyDescent="0.15">
      <c r="A95" s="882"/>
      <c r="B95" s="426" t="s">
        <v>264</v>
      </c>
      <c r="C95" s="426"/>
      <c r="D95" s="426"/>
      <c r="E95" s="426"/>
      <c r="F95" s="427"/>
      <c r="G95" s="511" t="s">
        <v>61</v>
      </c>
      <c r="H95" s="431"/>
      <c r="I95" s="431"/>
      <c r="J95" s="431"/>
      <c r="K95" s="431"/>
      <c r="L95" s="431"/>
      <c r="M95" s="431"/>
      <c r="N95" s="431"/>
      <c r="O95" s="512"/>
      <c r="P95" s="430" t="s">
        <v>63</v>
      </c>
      <c r="Q95" s="431"/>
      <c r="R95" s="431"/>
      <c r="S95" s="431"/>
      <c r="T95" s="431"/>
      <c r="U95" s="431"/>
      <c r="V95" s="431"/>
      <c r="W95" s="431"/>
      <c r="X95" s="512"/>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customHeight="1" x14ac:dyDescent="0.15">
      <c r="A96" s="88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6" t="s">
        <v>300</v>
      </c>
      <c r="AX96" s="397"/>
    </row>
    <row r="97" spans="1:60" ht="23.25" customHeight="1" x14ac:dyDescent="0.15">
      <c r="A97" s="882"/>
      <c r="B97" s="426"/>
      <c r="C97" s="426"/>
      <c r="D97" s="426"/>
      <c r="E97" s="426"/>
      <c r="F97" s="427"/>
      <c r="G97" s="97"/>
      <c r="H97" s="98"/>
      <c r="I97" s="98"/>
      <c r="J97" s="98"/>
      <c r="K97" s="98"/>
      <c r="L97" s="98"/>
      <c r="M97" s="98"/>
      <c r="N97" s="98"/>
      <c r="O97" s="99"/>
      <c r="P97" s="98"/>
      <c r="Q97" s="513"/>
      <c r="R97" s="513"/>
      <c r="S97" s="513"/>
      <c r="T97" s="513"/>
      <c r="U97" s="513"/>
      <c r="V97" s="513"/>
      <c r="W97" s="513"/>
      <c r="X97" s="514"/>
      <c r="Y97" s="557" t="s">
        <v>62</v>
      </c>
      <c r="Z97" s="558"/>
      <c r="AA97" s="559"/>
      <c r="AB97" s="927"/>
      <c r="AC97" s="928"/>
      <c r="AD97" s="929"/>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customHeight="1" x14ac:dyDescent="0.15">
      <c r="A98" s="882"/>
      <c r="B98" s="426"/>
      <c r="C98" s="426"/>
      <c r="D98" s="426"/>
      <c r="E98" s="426"/>
      <c r="F98" s="427"/>
      <c r="G98" s="100"/>
      <c r="H98" s="101"/>
      <c r="I98" s="101"/>
      <c r="J98" s="101"/>
      <c r="K98" s="101"/>
      <c r="L98" s="101"/>
      <c r="M98" s="101"/>
      <c r="N98" s="101"/>
      <c r="O98" s="102"/>
      <c r="P98" s="515"/>
      <c r="Q98" s="515"/>
      <c r="R98" s="515"/>
      <c r="S98" s="515"/>
      <c r="T98" s="515"/>
      <c r="U98" s="515"/>
      <c r="V98" s="515"/>
      <c r="W98" s="515"/>
      <c r="X98" s="516"/>
      <c r="Y98" s="456" t="s">
        <v>54</v>
      </c>
      <c r="Z98" s="457"/>
      <c r="AA98" s="458"/>
      <c r="AB98" s="577"/>
      <c r="AC98" s="578"/>
      <c r="AD98" s="57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customHeight="1" thickBot="1" x14ac:dyDescent="0.2">
      <c r="A99" s="883"/>
      <c r="B99" s="428"/>
      <c r="C99" s="428"/>
      <c r="D99" s="428"/>
      <c r="E99" s="428"/>
      <c r="F99" s="429"/>
      <c r="G99" s="580"/>
      <c r="H99" s="208"/>
      <c r="I99" s="208"/>
      <c r="J99" s="208"/>
      <c r="K99" s="208"/>
      <c r="L99" s="208"/>
      <c r="M99" s="208"/>
      <c r="N99" s="208"/>
      <c r="O99" s="581"/>
      <c r="P99" s="517"/>
      <c r="Q99" s="517"/>
      <c r="R99" s="517"/>
      <c r="S99" s="517"/>
      <c r="T99" s="517"/>
      <c r="U99" s="517"/>
      <c r="V99" s="517"/>
      <c r="W99" s="517"/>
      <c r="X99" s="518"/>
      <c r="Y99" s="912" t="s">
        <v>13</v>
      </c>
      <c r="Z99" s="913"/>
      <c r="AA99" s="914"/>
      <c r="AB99" s="909" t="s">
        <v>14</v>
      </c>
      <c r="AC99" s="910"/>
      <c r="AD99" s="91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356</v>
      </c>
      <c r="AF100" s="539"/>
      <c r="AG100" s="539"/>
      <c r="AH100" s="540"/>
      <c r="AI100" s="538" t="s">
        <v>362</v>
      </c>
      <c r="AJ100" s="539"/>
      <c r="AK100" s="539"/>
      <c r="AL100" s="540"/>
      <c r="AM100" s="538" t="s">
        <v>471</v>
      </c>
      <c r="AN100" s="539"/>
      <c r="AO100" s="539"/>
      <c r="AP100" s="540"/>
      <c r="AQ100" s="313" t="s">
        <v>493</v>
      </c>
      <c r="AR100" s="314"/>
      <c r="AS100" s="314"/>
      <c r="AT100" s="315"/>
      <c r="AU100" s="313" t="s">
        <v>540</v>
      </c>
      <c r="AV100" s="314"/>
      <c r="AW100" s="314"/>
      <c r="AX100" s="316"/>
    </row>
    <row r="101" spans="1:60" ht="20.25" customHeight="1" x14ac:dyDescent="0.15">
      <c r="A101" s="420"/>
      <c r="B101" s="421"/>
      <c r="C101" s="421"/>
      <c r="D101" s="421"/>
      <c r="E101" s="421"/>
      <c r="F101" s="422"/>
      <c r="G101" s="98" t="s">
        <v>581</v>
      </c>
      <c r="H101" s="463"/>
      <c r="I101" s="463"/>
      <c r="J101" s="463"/>
      <c r="K101" s="463"/>
      <c r="L101" s="463"/>
      <c r="M101" s="463"/>
      <c r="N101" s="463"/>
      <c r="O101" s="463"/>
      <c r="P101" s="463"/>
      <c r="Q101" s="463"/>
      <c r="R101" s="463"/>
      <c r="S101" s="463"/>
      <c r="T101" s="463"/>
      <c r="U101" s="463"/>
      <c r="V101" s="463"/>
      <c r="W101" s="463"/>
      <c r="X101" s="464"/>
      <c r="Y101" s="541" t="s">
        <v>55</v>
      </c>
      <c r="Z101" s="542"/>
      <c r="AA101" s="543"/>
      <c r="AB101" s="459" t="s">
        <v>586</v>
      </c>
      <c r="AC101" s="459"/>
      <c r="AD101" s="459"/>
      <c r="AE101" s="211">
        <v>299</v>
      </c>
      <c r="AF101" s="212"/>
      <c r="AG101" s="212"/>
      <c r="AH101" s="213"/>
      <c r="AI101" s="211">
        <v>329</v>
      </c>
      <c r="AJ101" s="212"/>
      <c r="AK101" s="212"/>
      <c r="AL101" s="213"/>
      <c r="AM101" s="211">
        <v>477</v>
      </c>
      <c r="AN101" s="212"/>
      <c r="AO101" s="212"/>
      <c r="AP101" s="213"/>
      <c r="AQ101" s="211" t="s">
        <v>572</v>
      </c>
      <c r="AR101" s="212"/>
      <c r="AS101" s="212"/>
      <c r="AT101" s="213"/>
      <c r="AU101" s="211"/>
      <c r="AV101" s="212"/>
      <c r="AW101" s="212"/>
      <c r="AX101" s="213"/>
    </row>
    <row r="102" spans="1:60" ht="20.25" customHeight="1" x14ac:dyDescent="0.15">
      <c r="A102" s="423"/>
      <c r="B102" s="424"/>
      <c r="C102" s="424"/>
      <c r="D102" s="424"/>
      <c r="E102" s="424"/>
      <c r="F102" s="425"/>
      <c r="G102" s="465"/>
      <c r="H102" s="465"/>
      <c r="I102" s="465"/>
      <c r="J102" s="465"/>
      <c r="K102" s="465"/>
      <c r="L102" s="465"/>
      <c r="M102" s="465"/>
      <c r="N102" s="465"/>
      <c r="O102" s="465"/>
      <c r="P102" s="465"/>
      <c r="Q102" s="465"/>
      <c r="R102" s="465"/>
      <c r="S102" s="465"/>
      <c r="T102" s="465"/>
      <c r="U102" s="465"/>
      <c r="V102" s="465"/>
      <c r="W102" s="465"/>
      <c r="X102" s="466"/>
      <c r="Y102" s="443" t="s">
        <v>56</v>
      </c>
      <c r="Z102" s="444"/>
      <c r="AA102" s="445"/>
      <c r="AB102" s="459" t="s">
        <v>586</v>
      </c>
      <c r="AC102" s="459"/>
      <c r="AD102" s="459"/>
      <c r="AE102" s="416">
        <v>300</v>
      </c>
      <c r="AF102" s="416"/>
      <c r="AG102" s="416"/>
      <c r="AH102" s="416"/>
      <c r="AI102" s="416">
        <v>300</v>
      </c>
      <c r="AJ102" s="416"/>
      <c r="AK102" s="416"/>
      <c r="AL102" s="416"/>
      <c r="AM102" s="416">
        <v>300</v>
      </c>
      <c r="AN102" s="416"/>
      <c r="AO102" s="416"/>
      <c r="AP102" s="416"/>
      <c r="AQ102" s="266">
        <v>300</v>
      </c>
      <c r="AR102" s="267"/>
      <c r="AS102" s="267"/>
      <c r="AT102" s="312"/>
      <c r="AU102" s="266">
        <v>300</v>
      </c>
      <c r="AV102" s="267"/>
      <c r="AW102" s="267"/>
      <c r="AX102" s="312"/>
    </row>
    <row r="103" spans="1:60" ht="31.5"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356</v>
      </c>
      <c r="AF103" s="414"/>
      <c r="AG103" s="414"/>
      <c r="AH103" s="415"/>
      <c r="AI103" s="413" t="s">
        <v>362</v>
      </c>
      <c r="AJ103" s="414"/>
      <c r="AK103" s="414"/>
      <c r="AL103" s="415"/>
      <c r="AM103" s="413" t="s">
        <v>471</v>
      </c>
      <c r="AN103" s="414"/>
      <c r="AO103" s="414"/>
      <c r="AP103" s="415"/>
      <c r="AQ103" s="277" t="s">
        <v>493</v>
      </c>
      <c r="AR103" s="278"/>
      <c r="AS103" s="278"/>
      <c r="AT103" s="317"/>
      <c r="AU103" s="277" t="s">
        <v>540</v>
      </c>
      <c r="AV103" s="278"/>
      <c r="AW103" s="278"/>
      <c r="AX103" s="279"/>
    </row>
    <row r="104" spans="1:60" ht="20.25" customHeight="1" x14ac:dyDescent="0.15">
      <c r="A104" s="420"/>
      <c r="B104" s="421"/>
      <c r="C104" s="421"/>
      <c r="D104" s="421"/>
      <c r="E104" s="421"/>
      <c r="F104" s="422"/>
      <c r="G104" s="97" t="s">
        <v>582</v>
      </c>
      <c r="H104" s="98"/>
      <c r="I104" s="98"/>
      <c r="J104" s="98"/>
      <c r="K104" s="98"/>
      <c r="L104" s="98"/>
      <c r="M104" s="98"/>
      <c r="N104" s="98"/>
      <c r="O104" s="98"/>
      <c r="P104" s="98"/>
      <c r="Q104" s="98"/>
      <c r="R104" s="98"/>
      <c r="S104" s="98"/>
      <c r="T104" s="98"/>
      <c r="U104" s="98"/>
      <c r="V104" s="98"/>
      <c r="W104" s="98"/>
      <c r="X104" s="99"/>
      <c r="Y104" s="467" t="s">
        <v>55</v>
      </c>
      <c r="Z104" s="468"/>
      <c r="AA104" s="469"/>
      <c r="AB104" s="459" t="s">
        <v>586</v>
      </c>
      <c r="AC104" s="459"/>
      <c r="AD104" s="459"/>
      <c r="AE104" s="211">
        <v>23</v>
      </c>
      <c r="AF104" s="212"/>
      <c r="AG104" s="212"/>
      <c r="AH104" s="213"/>
      <c r="AI104" s="211">
        <v>22</v>
      </c>
      <c r="AJ104" s="212"/>
      <c r="AK104" s="212"/>
      <c r="AL104" s="213"/>
      <c r="AM104" s="211">
        <v>23</v>
      </c>
      <c r="AN104" s="212"/>
      <c r="AO104" s="212"/>
      <c r="AP104" s="213"/>
      <c r="AQ104" s="211" t="s">
        <v>587</v>
      </c>
      <c r="AR104" s="212"/>
      <c r="AS104" s="212"/>
      <c r="AT104" s="213"/>
      <c r="AU104" s="211"/>
      <c r="AV104" s="212"/>
      <c r="AW104" s="212"/>
      <c r="AX104" s="213"/>
    </row>
    <row r="105" spans="1:60" ht="20.25" customHeight="1" x14ac:dyDescent="0.15">
      <c r="A105" s="423"/>
      <c r="B105" s="424"/>
      <c r="C105" s="424"/>
      <c r="D105" s="424"/>
      <c r="E105" s="424"/>
      <c r="F105" s="425"/>
      <c r="G105" s="103"/>
      <c r="H105" s="104"/>
      <c r="I105" s="104"/>
      <c r="J105" s="104"/>
      <c r="K105" s="104"/>
      <c r="L105" s="104"/>
      <c r="M105" s="104"/>
      <c r="N105" s="104"/>
      <c r="O105" s="104"/>
      <c r="P105" s="104"/>
      <c r="Q105" s="104"/>
      <c r="R105" s="104"/>
      <c r="S105" s="104"/>
      <c r="T105" s="104"/>
      <c r="U105" s="104"/>
      <c r="V105" s="104"/>
      <c r="W105" s="104"/>
      <c r="X105" s="105"/>
      <c r="Y105" s="443" t="s">
        <v>56</v>
      </c>
      <c r="Z105" s="544"/>
      <c r="AA105" s="545"/>
      <c r="AB105" s="459" t="s">
        <v>586</v>
      </c>
      <c r="AC105" s="459"/>
      <c r="AD105" s="459"/>
      <c r="AE105" s="416">
        <v>23</v>
      </c>
      <c r="AF105" s="416"/>
      <c r="AG105" s="416"/>
      <c r="AH105" s="416"/>
      <c r="AI105" s="416">
        <v>22</v>
      </c>
      <c r="AJ105" s="416"/>
      <c r="AK105" s="416"/>
      <c r="AL105" s="416"/>
      <c r="AM105" s="416">
        <v>22</v>
      </c>
      <c r="AN105" s="416"/>
      <c r="AO105" s="416"/>
      <c r="AP105" s="416"/>
      <c r="AQ105" s="211">
        <v>22</v>
      </c>
      <c r="AR105" s="212"/>
      <c r="AS105" s="212"/>
      <c r="AT105" s="213"/>
      <c r="AU105" s="266">
        <v>22</v>
      </c>
      <c r="AV105" s="267"/>
      <c r="AW105" s="267"/>
      <c r="AX105" s="312"/>
    </row>
    <row r="106" spans="1:60" ht="31.5"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356</v>
      </c>
      <c r="AF106" s="414"/>
      <c r="AG106" s="414"/>
      <c r="AH106" s="415"/>
      <c r="AI106" s="413" t="s">
        <v>362</v>
      </c>
      <c r="AJ106" s="414"/>
      <c r="AK106" s="414"/>
      <c r="AL106" s="415"/>
      <c r="AM106" s="413" t="s">
        <v>471</v>
      </c>
      <c r="AN106" s="414"/>
      <c r="AO106" s="414"/>
      <c r="AP106" s="415"/>
      <c r="AQ106" s="277" t="s">
        <v>493</v>
      </c>
      <c r="AR106" s="278"/>
      <c r="AS106" s="278"/>
      <c r="AT106" s="317"/>
      <c r="AU106" s="277" t="s">
        <v>540</v>
      </c>
      <c r="AV106" s="278"/>
      <c r="AW106" s="278"/>
      <c r="AX106" s="279"/>
    </row>
    <row r="107" spans="1:60" ht="20.25" customHeight="1" x14ac:dyDescent="0.15">
      <c r="A107" s="420"/>
      <c r="B107" s="421"/>
      <c r="C107" s="421"/>
      <c r="D107" s="421"/>
      <c r="E107" s="421"/>
      <c r="F107" s="422"/>
      <c r="G107" s="98" t="s">
        <v>583</v>
      </c>
      <c r="H107" s="463"/>
      <c r="I107" s="463"/>
      <c r="J107" s="463"/>
      <c r="K107" s="463"/>
      <c r="L107" s="463"/>
      <c r="M107" s="463"/>
      <c r="N107" s="463"/>
      <c r="O107" s="463"/>
      <c r="P107" s="463"/>
      <c r="Q107" s="463"/>
      <c r="R107" s="463"/>
      <c r="S107" s="463"/>
      <c r="T107" s="463"/>
      <c r="U107" s="463"/>
      <c r="V107" s="463"/>
      <c r="W107" s="463"/>
      <c r="X107" s="464"/>
      <c r="Y107" s="467" t="s">
        <v>55</v>
      </c>
      <c r="Z107" s="468"/>
      <c r="AA107" s="469"/>
      <c r="AB107" s="459" t="s">
        <v>586</v>
      </c>
      <c r="AC107" s="459"/>
      <c r="AD107" s="459"/>
      <c r="AE107" s="416">
        <v>22</v>
      </c>
      <c r="AF107" s="416"/>
      <c r="AG107" s="416"/>
      <c r="AH107" s="416"/>
      <c r="AI107" s="416">
        <v>19</v>
      </c>
      <c r="AJ107" s="416"/>
      <c r="AK107" s="416"/>
      <c r="AL107" s="416"/>
      <c r="AM107" s="416">
        <v>19</v>
      </c>
      <c r="AN107" s="416"/>
      <c r="AO107" s="416"/>
      <c r="AP107" s="416"/>
      <c r="AQ107" s="211" t="s">
        <v>588</v>
      </c>
      <c r="AR107" s="212"/>
      <c r="AS107" s="212"/>
      <c r="AT107" s="213"/>
      <c r="AU107" s="211"/>
      <c r="AV107" s="212"/>
      <c r="AW107" s="212"/>
      <c r="AX107" s="213"/>
    </row>
    <row r="108" spans="1:60" ht="20.25" customHeight="1" x14ac:dyDescent="0.15">
      <c r="A108" s="423"/>
      <c r="B108" s="424"/>
      <c r="C108" s="424"/>
      <c r="D108" s="424"/>
      <c r="E108" s="424"/>
      <c r="F108" s="425"/>
      <c r="G108" s="465"/>
      <c r="H108" s="465"/>
      <c r="I108" s="465"/>
      <c r="J108" s="465"/>
      <c r="K108" s="465"/>
      <c r="L108" s="465"/>
      <c r="M108" s="465"/>
      <c r="N108" s="465"/>
      <c r="O108" s="465"/>
      <c r="P108" s="465"/>
      <c r="Q108" s="465"/>
      <c r="R108" s="465"/>
      <c r="S108" s="465"/>
      <c r="T108" s="465"/>
      <c r="U108" s="465"/>
      <c r="V108" s="465"/>
      <c r="W108" s="465"/>
      <c r="X108" s="466"/>
      <c r="Y108" s="443" t="s">
        <v>56</v>
      </c>
      <c r="Z108" s="544"/>
      <c r="AA108" s="545"/>
      <c r="AB108" s="459" t="s">
        <v>586</v>
      </c>
      <c r="AC108" s="459"/>
      <c r="AD108" s="459"/>
      <c r="AE108" s="416">
        <v>23</v>
      </c>
      <c r="AF108" s="416"/>
      <c r="AG108" s="416"/>
      <c r="AH108" s="416"/>
      <c r="AI108" s="416">
        <v>23</v>
      </c>
      <c r="AJ108" s="416"/>
      <c r="AK108" s="416"/>
      <c r="AL108" s="416"/>
      <c r="AM108" s="416">
        <v>23</v>
      </c>
      <c r="AN108" s="416"/>
      <c r="AO108" s="416"/>
      <c r="AP108" s="416"/>
      <c r="AQ108" s="211">
        <v>23</v>
      </c>
      <c r="AR108" s="212"/>
      <c r="AS108" s="212"/>
      <c r="AT108" s="213"/>
      <c r="AU108" s="266">
        <v>23</v>
      </c>
      <c r="AV108" s="267"/>
      <c r="AW108" s="267"/>
      <c r="AX108" s="312"/>
    </row>
    <row r="109" spans="1:60" ht="31.5"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356</v>
      </c>
      <c r="AF109" s="414"/>
      <c r="AG109" s="414"/>
      <c r="AH109" s="415"/>
      <c r="AI109" s="413" t="s">
        <v>362</v>
      </c>
      <c r="AJ109" s="414"/>
      <c r="AK109" s="414"/>
      <c r="AL109" s="415"/>
      <c r="AM109" s="413" t="s">
        <v>471</v>
      </c>
      <c r="AN109" s="414"/>
      <c r="AO109" s="414"/>
      <c r="AP109" s="415"/>
      <c r="AQ109" s="277" t="s">
        <v>493</v>
      </c>
      <c r="AR109" s="278"/>
      <c r="AS109" s="278"/>
      <c r="AT109" s="317"/>
      <c r="AU109" s="277" t="s">
        <v>540</v>
      </c>
      <c r="AV109" s="278"/>
      <c r="AW109" s="278"/>
      <c r="AX109" s="279"/>
    </row>
    <row r="110" spans="1:60" ht="20.25" customHeight="1" x14ac:dyDescent="0.15">
      <c r="A110" s="420"/>
      <c r="B110" s="421"/>
      <c r="C110" s="421"/>
      <c r="D110" s="421"/>
      <c r="E110" s="421"/>
      <c r="F110" s="422"/>
      <c r="G110" s="98" t="s">
        <v>584</v>
      </c>
      <c r="H110" s="463"/>
      <c r="I110" s="463"/>
      <c r="J110" s="463"/>
      <c r="K110" s="463"/>
      <c r="L110" s="463"/>
      <c r="M110" s="463"/>
      <c r="N110" s="463"/>
      <c r="O110" s="463"/>
      <c r="P110" s="463"/>
      <c r="Q110" s="463"/>
      <c r="R110" s="463"/>
      <c r="S110" s="463"/>
      <c r="T110" s="463"/>
      <c r="U110" s="463"/>
      <c r="V110" s="463"/>
      <c r="W110" s="463"/>
      <c r="X110" s="464"/>
      <c r="Y110" s="467" t="s">
        <v>55</v>
      </c>
      <c r="Z110" s="468"/>
      <c r="AA110" s="469"/>
      <c r="AB110" s="459" t="s">
        <v>586</v>
      </c>
      <c r="AC110" s="459"/>
      <c r="AD110" s="459"/>
      <c r="AE110" s="416">
        <v>1</v>
      </c>
      <c r="AF110" s="416"/>
      <c r="AG110" s="416"/>
      <c r="AH110" s="416"/>
      <c r="AI110" s="416">
        <v>1</v>
      </c>
      <c r="AJ110" s="416"/>
      <c r="AK110" s="416"/>
      <c r="AL110" s="416"/>
      <c r="AM110" s="416">
        <v>1</v>
      </c>
      <c r="AN110" s="416"/>
      <c r="AO110" s="416"/>
      <c r="AP110" s="416"/>
      <c r="AQ110" s="211" t="s">
        <v>572</v>
      </c>
      <c r="AR110" s="212"/>
      <c r="AS110" s="212"/>
      <c r="AT110" s="213"/>
      <c r="AU110" s="211"/>
      <c r="AV110" s="212"/>
      <c r="AW110" s="212"/>
      <c r="AX110" s="213"/>
    </row>
    <row r="111" spans="1:60" ht="20.25" customHeight="1" x14ac:dyDescent="0.15">
      <c r="A111" s="423"/>
      <c r="B111" s="424"/>
      <c r="C111" s="424"/>
      <c r="D111" s="424"/>
      <c r="E111" s="424"/>
      <c r="F111" s="425"/>
      <c r="G111" s="465"/>
      <c r="H111" s="465"/>
      <c r="I111" s="465"/>
      <c r="J111" s="465"/>
      <c r="K111" s="465"/>
      <c r="L111" s="465"/>
      <c r="M111" s="465"/>
      <c r="N111" s="465"/>
      <c r="O111" s="465"/>
      <c r="P111" s="465"/>
      <c r="Q111" s="465"/>
      <c r="R111" s="465"/>
      <c r="S111" s="465"/>
      <c r="T111" s="465"/>
      <c r="U111" s="465"/>
      <c r="V111" s="465"/>
      <c r="W111" s="465"/>
      <c r="X111" s="466"/>
      <c r="Y111" s="443" t="s">
        <v>56</v>
      </c>
      <c r="Z111" s="544"/>
      <c r="AA111" s="545"/>
      <c r="AB111" s="459" t="s">
        <v>586</v>
      </c>
      <c r="AC111" s="459"/>
      <c r="AD111" s="459"/>
      <c r="AE111" s="416">
        <v>1</v>
      </c>
      <c r="AF111" s="416"/>
      <c r="AG111" s="416"/>
      <c r="AH111" s="416"/>
      <c r="AI111" s="416">
        <v>1</v>
      </c>
      <c r="AJ111" s="416"/>
      <c r="AK111" s="416"/>
      <c r="AL111" s="416"/>
      <c r="AM111" s="416">
        <v>1</v>
      </c>
      <c r="AN111" s="416"/>
      <c r="AO111" s="416"/>
      <c r="AP111" s="416"/>
      <c r="AQ111" s="211">
        <v>1</v>
      </c>
      <c r="AR111" s="212"/>
      <c r="AS111" s="212"/>
      <c r="AT111" s="213"/>
      <c r="AU111" s="266" t="s">
        <v>664</v>
      </c>
      <c r="AV111" s="267"/>
      <c r="AW111" s="267"/>
      <c r="AX111" s="312"/>
    </row>
    <row r="112" spans="1:60" ht="31.5"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356</v>
      </c>
      <c r="AF112" s="414"/>
      <c r="AG112" s="414"/>
      <c r="AH112" s="415"/>
      <c r="AI112" s="413" t="s">
        <v>362</v>
      </c>
      <c r="AJ112" s="414"/>
      <c r="AK112" s="414"/>
      <c r="AL112" s="415"/>
      <c r="AM112" s="413" t="s">
        <v>471</v>
      </c>
      <c r="AN112" s="414"/>
      <c r="AO112" s="414"/>
      <c r="AP112" s="415"/>
      <c r="AQ112" s="277" t="s">
        <v>493</v>
      </c>
      <c r="AR112" s="278"/>
      <c r="AS112" s="278"/>
      <c r="AT112" s="317"/>
      <c r="AU112" s="277" t="s">
        <v>540</v>
      </c>
      <c r="AV112" s="278"/>
      <c r="AW112" s="278"/>
      <c r="AX112" s="279"/>
    </row>
    <row r="113" spans="1:50" ht="20.25" customHeight="1" x14ac:dyDescent="0.15">
      <c r="A113" s="420"/>
      <c r="B113" s="421"/>
      <c r="C113" s="421"/>
      <c r="D113" s="421"/>
      <c r="E113" s="421"/>
      <c r="F113" s="422"/>
      <c r="G113" s="98" t="s">
        <v>585</v>
      </c>
      <c r="H113" s="463"/>
      <c r="I113" s="463"/>
      <c r="J113" s="463"/>
      <c r="K113" s="463"/>
      <c r="L113" s="463"/>
      <c r="M113" s="463"/>
      <c r="N113" s="463"/>
      <c r="O113" s="463"/>
      <c r="P113" s="463"/>
      <c r="Q113" s="463"/>
      <c r="R113" s="463"/>
      <c r="S113" s="463"/>
      <c r="T113" s="463"/>
      <c r="U113" s="463"/>
      <c r="V113" s="463"/>
      <c r="W113" s="463"/>
      <c r="X113" s="464"/>
      <c r="Y113" s="467" t="s">
        <v>55</v>
      </c>
      <c r="Z113" s="468"/>
      <c r="AA113" s="469"/>
      <c r="AB113" s="459" t="s">
        <v>586</v>
      </c>
      <c r="AC113" s="459"/>
      <c r="AD113" s="459"/>
      <c r="AE113" s="416">
        <v>1</v>
      </c>
      <c r="AF113" s="416"/>
      <c r="AG113" s="416"/>
      <c r="AH113" s="416"/>
      <c r="AI113" s="416">
        <v>1</v>
      </c>
      <c r="AJ113" s="416"/>
      <c r="AK113" s="416"/>
      <c r="AL113" s="416"/>
      <c r="AM113" s="416">
        <v>1</v>
      </c>
      <c r="AN113" s="416"/>
      <c r="AO113" s="416"/>
      <c r="AP113" s="416"/>
      <c r="AQ113" s="211" t="s">
        <v>572</v>
      </c>
      <c r="AR113" s="212"/>
      <c r="AS113" s="212"/>
      <c r="AT113" s="213"/>
      <c r="AU113" s="211"/>
      <c r="AV113" s="212"/>
      <c r="AW113" s="212"/>
      <c r="AX113" s="213"/>
    </row>
    <row r="114" spans="1:50" ht="20.25" customHeight="1" x14ac:dyDescent="0.15">
      <c r="A114" s="423"/>
      <c r="B114" s="424"/>
      <c r="C114" s="424"/>
      <c r="D114" s="424"/>
      <c r="E114" s="424"/>
      <c r="F114" s="425"/>
      <c r="G114" s="465"/>
      <c r="H114" s="465"/>
      <c r="I114" s="465"/>
      <c r="J114" s="465"/>
      <c r="K114" s="465"/>
      <c r="L114" s="465"/>
      <c r="M114" s="465"/>
      <c r="N114" s="465"/>
      <c r="O114" s="465"/>
      <c r="P114" s="465"/>
      <c r="Q114" s="465"/>
      <c r="R114" s="465"/>
      <c r="S114" s="465"/>
      <c r="T114" s="465"/>
      <c r="U114" s="465"/>
      <c r="V114" s="465"/>
      <c r="W114" s="465"/>
      <c r="X114" s="466"/>
      <c r="Y114" s="443" t="s">
        <v>56</v>
      </c>
      <c r="Z114" s="544"/>
      <c r="AA114" s="545"/>
      <c r="AB114" s="459" t="s">
        <v>586</v>
      </c>
      <c r="AC114" s="459"/>
      <c r="AD114" s="459"/>
      <c r="AE114" s="416">
        <v>1</v>
      </c>
      <c r="AF114" s="416"/>
      <c r="AG114" s="416"/>
      <c r="AH114" s="416"/>
      <c r="AI114" s="416">
        <v>1</v>
      </c>
      <c r="AJ114" s="416"/>
      <c r="AK114" s="416"/>
      <c r="AL114" s="416"/>
      <c r="AM114" s="416">
        <v>1</v>
      </c>
      <c r="AN114" s="416"/>
      <c r="AO114" s="416"/>
      <c r="AP114" s="416"/>
      <c r="AQ114" s="211">
        <v>1</v>
      </c>
      <c r="AR114" s="212"/>
      <c r="AS114" s="212"/>
      <c r="AT114" s="213"/>
      <c r="AU114" s="211">
        <v>1</v>
      </c>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9"/>
      <c r="Z115" s="550"/>
      <c r="AA115" s="551"/>
      <c r="AB115" s="413" t="s">
        <v>11</v>
      </c>
      <c r="AC115" s="414"/>
      <c r="AD115" s="415"/>
      <c r="AE115" s="413" t="s">
        <v>356</v>
      </c>
      <c r="AF115" s="414"/>
      <c r="AG115" s="414"/>
      <c r="AH115" s="415"/>
      <c r="AI115" s="413" t="s">
        <v>362</v>
      </c>
      <c r="AJ115" s="414"/>
      <c r="AK115" s="414"/>
      <c r="AL115" s="415"/>
      <c r="AM115" s="413" t="s">
        <v>471</v>
      </c>
      <c r="AN115" s="414"/>
      <c r="AO115" s="414"/>
      <c r="AP115" s="415"/>
      <c r="AQ115" s="591" t="s">
        <v>541</v>
      </c>
      <c r="AR115" s="592"/>
      <c r="AS115" s="592"/>
      <c r="AT115" s="592"/>
      <c r="AU115" s="592"/>
      <c r="AV115" s="592"/>
      <c r="AW115" s="592"/>
      <c r="AX115" s="593"/>
    </row>
    <row r="116" spans="1:50" ht="23.25" customHeight="1" x14ac:dyDescent="0.15">
      <c r="A116" s="437"/>
      <c r="B116" s="438"/>
      <c r="C116" s="438"/>
      <c r="D116" s="438"/>
      <c r="E116" s="438"/>
      <c r="F116" s="439"/>
      <c r="G116" s="795" t="s">
        <v>589</v>
      </c>
      <c r="H116" s="795"/>
      <c r="I116" s="795"/>
      <c r="J116" s="795"/>
      <c r="K116" s="795"/>
      <c r="L116" s="795"/>
      <c r="M116" s="795"/>
      <c r="N116" s="795"/>
      <c r="O116" s="795"/>
      <c r="P116" s="795"/>
      <c r="Q116" s="795"/>
      <c r="R116" s="795"/>
      <c r="S116" s="795"/>
      <c r="T116" s="795"/>
      <c r="U116" s="795"/>
      <c r="V116" s="795"/>
      <c r="W116" s="795"/>
      <c r="X116" s="795"/>
      <c r="Y116" s="453" t="s">
        <v>15</v>
      </c>
      <c r="Z116" s="454"/>
      <c r="AA116" s="455"/>
      <c r="AB116" s="460" t="s">
        <v>591</v>
      </c>
      <c r="AC116" s="461"/>
      <c r="AD116" s="462"/>
      <c r="AE116" s="416">
        <v>31</v>
      </c>
      <c r="AF116" s="416"/>
      <c r="AG116" s="416"/>
      <c r="AH116" s="416"/>
      <c r="AI116" s="416">
        <f>1557/41</f>
        <v>37.975609756097562</v>
      </c>
      <c r="AJ116" s="416"/>
      <c r="AK116" s="416"/>
      <c r="AL116" s="416"/>
      <c r="AM116" s="416">
        <v>39</v>
      </c>
      <c r="AN116" s="416"/>
      <c r="AO116" s="416"/>
      <c r="AP116" s="416"/>
      <c r="AQ116" s="211">
        <v>46</v>
      </c>
      <c r="AR116" s="212"/>
      <c r="AS116" s="212"/>
      <c r="AT116" s="212"/>
      <c r="AU116" s="212"/>
      <c r="AV116" s="212"/>
      <c r="AW116" s="212"/>
      <c r="AX116" s="214"/>
    </row>
    <row r="117" spans="1:50" ht="46.5" customHeight="1" thickBot="1" x14ac:dyDescent="0.2">
      <c r="A117" s="440"/>
      <c r="B117" s="441"/>
      <c r="C117" s="441"/>
      <c r="D117" s="441"/>
      <c r="E117" s="441"/>
      <c r="F117" s="442"/>
      <c r="G117" s="796"/>
      <c r="H117" s="796"/>
      <c r="I117" s="796"/>
      <c r="J117" s="796"/>
      <c r="K117" s="796"/>
      <c r="L117" s="796"/>
      <c r="M117" s="796"/>
      <c r="N117" s="796"/>
      <c r="O117" s="796"/>
      <c r="P117" s="796"/>
      <c r="Q117" s="796"/>
      <c r="R117" s="796"/>
      <c r="S117" s="796"/>
      <c r="T117" s="796"/>
      <c r="U117" s="796"/>
      <c r="V117" s="796"/>
      <c r="W117" s="796"/>
      <c r="X117" s="796"/>
      <c r="Y117" s="470" t="s">
        <v>49</v>
      </c>
      <c r="Z117" s="444"/>
      <c r="AA117" s="445"/>
      <c r="AB117" s="471" t="s">
        <v>590</v>
      </c>
      <c r="AC117" s="472"/>
      <c r="AD117" s="473"/>
      <c r="AE117" s="547" t="s">
        <v>592</v>
      </c>
      <c r="AF117" s="547"/>
      <c r="AG117" s="547"/>
      <c r="AH117" s="547"/>
      <c r="AI117" s="547" t="s">
        <v>593</v>
      </c>
      <c r="AJ117" s="547"/>
      <c r="AK117" s="547"/>
      <c r="AL117" s="547"/>
      <c r="AM117" s="547" t="s">
        <v>657</v>
      </c>
      <c r="AN117" s="547"/>
      <c r="AO117" s="547"/>
      <c r="AP117" s="547"/>
      <c r="AQ117" s="547" t="s">
        <v>658</v>
      </c>
      <c r="AR117" s="547"/>
      <c r="AS117" s="547"/>
      <c r="AT117" s="547"/>
      <c r="AU117" s="547"/>
      <c r="AV117" s="547"/>
      <c r="AW117" s="547"/>
      <c r="AX117" s="548"/>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9"/>
      <c r="Z118" s="550"/>
      <c r="AA118" s="551"/>
      <c r="AB118" s="413" t="s">
        <v>11</v>
      </c>
      <c r="AC118" s="414"/>
      <c r="AD118" s="415"/>
      <c r="AE118" s="413" t="s">
        <v>356</v>
      </c>
      <c r="AF118" s="414"/>
      <c r="AG118" s="414"/>
      <c r="AH118" s="415"/>
      <c r="AI118" s="413" t="s">
        <v>362</v>
      </c>
      <c r="AJ118" s="414"/>
      <c r="AK118" s="414"/>
      <c r="AL118" s="415"/>
      <c r="AM118" s="413" t="s">
        <v>471</v>
      </c>
      <c r="AN118" s="414"/>
      <c r="AO118" s="414"/>
      <c r="AP118" s="415"/>
      <c r="AQ118" s="591" t="s">
        <v>541</v>
      </c>
      <c r="AR118" s="592"/>
      <c r="AS118" s="592"/>
      <c r="AT118" s="592"/>
      <c r="AU118" s="592"/>
      <c r="AV118" s="592"/>
      <c r="AW118" s="592"/>
      <c r="AX118" s="593"/>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6"/>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70" t="s">
        <v>49</v>
      </c>
      <c r="Z120" s="444"/>
      <c r="AA120" s="445"/>
      <c r="AB120" s="471" t="s">
        <v>501</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9"/>
      <c r="Z121" s="550"/>
      <c r="AA121" s="551"/>
      <c r="AB121" s="413" t="s">
        <v>11</v>
      </c>
      <c r="AC121" s="414"/>
      <c r="AD121" s="415"/>
      <c r="AE121" s="413" t="s">
        <v>356</v>
      </c>
      <c r="AF121" s="414"/>
      <c r="AG121" s="414"/>
      <c r="AH121" s="415"/>
      <c r="AI121" s="413" t="s">
        <v>362</v>
      </c>
      <c r="AJ121" s="414"/>
      <c r="AK121" s="414"/>
      <c r="AL121" s="415"/>
      <c r="AM121" s="413" t="s">
        <v>471</v>
      </c>
      <c r="AN121" s="414"/>
      <c r="AO121" s="414"/>
      <c r="AP121" s="415"/>
      <c r="AQ121" s="591" t="s">
        <v>541</v>
      </c>
      <c r="AR121" s="592"/>
      <c r="AS121" s="592"/>
      <c r="AT121" s="592"/>
      <c r="AU121" s="592"/>
      <c r="AV121" s="592"/>
      <c r="AW121" s="592"/>
      <c r="AX121" s="593"/>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6"/>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70" t="s">
        <v>49</v>
      </c>
      <c r="Z123" s="444"/>
      <c r="AA123" s="445"/>
      <c r="AB123" s="471" t="s">
        <v>504</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9"/>
      <c r="Z124" s="550"/>
      <c r="AA124" s="551"/>
      <c r="AB124" s="413" t="s">
        <v>11</v>
      </c>
      <c r="AC124" s="414"/>
      <c r="AD124" s="415"/>
      <c r="AE124" s="413" t="s">
        <v>356</v>
      </c>
      <c r="AF124" s="414"/>
      <c r="AG124" s="414"/>
      <c r="AH124" s="415"/>
      <c r="AI124" s="413" t="s">
        <v>362</v>
      </c>
      <c r="AJ124" s="414"/>
      <c r="AK124" s="414"/>
      <c r="AL124" s="415"/>
      <c r="AM124" s="413" t="s">
        <v>471</v>
      </c>
      <c r="AN124" s="414"/>
      <c r="AO124" s="414"/>
      <c r="AP124" s="415"/>
      <c r="AQ124" s="591" t="s">
        <v>541</v>
      </c>
      <c r="AR124" s="592"/>
      <c r="AS124" s="592"/>
      <c r="AT124" s="592"/>
      <c r="AU124" s="592"/>
      <c r="AV124" s="592"/>
      <c r="AW124" s="592"/>
      <c r="AX124" s="593"/>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4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6"/>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9"/>
      <c r="Y126" s="470" t="s">
        <v>49</v>
      </c>
      <c r="Z126" s="444"/>
      <c r="AA126" s="445"/>
      <c r="AB126" s="471" t="s">
        <v>501</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3" t="s">
        <v>356</v>
      </c>
      <c r="AF127" s="414"/>
      <c r="AG127" s="414"/>
      <c r="AH127" s="415"/>
      <c r="AI127" s="413" t="s">
        <v>362</v>
      </c>
      <c r="AJ127" s="414"/>
      <c r="AK127" s="414"/>
      <c r="AL127" s="415"/>
      <c r="AM127" s="413" t="s">
        <v>471</v>
      </c>
      <c r="AN127" s="414"/>
      <c r="AO127" s="414"/>
      <c r="AP127" s="415"/>
      <c r="AQ127" s="591" t="s">
        <v>541</v>
      </c>
      <c r="AR127" s="592"/>
      <c r="AS127" s="592"/>
      <c r="AT127" s="592"/>
      <c r="AU127" s="592"/>
      <c r="AV127" s="592"/>
      <c r="AW127" s="592"/>
      <c r="AX127" s="593"/>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6"/>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70" t="s">
        <v>49</v>
      </c>
      <c r="Z129" s="444"/>
      <c r="AA129" s="445"/>
      <c r="AB129" s="471" t="s">
        <v>501</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594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t="s">
        <v>572</v>
      </c>
      <c r="AV133" s="193"/>
      <c r="AW133" s="126" t="s">
        <v>300</v>
      </c>
      <c r="AX133" s="188"/>
    </row>
    <row r="134" spans="1:50" ht="45.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378</v>
      </c>
      <c r="Z134" s="195"/>
      <c r="AA134" s="196"/>
      <c r="AB134" s="197" t="s">
        <v>597</v>
      </c>
      <c r="AC134" s="198"/>
      <c r="AD134" s="198"/>
      <c r="AE134" s="199">
        <v>82.1</v>
      </c>
      <c r="AF134" s="200"/>
      <c r="AG134" s="200"/>
      <c r="AH134" s="200"/>
      <c r="AI134" s="199">
        <v>80.8</v>
      </c>
      <c r="AJ134" s="200"/>
      <c r="AK134" s="200"/>
      <c r="AL134" s="200"/>
      <c r="AM134" s="199">
        <v>82.2</v>
      </c>
      <c r="AN134" s="200"/>
      <c r="AO134" s="200"/>
      <c r="AP134" s="200"/>
      <c r="AQ134" s="199" t="s">
        <v>572</v>
      </c>
      <c r="AR134" s="200"/>
      <c r="AS134" s="200"/>
      <c r="AT134" s="200"/>
      <c r="AU134" s="199"/>
      <c r="AV134" s="200"/>
      <c r="AW134" s="200"/>
      <c r="AX134" s="201"/>
    </row>
    <row r="135" spans="1:50" ht="45.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80.2</v>
      </c>
      <c r="AF135" s="200"/>
      <c r="AG135" s="200"/>
      <c r="AH135" s="200"/>
      <c r="AI135" s="199">
        <v>82.1</v>
      </c>
      <c r="AJ135" s="200"/>
      <c r="AK135" s="200"/>
      <c r="AL135" s="200"/>
      <c r="AM135" s="199">
        <v>80.8</v>
      </c>
      <c r="AN135" s="200"/>
      <c r="AO135" s="200"/>
      <c r="AP135" s="200"/>
      <c r="AQ135" s="199">
        <v>82.2</v>
      </c>
      <c r="AR135" s="200"/>
      <c r="AS135" s="200"/>
      <c r="AT135" s="200"/>
      <c r="AU135" s="199"/>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355</v>
      </c>
      <c r="AT137" s="127"/>
      <c r="AU137" s="193" t="s">
        <v>572</v>
      </c>
      <c r="AV137" s="193"/>
      <c r="AW137" s="126" t="s">
        <v>300</v>
      </c>
      <c r="AX137" s="188"/>
    </row>
    <row r="138" spans="1:50" ht="45.75" customHeight="1" x14ac:dyDescent="0.15">
      <c r="A138" s="182"/>
      <c r="B138" s="179"/>
      <c r="C138" s="173"/>
      <c r="D138" s="179"/>
      <c r="E138" s="173"/>
      <c r="F138" s="174"/>
      <c r="G138" s="97" t="s">
        <v>599</v>
      </c>
      <c r="H138" s="98"/>
      <c r="I138" s="98"/>
      <c r="J138" s="98"/>
      <c r="K138" s="98"/>
      <c r="L138" s="98"/>
      <c r="M138" s="98"/>
      <c r="N138" s="98"/>
      <c r="O138" s="98"/>
      <c r="P138" s="98"/>
      <c r="Q138" s="98"/>
      <c r="R138" s="98"/>
      <c r="S138" s="98"/>
      <c r="T138" s="98"/>
      <c r="U138" s="98"/>
      <c r="V138" s="98"/>
      <c r="W138" s="98"/>
      <c r="X138" s="99"/>
      <c r="Y138" s="194" t="s">
        <v>378</v>
      </c>
      <c r="Z138" s="195"/>
      <c r="AA138" s="196"/>
      <c r="AB138" s="197" t="s">
        <v>597</v>
      </c>
      <c r="AC138" s="198"/>
      <c r="AD138" s="198"/>
      <c r="AE138" s="199">
        <v>81</v>
      </c>
      <c r="AF138" s="200"/>
      <c r="AG138" s="200"/>
      <c r="AH138" s="200"/>
      <c r="AI138" s="199">
        <v>80.2</v>
      </c>
      <c r="AJ138" s="200"/>
      <c r="AK138" s="200"/>
      <c r="AL138" s="200"/>
      <c r="AM138" s="199">
        <v>80.599999999999994</v>
      </c>
      <c r="AN138" s="200"/>
      <c r="AO138" s="200"/>
      <c r="AP138" s="200"/>
      <c r="AQ138" s="199" t="s">
        <v>580</v>
      </c>
      <c r="AR138" s="200"/>
      <c r="AS138" s="200"/>
      <c r="AT138" s="200"/>
      <c r="AU138" s="199"/>
      <c r="AV138" s="200"/>
      <c r="AW138" s="200"/>
      <c r="AX138" s="201"/>
    </row>
    <row r="139" spans="1:50" ht="45.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14</v>
      </c>
      <c r="AC139" s="206"/>
      <c r="AD139" s="206"/>
      <c r="AE139" s="199">
        <v>79.599999999999994</v>
      </c>
      <c r="AF139" s="200"/>
      <c r="AG139" s="200"/>
      <c r="AH139" s="200"/>
      <c r="AI139" s="199">
        <v>82</v>
      </c>
      <c r="AJ139" s="200"/>
      <c r="AK139" s="200"/>
      <c r="AL139" s="200"/>
      <c r="AM139" s="199">
        <v>80.2</v>
      </c>
      <c r="AN139" s="200"/>
      <c r="AO139" s="200"/>
      <c r="AP139" s="200"/>
      <c r="AQ139" s="199">
        <v>80.599999999999994</v>
      </c>
      <c r="AR139" s="200"/>
      <c r="AS139" s="200"/>
      <c r="AT139" s="200"/>
      <c r="AU139" s="199"/>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355</v>
      </c>
      <c r="AT141" s="127"/>
      <c r="AU141" s="193" t="s">
        <v>579</v>
      </c>
      <c r="AV141" s="193"/>
      <c r="AW141" s="126" t="s">
        <v>300</v>
      </c>
      <c r="AX141" s="188"/>
    </row>
    <row r="142" spans="1:50" ht="45.75" customHeight="1" x14ac:dyDescent="0.15">
      <c r="A142" s="182"/>
      <c r="B142" s="179"/>
      <c r="C142" s="173"/>
      <c r="D142" s="179"/>
      <c r="E142" s="173"/>
      <c r="F142" s="174"/>
      <c r="G142" s="97" t="s">
        <v>600</v>
      </c>
      <c r="H142" s="98"/>
      <c r="I142" s="98"/>
      <c r="J142" s="98"/>
      <c r="K142" s="98"/>
      <c r="L142" s="98"/>
      <c r="M142" s="98"/>
      <c r="N142" s="98"/>
      <c r="O142" s="98"/>
      <c r="P142" s="98"/>
      <c r="Q142" s="98"/>
      <c r="R142" s="98"/>
      <c r="S142" s="98"/>
      <c r="T142" s="98"/>
      <c r="U142" s="98"/>
      <c r="V142" s="98"/>
      <c r="W142" s="98"/>
      <c r="X142" s="99"/>
      <c r="Y142" s="194" t="s">
        <v>378</v>
      </c>
      <c r="Z142" s="195"/>
      <c r="AA142" s="196"/>
      <c r="AB142" s="197" t="s">
        <v>597</v>
      </c>
      <c r="AC142" s="198"/>
      <c r="AD142" s="198"/>
      <c r="AE142" s="199">
        <v>74.5</v>
      </c>
      <c r="AF142" s="848"/>
      <c r="AG142" s="848"/>
      <c r="AH142" s="849"/>
      <c r="AI142" s="199">
        <v>74.3</v>
      </c>
      <c r="AJ142" s="848"/>
      <c r="AK142" s="848"/>
      <c r="AL142" s="849"/>
      <c r="AM142" s="199">
        <v>75</v>
      </c>
      <c r="AN142" s="200"/>
      <c r="AO142" s="200"/>
      <c r="AP142" s="200"/>
      <c r="AQ142" s="199" t="s">
        <v>572</v>
      </c>
      <c r="AR142" s="200"/>
      <c r="AS142" s="200"/>
      <c r="AT142" s="200"/>
      <c r="AU142" s="199"/>
      <c r="AV142" s="200"/>
      <c r="AW142" s="200"/>
      <c r="AX142" s="201"/>
    </row>
    <row r="143" spans="1:50" ht="45.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14</v>
      </c>
      <c r="AC143" s="206"/>
      <c r="AD143" s="206"/>
      <c r="AE143" s="199">
        <v>72.2</v>
      </c>
      <c r="AF143" s="848"/>
      <c r="AG143" s="848"/>
      <c r="AH143" s="849"/>
      <c r="AI143" s="199">
        <v>74.3</v>
      </c>
      <c r="AJ143" s="848"/>
      <c r="AK143" s="848"/>
      <c r="AL143" s="849"/>
      <c r="AM143" s="199">
        <v>74.3</v>
      </c>
      <c r="AN143" s="200"/>
      <c r="AO143" s="200"/>
      <c r="AP143" s="200"/>
      <c r="AQ143" s="199">
        <v>75</v>
      </c>
      <c r="AR143" s="200"/>
      <c r="AS143" s="200"/>
      <c r="AT143" s="200"/>
      <c r="AU143" s="199"/>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355</v>
      </c>
      <c r="AT145" s="127"/>
      <c r="AU145" s="193" t="s">
        <v>617</v>
      </c>
      <c r="AV145" s="193"/>
      <c r="AW145" s="126" t="s">
        <v>300</v>
      </c>
      <c r="AX145" s="188"/>
    </row>
    <row r="146" spans="1:50" ht="45.75" customHeight="1" x14ac:dyDescent="0.15">
      <c r="A146" s="182"/>
      <c r="B146" s="179"/>
      <c r="C146" s="173"/>
      <c r="D146" s="179"/>
      <c r="E146" s="173"/>
      <c r="F146" s="174"/>
      <c r="G146" s="97" t="s">
        <v>601</v>
      </c>
      <c r="H146" s="98"/>
      <c r="I146" s="98"/>
      <c r="J146" s="98"/>
      <c r="K146" s="98"/>
      <c r="L146" s="98"/>
      <c r="M146" s="98"/>
      <c r="N146" s="98"/>
      <c r="O146" s="98"/>
      <c r="P146" s="98"/>
      <c r="Q146" s="98"/>
      <c r="R146" s="98"/>
      <c r="S146" s="98"/>
      <c r="T146" s="98"/>
      <c r="U146" s="98"/>
      <c r="V146" s="98"/>
      <c r="W146" s="98"/>
      <c r="X146" s="99"/>
      <c r="Y146" s="194" t="s">
        <v>378</v>
      </c>
      <c r="Z146" s="195"/>
      <c r="AA146" s="196"/>
      <c r="AB146" s="197" t="s">
        <v>602</v>
      </c>
      <c r="AC146" s="198"/>
      <c r="AD146" s="198"/>
      <c r="AE146" s="199">
        <v>71.7</v>
      </c>
      <c r="AF146" s="200"/>
      <c r="AG146" s="200"/>
      <c r="AH146" s="200"/>
      <c r="AI146" s="199">
        <v>69.7</v>
      </c>
      <c r="AJ146" s="200"/>
      <c r="AK146" s="200"/>
      <c r="AL146" s="200"/>
      <c r="AM146" s="199">
        <v>69.599999999999994</v>
      </c>
      <c r="AN146" s="200"/>
      <c r="AO146" s="200"/>
      <c r="AP146" s="200"/>
      <c r="AQ146" s="199" t="s">
        <v>572</v>
      </c>
      <c r="AR146" s="200"/>
      <c r="AS146" s="200"/>
      <c r="AT146" s="200"/>
      <c r="AU146" s="199"/>
      <c r="AV146" s="200"/>
      <c r="AW146" s="200"/>
      <c r="AX146" s="201"/>
    </row>
    <row r="147" spans="1:50" ht="45.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14</v>
      </c>
      <c r="AC147" s="206"/>
      <c r="AD147" s="206"/>
      <c r="AE147" s="199">
        <v>71.7</v>
      </c>
      <c r="AF147" s="200"/>
      <c r="AG147" s="200"/>
      <c r="AH147" s="200"/>
      <c r="AI147" s="199">
        <v>71.7</v>
      </c>
      <c r="AJ147" s="200"/>
      <c r="AK147" s="200"/>
      <c r="AL147" s="200"/>
      <c r="AM147" s="199">
        <v>69.7</v>
      </c>
      <c r="AN147" s="200"/>
      <c r="AO147" s="200"/>
      <c r="AP147" s="200"/>
      <c r="AQ147" s="199">
        <v>69.599999999999994</v>
      </c>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7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9.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9.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0.2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9.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9.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50"/>
      <c r="E430" s="167" t="s">
        <v>387</v>
      </c>
      <c r="F430" s="168"/>
      <c r="G430" s="915" t="s">
        <v>383</v>
      </c>
      <c r="H430" s="116"/>
      <c r="I430" s="116"/>
      <c r="J430" s="916"/>
      <c r="K430" s="917"/>
      <c r="L430" s="917"/>
      <c r="M430" s="917"/>
      <c r="N430" s="917"/>
      <c r="O430" s="917"/>
      <c r="P430" s="917"/>
      <c r="Q430" s="917"/>
      <c r="R430" s="917"/>
      <c r="S430" s="917"/>
      <c r="T430" s="91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9"/>
    </row>
    <row r="431" spans="1:50" ht="18.75" hidden="1" customHeight="1" x14ac:dyDescent="0.15">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535</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0"/>
      <c r="AR432" s="193"/>
      <c r="AS432" s="126" t="s">
        <v>355</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535</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5" t="s">
        <v>383</v>
      </c>
      <c r="H484" s="116"/>
      <c r="I484" s="116"/>
      <c r="J484" s="916"/>
      <c r="K484" s="917"/>
      <c r="L484" s="917"/>
      <c r="M484" s="917"/>
      <c r="N484" s="917"/>
      <c r="O484" s="917"/>
      <c r="P484" s="917"/>
      <c r="Q484" s="917"/>
      <c r="R484" s="917"/>
      <c r="S484" s="917"/>
      <c r="T484" s="91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9"/>
    </row>
    <row r="485" spans="1:50" ht="18.75" hidden="1" customHeight="1" x14ac:dyDescent="0.15">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353</v>
      </c>
      <c r="F538" s="168"/>
      <c r="G538" s="915" t="s">
        <v>383</v>
      </c>
      <c r="H538" s="116"/>
      <c r="I538" s="116"/>
      <c r="J538" s="916"/>
      <c r="K538" s="917"/>
      <c r="L538" s="917"/>
      <c r="M538" s="917"/>
      <c r="N538" s="917"/>
      <c r="O538" s="917"/>
      <c r="P538" s="917"/>
      <c r="Q538" s="917"/>
      <c r="R538" s="917"/>
      <c r="S538" s="917"/>
      <c r="T538" s="91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9"/>
    </row>
    <row r="539" spans="1:50" ht="18.75" customHeight="1" x14ac:dyDescent="0.15">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535</v>
      </c>
      <c r="AN539" s="210"/>
      <c r="AO539" s="210"/>
      <c r="AP539" s="152"/>
      <c r="AQ539" s="152" t="s">
        <v>354</v>
      </c>
      <c r="AR539" s="123"/>
      <c r="AS539" s="123"/>
      <c r="AT539" s="124"/>
      <c r="AU539" s="129" t="s">
        <v>253</v>
      </c>
      <c r="AV539" s="129"/>
      <c r="AW539" s="129"/>
      <c r="AX539" s="130"/>
    </row>
    <row r="540" spans="1:50" ht="18.75"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customHeight="1" x14ac:dyDescent="0.15">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535</v>
      </c>
      <c r="AN564" s="210"/>
      <c r="AO564" s="210"/>
      <c r="AP564" s="152"/>
      <c r="AQ564" s="152" t="s">
        <v>354</v>
      </c>
      <c r="AR564" s="123"/>
      <c r="AS564" s="123"/>
      <c r="AT564" s="124"/>
      <c r="AU564" s="129" t="s">
        <v>253</v>
      </c>
      <c r="AV564" s="129"/>
      <c r="AW564" s="129"/>
      <c r="AX564" s="130"/>
    </row>
    <row r="565" spans="1:50" ht="18.75"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5" t="s">
        <v>383</v>
      </c>
      <c r="H592" s="116"/>
      <c r="I592" s="116"/>
      <c r="J592" s="916"/>
      <c r="K592" s="917"/>
      <c r="L592" s="917"/>
      <c r="M592" s="917"/>
      <c r="N592" s="917"/>
      <c r="O592" s="917"/>
      <c r="P592" s="917"/>
      <c r="Q592" s="917"/>
      <c r="R592" s="917"/>
      <c r="S592" s="917"/>
      <c r="T592" s="91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9"/>
    </row>
    <row r="593" spans="1:50" ht="18.75" hidden="1" customHeight="1" x14ac:dyDescent="0.15">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5" t="s">
        <v>383</v>
      </c>
      <c r="H646" s="116"/>
      <c r="I646" s="116"/>
      <c r="J646" s="916"/>
      <c r="K646" s="917"/>
      <c r="L646" s="917"/>
      <c r="M646" s="917"/>
      <c r="N646" s="917"/>
      <c r="O646" s="917"/>
      <c r="P646" s="917"/>
      <c r="Q646" s="917"/>
      <c r="R646" s="917"/>
      <c r="S646" s="917"/>
      <c r="T646" s="91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9"/>
    </row>
    <row r="647" spans="1:50" ht="18.75" hidden="1" customHeight="1" x14ac:dyDescent="0.15">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60" customHeight="1" x14ac:dyDescent="0.15">
      <c r="A702" s="887" t="s">
        <v>259</v>
      </c>
      <c r="B702" s="88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550</v>
      </c>
      <c r="AE702" s="341"/>
      <c r="AF702" s="341"/>
      <c r="AG702" s="383" t="s">
        <v>604</v>
      </c>
      <c r="AH702" s="384"/>
      <c r="AI702" s="384"/>
      <c r="AJ702" s="384"/>
      <c r="AK702" s="384"/>
      <c r="AL702" s="384"/>
      <c r="AM702" s="384"/>
      <c r="AN702" s="384"/>
      <c r="AO702" s="384"/>
      <c r="AP702" s="384"/>
      <c r="AQ702" s="384"/>
      <c r="AR702" s="384"/>
      <c r="AS702" s="384"/>
      <c r="AT702" s="384"/>
      <c r="AU702" s="384"/>
      <c r="AV702" s="384"/>
      <c r="AW702" s="384"/>
      <c r="AX702" s="385"/>
    </row>
    <row r="703" spans="1:50" ht="49.5" customHeight="1" x14ac:dyDescent="0.15">
      <c r="A703" s="889"/>
      <c r="B703" s="890"/>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550</v>
      </c>
      <c r="AE703" s="322"/>
      <c r="AF703" s="322"/>
      <c r="AG703" s="94" t="s">
        <v>605</v>
      </c>
      <c r="AH703" s="333"/>
      <c r="AI703" s="333"/>
      <c r="AJ703" s="333"/>
      <c r="AK703" s="333"/>
      <c r="AL703" s="333"/>
      <c r="AM703" s="333"/>
      <c r="AN703" s="333"/>
      <c r="AO703" s="333"/>
      <c r="AP703" s="333"/>
      <c r="AQ703" s="333"/>
      <c r="AR703" s="333"/>
      <c r="AS703" s="333"/>
      <c r="AT703" s="333"/>
      <c r="AU703" s="333"/>
      <c r="AV703" s="333"/>
      <c r="AW703" s="333"/>
      <c r="AX703" s="334"/>
    </row>
    <row r="704" spans="1:50" ht="49.5" customHeight="1" x14ac:dyDescent="0.15">
      <c r="A704" s="891"/>
      <c r="B704" s="892"/>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550</v>
      </c>
      <c r="AE704" s="794"/>
      <c r="AF704" s="794"/>
      <c r="AG704" s="120" t="s">
        <v>606</v>
      </c>
      <c r="AH704" s="465"/>
      <c r="AI704" s="465"/>
      <c r="AJ704" s="465"/>
      <c r="AK704" s="465"/>
      <c r="AL704" s="465"/>
      <c r="AM704" s="465"/>
      <c r="AN704" s="465"/>
      <c r="AO704" s="465"/>
      <c r="AP704" s="465"/>
      <c r="AQ704" s="465"/>
      <c r="AR704" s="465"/>
      <c r="AS704" s="465"/>
      <c r="AT704" s="465"/>
      <c r="AU704" s="465"/>
      <c r="AV704" s="465"/>
      <c r="AW704" s="465"/>
      <c r="AX704" s="609"/>
    </row>
    <row r="705" spans="1:50" ht="27" customHeight="1" x14ac:dyDescent="0.15">
      <c r="A705" s="641" t="s">
        <v>39</v>
      </c>
      <c r="B705" s="642"/>
      <c r="C705" s="834" t="s">
        <v>41</v>
      </c>
      <c r="D705" s="83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6"/>
      <c r="AD705" s="723" t="s">
        <v>603</v>
      </c>
      <c r="AE705" s="724"/>
      <c r="AF705" s="724"/>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807"/>
      <c r="D706" s="808"/>
      <c r="E706" s="739" t="s">
        <v>528</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659</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9"/>
      <c r="D707" s="810"/>
      <c r="E707" s="742" t="s">
        <v>451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2" t="s">
        <v>659</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4" t="s">
        <v>603</v>
      </c>
      <c r="AE708" s="605"/>
      <c r="AF708" s="605"/>
      <c r="AG708" s="94" t="s">
        <v>607</v>
      </c>
      <c r="AH708" s="95"/>
      <c r="AI708" s="95"/>
      <c r="AJ708" s="95"/>
      <c r="AK708" s="95"/>
      <c r="AL708" s="95"/>
      <c r="AM708" s="95"/>
      <c r="AN708" s="95"/>
      <c r="AO708" s="95"/>
      <c r="AP708" s="95"/>
      <c r="AQ708" s="95"/>
      <c r="AR708" s="95"/>
      <c r="AS708" s="95"/>
      <c r="AT708" s="95"/>
      <c r="AU708" s="95"/>
      <c r="AV708" s="95"/>
      <c r="AW708" s="95"/>
      <c r="AX708" s="96"/>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550</v>
      </c>
      <c r="AE709" s="322"/>
      <c r="AF709" s="322"/>
      <c r="AG709" s="94" t="s">
        <v>608</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603</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550</v>
      </c>
      <c r="AE711" s="322"/>
      <c r="AF711" s="322"/>
      <c r="AG711" s="94" t="s">
        <v>609</v>
      </c>
      <c r="AH711" s="333"/>
      <c r="AI711" s="333"/>
      <c r="AJ711" s="333"/>
      <c r="AK711" s="333"/>
      <c r="AL711" s="333"/>
      <c r="AM711" s="333"/>
      <c r="AN711" s="333"/>
      <c r="AO711" s="333"/>
      <c r="AP711" s="333"/>
      <c r="AQ711" s="333"/>
      <c r="AR711" s="333"/>
      <c r="AS711" s="333"/>
      <c r="AT711" s="333"/>
      <c r="AU711" s="333"/>
      <c r="AV711" s="333"/>
      <c r="AW711" s="333"/>
      <c r="AX711" s="334"/>
    </row>
    <row r="712" spans="1:50" ht="52.5" customHeight="1" x14ac:dyDescent="0.15">
      <c r="A712" s="643"/>
      <c r="B712" s="645"/>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3" t="s">
        <v>550</v>
      </c>
      <c r="AE712" s="794"/>
      <c r="AF712" s="794"/>
      <c r="AG712" s="823" t="s">
        <v>610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3"/>
      <c r="B713" s="645"/>
      <c r="C713" s="967" t="s">
        <v>488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603</v>
      </c>
      <c r="AE713" s="322"/>
      <c r="AF713" s="672"/>
      <c r="AG713" s="94" t="s">
        <v>611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0" t="s">
        <v>550</v>
      </c>
      <c r="AE714" s="821"/>
      <c r="AF714" s="822"/>
      <c r="AG714" s="745" t="s">
        <v>612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1" t="s">
        <v>40</v>
      </c>
      <c r="B715" s="797"/>
      <c r="C715" s="798" t="s">
        <v>461</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4" t="s">
        <v>550</v>
      </c>
      <c r="AE715" s="605"/>
      <c r="AF715" s="657"/>
      <c r="AG715" s="751" t="s">
        <v>618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603</v>
      </c>
      <c r="AE716" s="628"/>
      <c r="AF716" s="628"/>
      <c r="AG716" s="94" t="s">
        <v>613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374</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550</v>
      </c>
      <c r="AE717" s="322"/>
      <c r="AF717" s="322"/>
      <c r="AG717" s="94" t="s">
        <v>614</v>
      </c>
      <c r="AH717" s="333"/>
      <c r="AI717" s="333"/>
      <c r="AJ717" s="333"/>
      <c r="AK717" s="333"/>
      <c r="AL717" s="333"/>
      <c r="AM717" s="333"/>
      <c r="AN717" s="333"/>
      <c r="AO717" s="333"/>
      <c r="AP717" s="333"/>
      <c r="AQ717" s="333"/>
      <c r="AR717" s="333"/>
      <c r="AS717" s="333"/>
      <c r="AT717" s="333"/>
      <c r="AU717" s="333"/>
      <c r="AV717" s="333"/>
      <c r="AW717" s="333"/>
      <c r="AX717" s="334"/>
    </row>
    <row r="718" spans="1:50" ht="45.75"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550</v>
      </c>
      <c r="AE718" s="322"/>
      <c r="AF718" s="322"/>
      <c r="AG718" s="120" t="s">
        <v>615</v>
      </c>
      <c r="AH718" s="465"/>
      <c r="AI718" s="465"/>
      <c r="AJ718" s="465"/>
      <c r="AK718" s="465"/>
      <c r="AL718" s="465"/>
      <c r="AM718" s="465"/>
      <c r="AN718" s="465"/>
      <c r="AO718" s="465"/>
      <c r="AP718" s="465"/>
      <c r="AQ718" s="465"/>
      <c r="AR718" s="465"/>
      <c r="AS718" s="465"/>
      <c r="AT718" s="465"/>
      <c r="AU718" s="465"/>
      <c r="AV718" s="465"/>
      <c r="AW718" s="465"/>
      <c r="AX718" s="609"/>
    </row>
    <row r="719" spans="1:50" ht="41.25" customHeight="1" x14ac:dyDescent="0.15">
      <c r="A719" s="787" t="s">
        <v>58</v>
      </c>
      <c r="B719" s="78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603</v>
      </c>
      <c r="AE719" s="605"/>
      <c r="AF719" s="605"/>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41" t="s">
        <v>48</v>
      </c>
      <c r="B726" s="815"/>
      <c r="C726" s="828" t="s">
        <v>53</v>
      </c>
      <c r="D726" s="854"/>
      <c r="E726" s="854"/>
      <c r="F726" s="855"/>
      <c r="G726" s="573" t="s">
        <v>616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2.5" customHeight="1" thickBot="1" x14ac:dyDescent="0.2">
      <c r="A727" s="816"/>
      <c r="B727" s="817"/>
      <c r="C727" s="757" t="s">
        <v>57</v>
      </c>
      <c r="D727" s="758"/>
      <c r="E727" s="758"/>
      <c r="F727" s="759"/>
      <c r="G727" s="571" t="s">
        <v>660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5" t="s">
        <v>668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132.75" customHeight="1" thickBot="1" x14ac:dyDescent="0.2">
      <c r="A731" s="812" t="s">
        <v>256</v>
      </c>
      <c r="B731" s="813"/>
      <c r="C731" s="813"/>
      <c r="D731" s="813"/>
      <c r="E731" s="814"/>
      <c r="F731" s="738" t="s">
        <v>669</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662</v>
      </c>
      <c r="B733" s="683"/>
      <c r="C733" s="683"/>
      <c r="D733" s="683"/>
      <c r="E733" s="684"/>
      <c r="F733" s="638" t="s">
        <v>665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11" t="s">
        <v>430</v>
      </c>
      <c r="B737" s="203"/>
      <c r="C737" s="203"/>
      <c r="D737" s="204"/>
      <c r="E737" s="1007" t="s">
        <v>558</v>
      </c>
      <c r="F737" s="1007"/>
      <c r="G737" s="1007"/>
      <c r="H737" s="1007"/>
      <c r="I737" s="1007"/>
      <c r="J737" s="1007"/>
      <c r="K737" s="1007"/>
      <c r="L737" s="1007"/>
      <c r="M737" s="1007"/>
      <c r="N737" s="360" t="s">
        <v>357</v>
      </c>
      <c r="O737" s="360"/>
      <c r="P737" s="360"/>
      <c r="Q737" s="360"/>
      <c r="R737" s="1007" t="s">
        <v>559</v>
      </c>
      <c r="S737" s="1007"/>
      <c r="T737" s="1007"/>
      <c r="U737" s="1007"/>
      <c r="V737" s="1007"/>
      <c r="W737" s="1007"/>
      <c r="X737" s="1007"/>
      <c r="Y737" s="1007"/>
      <c r="Z737" s="1007"/>
      <c r="AA737" s="360" t="s">
        <v>358</v>
      </c>
      <c r="AB737" s="360"/>
      <c r="AC737" s="360"/>
      <c r="AD737" s="360"/>
      <c r="AE737" s="1007" t="s">
        <v>560</v>
      </c>
      <c r="AF737" s="1007"/>
      <c r="AG737" s="1007"/>
      <c r="AH737" s="1007"/>
      <c r="AI737" s="1007"/>
      <c r="AJ737" s="1007"/>
      <c r="AK737" s="1007"/>
      <c r="AL737" s="1007"/>
      <c r="AM737" s="1007"/>
      <c r="AN737" s="360" t="s">
        <v>359</v>
      </c>
      <c r="AO737" s="360"/>
      <c r="AP737" s="360"/>
      <c r="AQ737" s="360"/>
      <c r="AR737" s="1008" t="s">
        <v>561</v>
      </c>
      <c r="AS737" s="1009"/>
      <c r="AT737" s="1009"/>
      <c r="AU737" s="1009"/>
      <c r="AV737" s="1009"/>
      <c r="AW737" s="1009"/>
      <c r="AX737" s="1010"/>
      <c r="AY737" s="89"/>
      <c r="AZ737" s="89"/>
    </row>
    <row r="738" spans="1:52" ht="24.75" customHeight="1" x14ac:dyDescent="0.15">
      <c r="A738" s="1011" t="s">
        <v>360</v>
      </c>
      <c r="B738" s="203"/>
      <c r="C738" s="203"/>
      <c r="D738" s="204"/>
      <c r="E738" s="1007" t="s">
        <v>562</v>
      </c>
      <c r="F738" s="1007"/>
      <c r="G738" s="1007"/>
      <c r="H738" s="1007"/>
      <c r="I738" s="1007"/>
      <c r="J738" s="1007"/>
      <c r="K738" s="1007"/>
      <c r="L738" s="1007"/>
      <c r="M738" s="1007"/>
      <c r="N738" s="360" t="s">
        <v>361</v>
      </c>
      <c r="O738" s="360"/>
      <c r="P738" s="360"/>
      <c r="Q738" s="360"/>
      <c r="R738" s="1007" t="s">
        <v>563</v>
      </c>
      <c r="S738" s="1007"/>
      <c r="T738" s="1007"/>
      <c r="U738" s="1007"/>
      <c r="V738" s="1007"/>
      <c r="W738" s="1007"/>
      <c r="X738" s="1007"/>
      <c r="Y738" s="1007"/>
      <c r="Z738" s="1007"/>
      <c r="AA738" s="360" t="s">
        <v>481</v>
      </c>
      <c r="AB738" s="360"/>
      <c r="AC738" s="360"/>
      <c r="AD738" s="360"/>
      <c r="AE738" s="1007" t="s">
        <v>564</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542</v>
      </c>
      <c r="B739" s="1016"/>
      <c r="C739" s="1016"/>
      <c r="D739" s="1017"/>
      <c r="E739" s="1018" t="s">
        <v>549</v>
      </c>
      <c r="F739" s="1019"/>
      <c r="G739" s="1019"/>
      <c r="H739" s="91" t="str">
        <f>IF(E739="", "", "(")</f>
        <v>(</v>
      </c>
      <c r="I739" s="1002"/>
      <c r="J739" s="1002"/>
      <c r="K739" s="91" t="str">
        <f>IF(OR(I739="　", I739=""), "", "-")</f>
        <v/>
      </c>
      <c r="L739" s="1003">
        <v>46</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6"/>
    </row>
    <row r="780" spans="1:50" ht="24.75" customHeight="1" x14ac:dyDescent="0.15">
      <c r="A780" s="632"/>
      <c r="B780" s="633"/>
      <c r="C780" s="633"/>
      <c r="D780" s="633"/>
      <c r="E780" s="633"/>
      <c r="F780" s="634"/>
      <c r="G780" s="828"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1"/>
      <c r="AC780" s="828"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t="s">
        <v>623</v>
      </c>
      <c r="H781" s="680"/>
      <c r="I781" s="680"/>
      <c r="J781" s="680"/>
      <c r="K781" s="681"/>
      <c r="L781" s="673" t="s">
        <v>625</v>
      </c>
      <c r="M781" s="674"/>
      <c r="N781" s="674"/>
      <c r="O781" s="674"/>
      <c r="P781" s="674"/>
      <c r="Q781" s="674"/>
      <c r="R781" s="674"/>
      <c r="S781" s="674"/>
      <c r="T781" s="674"/>
      <c r="U781" s="674"/>
      <c r="V781" s="674"/>
      <c r="W781" s="674"/>
      <c r="X781" s="675"/>
      <c r="Y781" s="386">
        <v>86</v>
      </c>
      <c r="Z781" s="387"/>
      <c r="AA781" s="387"/>
      <c r="AB781" s="818"/>
      <c r="AC781" s="679" t="s">
        <v>624</v>
      </c>
      <c r="AD781" s="850"/>
      <c r="AE781" s="850"/>
      <c r="AF781" s="850"/>
      <c r="AG781" s="851"/>
      <c r="AH781" s="673" t="s">
        <v>626</v>
      </c>
      <c r="AI781" s="674"/>
      <c r="AJ781" s="674"/>
      <c r="AK781" s="674"/>
      <c r="AL781" s="674"/>
      <c r="AM781" s="674"/>
      <c r="AN781" s="674"/>
      <c r="AO781" s="674"/>
      <c r="AP781" s="674"/>
      <c r="AQ781" s="674"/>
      <c r="AR781" s="674"/>
      <c r="AS781" s="674"/>
      <c r="AT781" s="675"/>
      <c r="AU781" s="386">
        <v>97</v>
      </c>
      <c r="AV781" s="387"/>
      <c r="AW781" s="387"/>
      <c r="AX781" s="388"/>
    </row>
    <row r="782" spans="1:50" ht="24.75" customHeight="1" x14ac:dyDescent="0.15">
      <c r="A782" s="632"/>
      <c r="B782" s="633"/>
      <c r="C782" s="633"/>
      <c r="D782" s="633"/>
      <c r="E782" s="633"/>
      <c r="F782" s="634"/>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3"/>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3"/>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3"/>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3"/>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3"/>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3"/>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3"/>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839" t="s">
        <v>20</v>
      </c>
      <c r="H791" s="840"/>
      <c r="I791" s="840"/>
      <c r="J791" s="840"/>
      <c r="K791" s="840"/>
      <c r="L791" s="841"/>
      <c r="M791" s="842"/>
      <c r="N791" s="842"/>
      <c r="O791" s="842"/>
      <c r="P791" s="842"/>
      <c r="Q791" s="842"/>
      <c r="R791" s="842"/>
      <c r="S791" s="842"/>
      <c r="T791" s="842"/>
      <c r="U791" s="842"/>
      <c r="V791" s="842"/>
      <c r="W791" s="842"/>
      <c r="X791" s="843"/>
      <c r="Y791" s="844">
        <f>SUM(Y781:AB790)</f>
        <v>86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97</v>
      </c>
      <c r="AV791" s="845"/>
      <c r="AW791" s="845"/>
      <c r="AX791" s="847"/>
    </row>
    <row r="792" spans="1:50" ht="24.75" hidden="1" customHeight="1" x14ac:dyDescent="0.15">
      <c r="A792" s="632"/>
      <c r="B792" s="633"/>
      <c r="C792" s="633"/>
      <c r="D792" s="633"/>
      <c r="E792" s="633"/>
      <c r="F792" s="634"/>
      <c r="G792" s="595" t="s">
        <v>454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6"/>
    </row>
    <row r="793" spans="1:50" ht="24.75" hidden="1" customHeight="1" x14ac:dyDescent="0.15">
      <c r="A793" s="632"/>
      <c r="B793" s="633"/>
      <c r="C793" s="633"/>
      <c r="D793" s="633"/>
      <c r="E793" s="633"/>
      <c r="F793" s="634"/>
      <c r="G793" s="828"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1"/>
      <c r="AC793" s="828"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x14ac:dyDescent="0.15">
      <c r="A794" s="632"/>
      <c r="B794" s="633"/>
      <c r="C794" s="633"/>
      <c r="D794" s="633"/>
      <c r="E794" s="633"/>
      <c r="F794" s="634"/>
      <c r="G794" s="679"/>
      <c r="H794" s="850"/>
      <c r="I794" s="850"/>
      <c r="J794" s="850"/>
      <c r="K794" s="851"/>
      <c r="L794" s="673"/>
      <c r="M794" s="674"/>
      <c r="N794" s="674"/>
      <c r="O794" s="674"/>
      <c r="P794" s="674"/>
      <c r="Q794" s="674"/>
      <c r="R794" s="674"/>
      <c r="S794" s="674"/>
      <c r="T794" s="674"/>
      <c r="U794" s="674"/>
      <c r="V794" s="674"/>
      <c r="W794" s="674"/>
      <c r="X794" s="675"/>
      <c r="Y794" s="386"/>
      <c r="Z794" s="387"/>
      <c r="AA794" s="387"/>
      <c r="AB794" s="818"/>
      <c r="AC794" s="679"/>
      <c r="AD794" s="850"/>
      <c r="AE794" s="850"/>
      <c r="AF794" s="850"/>
      <c r="AG794" s="851"/>
      <c r="AH794" s="673"/>
      <c r="AI794" s="674"/>
      <c r="AJ794" s="674"/>
      <c r="AK794" s="674"/>
      <c r="AL794" s="674"/>
      <c r="AM794" s="674"/>
      <c r="AN794" s="674"/>
      <c r="AO794" s="674"/>
      <c r="AP794" s="674"/>
      <c r="AQ794" s="674"/>
      <c r="AR794" s="674"/>
      <c r="AS794" s="674"/>
      <c r="AT794" s="675"/>
      <c r="AU794" s="386"/>
      <c r="AV794" s="387"/>
      <c r="AW794" s="387"/>
      <c r="AX794" s="388"/>
    </row>
    <row r="795" spans="1:50" ht="24.75" hidden="1" customHeight="1" x14ac:dyDescent="0.15">
      <c r="A795" s="632"/>
      <c r="B795" s="633"/>
      <c r="C795" s="633"/>
      <c r="D795" s="633"/>
      <c r="E795" s="633"/>
      <c r="F795" s="634"/>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3"/>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3"/>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3"/>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3"/>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3"/>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3"/>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2"/>
      <c r="B804" s="633"/>
      <c r="C804" s="633"/>
      <c r="D804" s="633"/>
      <c r="E804" s="633"/>
      <c r="F804" s="634"/>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2"/>
      <c r="B805" s="633"/>
      <c r="C805" s="633"/>
      <c r="D805" s="633"/>
      <c r="E805" s="633"/>
      <c r="F805" s="634"/>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6"/>
    </row>
    <row r="806" spans="1:50" ht="24.75" hidden="1" customHeight="1" x14ac:dyDescent="0.15">
      <c r="A806" s="632"/>
      <c r="B806" s="633"/>
      <c r="C806" s="633"/>
      <c r="D806" s="633"/>
      <c r="E806" s="633"/>
      <c r="F806" s="634"/>
      <c r="G806" s="828"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1"/>
      <c r="AC806" s="828"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x14ac:dyDescent="0.15">
      <c r="A807" s="632"/>
      <c r="B807" s="633"/>
      <c r="C807" s="633"/>
      <c r="D807" s="633"/>
      <c r="E807" s="633"/>
      <c r="F807" s="634"/>
      <c r="G807" s="679"/>
      <c r="H807" s="850"/>
      <c r="I807" s="850"/>
      <c r="J807" s="850"/>
      <c r="K807" s="851"/>
      <c r="L807" s="673"/>
      <c r="M807" s="674"/>
      <c r="N807" s="674"/>
      <c r="O807" s="674"/>
      <c r="P807" s="674"/>
      <c r="Q807" s="674"/>
      <c r="R807" s="674"/>
      <c r="S807" s="674"/>
      <c r="T807" s="674"/>
      <c r="U807" s="674"/>
      <c r="V807" s="674"/>
      <c r="W807" s="674"/>
      <c r="X807" s="675"/>
      <c r="Y807" s="386"/>
      <c r="Z807" s="387"/>
      <c r="AA807" s="387"/>
      <c r="AB807" s="818"/>
      <c r="AC807" s="679"/>
      <c r="AD807" s="850"/>
      <c r="AE807" s="850"/>
      <c r="AF807" s="850"/>
      <c r="AG807" s="851"/>
      <c r="AH807" s="673"/>
      <c r="AI807" s="674"/>
      <c r="AJ807" s="674"/>
      <c r="AK807" s="674"/>
      <c r="AL807" s="674"/>
      <c r="AM807" s="674"/>
      <c r="AN807" s="674"/>
      <c r="AO807" s="674"/>
      <c r="AP807" s="674"/>
      <c r="AQ807" s="674"/>
      <c r="AR807" s="674"/>
      <c r="AS807" s="674"/>
      <c r="AT807" s="675"/>
      <c r="AU807" s="386"/>
      <c r="AV807" s="387"/>
      <c r="AW807" s="387"/>
      <c r="AX807" s="388"/>
    </row>
    <row r="808" spans="1:50" ht="24.75" hidden="1" customHeight="1" x14ac:dyDescent="0.15">
      <c r="A808" s="632"/>
      <c r="B808" s="633"/>
      <c r="C808" s="633"/>
      <c r="D808" s="633"/>
      <c r="E808" s="633"/>
      <c r="F808" s="634"/>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3"/>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3"/>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3"/>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3"/>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3"/>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3"/>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3"/>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3"/>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3"/>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2"/>
      <c r="B817" s="633"/>
      <c r="C817" s="633"/>
      <c r="D817" s="633"/>
      <c r="E817" s="633"/>
      <c r="F817" s="634"/>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2"/>
      <c r="B818" s="633"/>
      <c r="C818" s="633"/>
      <c r="D818" s="633"/>
      <c r="E818" s="633"/>
      <c r="F818" s="634"/>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6"/>
    </row>
    <row r="819" spans="1:50" ht="24.75" hidden="1" customHeight="1" x14ac:dyDescent="0.15">
      <c r="A819" s="632"/>
      <c r="B819" s="633"/>
      <c r="C819" s="633"/>
      <c r="D819" s="633"/>
      <c r="E819" s="633"/>
      <c r="F819" s="634"/>
      <c r="G819" s="828"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1"/>
      <c r="AC819" s="828"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850"/>
      <c r="I820" s="850"/>
      <c r="J820" s="850"/>
      <c r="K820" s="851"/>
      <c r="L820" s="673"/>
      <c r="M820" s="674"/>
      <c r="N820" s="674"/>
      <c r="O820" s="674"/>
      <c r="P820" s="674"/>
      <c r="Q820" s="674"/>
      <c r="R820" s="674"/>
      <c r="S820" s="674"/>
      <c r="T820" s="674"/>
      <c r="U820" s="674"/>
      <c r="V820" s="674"/>
      <c r="W820" s="674"/>
      <c r="X820" s="675"/>
      <c r="Y820" s="386"/>
      <c r="Z820" s="387"/>
      <c r="AA820" s="387"/>
      <c r="AB820" s="818"/>
      <c r="AC820" s="679"/>
      <c r="AD820" s="850"/>
      <c r="AE820" s="850"/>
      <c r="AF820" s="850"/>
      <c r="AG820" s="851"/>
      <c r="AH820" s="673"/>
      <c r="AI820" s="674"/>
      <c r="AJ820" s="674"/>
      <c r="AK820" s="674"/>
      <c r="AL820" s="674"/>
      <c r="AM820" s="674"/>
      <c r="AN820" s="674"/>
      <c r="AO820" s="674"/>
      <c r="AP820" s="674"/>
      <c r="AQ820" s="674"/>
      <c r="AR820" s="674"/>
      <c r="AS820" s="674"/>
      <c r="AT820" s="675"/>
      <c r="AU820" s="386"/>
      <c r="AV820" s="387"/>
      <c r="AW820" s="387"/>
      <c r="AX820" s="388"/>
    </row>
    <row r="821" spans="1:50" ht="24.75" hidden="1" customHeight="1" x14ac:dyDescent="0.15">
      <c r="A821" s="632"/>
      <c r="B821" s="633"/>
      <c r="C821" s="633"/>
      <c r="D821" s="633"/>
      <c r="E821" s="633"/>
      <c r="F821" s="634"/>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3"/>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3"/>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3"/>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3"/>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3"/>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3"/>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3"/>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3"/>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3"/>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431</v>
      </c>
      <c r="K836" s="360"/>
      <c r="L836" s="360"/>
      <c r="M836" s="360"/>
      <c r="N836" s="360"/>
      <c r="O836" s="360"/>
      <c r="P836" s="361" t="s">
        <v>375</v>
      </c>
      <c r="Q836" s="361"/>
      <c r="R836" s="361"/>
      <c r="S836" s="361"/>
      <c r="T836" s="361"/>
      <c r="U836" s="361"/>
      <c r="V836" s="361"/>
      <c r="W836" s="361"/>
      <c r="X836" s="361"/>
      <c r="Y836" s="362" t="s">
        <v>428</v>
      </c>
      <c r="Z836" s="363"/>
      <c r="AA836" s="363"/>
      <c r="AB836" s="363"/>
      <c r="AC836" s="142" t="s">
        <v>478</v>
      </c>
      <c r="AD836" s="142"/>
      <c r="AE836" s="142"/>
      <c r="AF836" s="142"/>
      <c r="AG836" s="142"/>
      <c r="AH836" s="362" t="s">
        <v>514</v>
      </c>
      <c r="AI836" s="359"/>
      <c r="AJ836" s="359"/>
      <c r="AK836" s="359"/>
      <c r="AL836" s="359" t="s">
        <v>21</v>
      </c>
      <c r="AM836" s="359"/>
      <c r="AN836" s="359"/>
      <c r="AO836" s="364"/>
      <c r="AP836" s="365" t="s">
        <v>432</v>
      </c>
      <c r="AQ836" s="365"/>
      <c r="AR836" s="365"/>
      <c r="AS836" s="365"/>
      <c r="AT836" s="365"/>
      <c r="AU836" s="365"/>
      <c r="AV836" s="365"/>
      <c r="AW836" s="365"/>
      <c r="AX836" s="365"/>
    </row>
    <row r="837" spans="1:50" ht="30" customHeight="1" x14ac:dyDescent="0.15">
      <c r="A837" s="374">
        <v>1</v>
      </c>
      <c r="B837" s="374">
        <v>1</v>
      </c>
      <c r="C837" s="356" t="s">
        <v>630</v>
      </c>
      <c r="D837" s="342"/>
      <c r="E837" s="342"/>
      <c r="F837" s="342"/>
      <c r="G837" s="342"/>
      <c r="H837" s="342"/>
      <c r="I837" s="342"/>
      <c r="J837" s="343" t="s">
        <v>631</v>
      </c>
      <c r="K837" s="344"/>
      <c r="L837" s="344"/>
      <c r="M837" s="344"/>
      <c r="N837" s="344"/>
      <c r="O837" s="344"/>
      <c r="P837" s="357" t="s">
        <v>632</v>
      </c>
      <c r="Q837" s="345"/>
      <c r="R837" s="345"/>
      <c r="S837" s="345"/>
      <c r="T837" s="345"/>
      <c r="U837" s="345"/>
      <c r="V837" s="345"/>
      <c r="W837" s="345"/>
      <c r="X837" s="345"/>
      <c r="Y837" s="346">
        <v>0.5</v>
      </c>
      <c r="Z837" s="347"/>
      <c r="AA837" s="347"/>
      <c r="AB837" s="348"/>
      <c r="AC837" s="358" t="s">
        <v>196</v>
      </c>
      <c r="AD837" s="366"/>
      <c r="AE837" s="366"/>
      <c r="AF837" s="366"/>
      <c r="AG837" s="366"/>
      <c r="AH837" s="367" t="s">
        <v>633</v>
      </c>
      <c r="AI837" s="368"/>
      <c r="AJ837" s="368"/>
      <c r="AK837" s="368"/>
      <c r="AL837" s="352" t="s">
        <v>634</v>
      </c>
      <c r="AM837" s="353"/>
      <c r="AN837" s="353"/>
      <c r="AO837" s="354"/>
      <c r="AP837" s="355" t="s">
        <v>635</v>
      </c>
      <c r="AQ837" s="355"/>
      <c r="AR837" s="355"/>
      <c r="AS837" s="355"/>
      <c r="AT837" s="355"/>
      <c r="AU837" s="355"/>
      <c r="AV837" s="355"/>
      <c r="AW837" s="355"/>
      <c r="AX837" s="355"/>
    </row>
    <row r="838" spans="1:50" ht="30" customHeight="1" x14ac:dyDescent="0.15">
      <c r="A838" s="374">
        <v>2</v>
      </c>
      <c r="B838" s="374">
        <v>1</v>
      </c>
      <c r="C838" s="356" t="s">
        <v>636</v>
      </c>
      <c r="D838" s="342"/>
      <c r="E838" s="342"/>
      <c r="F838" s="342"/>
      <c r="G838" s="342"/>
      <c r="H838" s="342"/>
      <c r="I838" s="342"/>
      <c r="J838" s="343" t="s">
        <v>631</v>
      </c>
      <c r="K838" s="344"/>
      <c r="L838" s="344"/>
      <c r="M838" s="344"/>
      <c r="N838" s="344"/>
      <c r="O838" s="344"/>
      <c r="P838" s="357" t="s">
        <v>632</v>
      </c>
      <c r="Q838" s="345"/>
      <c r="R838" s="345"/>
      <c r="S838" s="345"/>
      <c r="T838" s="345"/>
      <c r="U838" s="345"/>
      <c r="V838" s="345"/>
      <c r="W838" s="345"/>
      <c r="X838" s="345"/>
      <c r="Y838" s="346">
        <v>0.5</v>
      </c>
      <c r="Z838" s="347"/>
      <c r="AA838" s="347"/>
      <c r="AB838" s="348"/>
      <c r="AC838" s="358" t="s">
        <v>196</v>
      </c>
      <c r="AD838" s="366"/>
      <c r="AE838" s="366"/>
      <c r="AF838" s="366"/>
      <c r="AG838" s="366"/>
      <c r="AH838" s="367" t="s">
        <v>633</v>
      </c>
      <c r="AI838" s="368"/>
      <c r="AJ838" s="368"/>
      <c r="AK838" s="368"/>
      <c r="AL838" s="352" t="s">
        <v>634</v>
      </c>
      <c r="AM838" s="353"/>
      <c r="AN838" s="353"/>
      <c r="AO838" s="354"/>
      <c r="AP838" s="355" t="s">
        <v>635</v>
      </c>
      <c r="AQ838" s="355"/>
      <c r="AR838" s="355"/>
      <c r="AS838" s="355"/>
      <c r="AT838" s="355"/>
      <c r="AU838" s="355"/>
      <c r="AV838" s="355"/>
      <c r="AW838" s="355"/>
      <c r="AX838" s="355"/>
    </row>
    <row r="839" spans="1:50" ht="30" customHeight="1" x14ac:dyDescent="0.15">
      <c r="A839" s="374">
        <v>3</v>
      </c>
      <c r="B839" s="374">
        <v>1</v>
      </c>
      <c r="C839" s="356" t="s">
        <v>637</v>
      </c>
      <c r="D839" s="342"/>
      <c r="E839" s="342"/>
      <c r="F839" s="342"/>
      <c r="G839" s="342"/>
      <c r="H839" s="342"/>
      <c r="I839" s="342"/>
      <c r="J839" s="343" t="s">
        <v>631</v>
      </c>
      <c r="K839" s="344"/>
      <c r="L839" s="344"/>
      <c r="M839" s="344"/>
      <c r="N839" s="344"/>
      <c r="O839" s="344"/>
      <c r="P839" s="357" t="s">
        <v>632</v>
      </c>
      <c r="Q839" s="345"/>
      <c r="R839" s="345"/>
      <c r="S839" s="345"/>
      <c r="T839" s="345"/>
      <c r="U839" s="345"/>
      <c r="V839" s="345"/>
      <c r="W839" s="345"/>
      <c r="X839" s="345"/>
      <c r="Y839" s="346">
        <v>0.4</v>
      </c>
      <c r="Z839" s="347"/>
      <c r="AA839" s="347"/>
      <c r="AB839" s="348"/>
      <c r="AC839" s="358" t="s">
        <v>196</v>
      </c>
      <c r="AD839" s="366"/>
      <c r="AE839" s="366"/>
      <c r="AF839" s="366"/>
      <c r="AG839" s="366"/>
      <c r="AH839" s="367" t="s">
        <v>633</v>
      </c>
      <c r="AI839" s="368"/>
      <c r="AJ839" s="368"/>
      <c r="AK839" s="368"/>
      <c r="AL839" s="352" t="s">
        <v>634</v>
      </c>
      <c r="AM839" s="353"/>
      <c r="AN839" s="353"/>
      <c r="AO839" s="354"/>
      <c r="AP839" s="355" t="s">
        <v>635</v>
      </c>
      <c r="AQ839" s="355"/>
      <c r="AR839" s="355"/>
      <c r="AS839" s="355"/>
      <c r="AT839" s="355"/>
      <c r="AU839" s="355"/>
      <c r="AV839" s="355"/>
      <c r="AW839" s="355"/>
      <c r="AX839" s="355"/>
    </row>
    <row r="840" spans="1:50" ht="30" customHeight="1" x14ac:dyDescent="0.15">
      <c r="A840" s="374">
        <v>4</v>
      </c>
      <c r="B840" s="374">
        <v>1</v>
      </c>
      <c r="C840" s="356" t="s">
        <v>638</v>
      </c>
      <c r="D840" s="342"/>
      <c r="E840" s="342"/>
      <c r="F840" s="342"/>
      <c r="G840" s="342"/>
      <c r="H840" s="342"/>
      <c r="I840" s="342"/>
      <c r="J840" s="343" t="s">
        <v>631</v>
      </c>
      <c r="K840" s="344"/>
      <c r="L840" s="344"/>
      <c r="M840" s="344"/>
      <c r="N840" s="344"/>
      <c r="O840" s="344"/>
      <c r="P840" s="357" t="s">
        <v>632</v>
      </c>
      <c r="Q840" s="345"/>
      <c r="R840" s="345"/>
      <c r="S840" s="345"/>
      <c r="T840" s="345"/>
      <c r="U840" s="345"/>
      <c r="V840" s="345"/>
      <c r="W840" s="345"/>
      <c r="X840" s="345"/>
      <c r="Y840" s="346">
        <v>0.4</v>
      </c>
      <c r="Z840" s="347"/>
      <c r="AA840" s="347"/>
      <c r="AB840" s="348"/>
      <c r="AC840" s="358" t="s">
        <v>196</v>
      </c>
      <c r="AD840" s="366"/>
      <c r="AE840" s="366"/>
      <c r="AF840" s="366"/>
      <c r="AG840" s="366"/>
      <c r="AH840" s="367" t="s">
        <v>633</v>
      </c>
      <c r="AI840" s="368"/>
      <c r="AJ840" s="368"/>
      <c r="AK840" s="368"/>
      <c r="AL840" s="352" t="s">
        <v>634</v>
      </c>
      <c r="AM840" s="353"/>
      <c r="AN840" s="353"/>
      <c r="AO840" s="354"/>
      <c r="AP840" s="355" t="s">
        <v>635</v>
      </c>
      <c r="AQ840" s="355"/>
      <c r="AR840" s="355"/>
      <c r="AS840" s="355"/>
      <c r="AT840" s="355"/>
      <c r="AU840" s="355"/>
      <c r="AV840" s="355"/>
      <c r="AW840" s="355"/>
      <c r="AX840" s="355"/>
    </row>
    <row r="841" spans="1:50" ht="30" customHeight="1" x14ac:dyDescent="0.15">
      <c r="A841" s="374">
        <v>5</v>
      </c>
      <c r="B841" s="374">
        <v>1</v>
      </c>
      <c r="C841" s="356" t="s">
        <v>639</v>
      </c>
      <c r="D841" s="342"/>
      <c r="E841" s="342"/>
      <c r="F841" s="342"/>
      <c r="G841" s="342"/>
      <c r="H841" s="342"/>
      <c r="I841" s="342"/>
      <c r="J841" s="343" t="s">
        <v>631</v>
      </c>
      <c r="K841" s="344"/>
      <c r="L841" s="344"/>
      <c r="M841" s="344"/>
      <c r="N841" s="344"/>
      <c r="O841" s="344"/>
      <c r="P841" s="357" t="s">
        <v>632</v>
      </c>
      <c r="Q841" s="345"/>
      <c r="R841" s="345"/>
      <c r="S841" s="345"/>
      <c r="T841" s="345"/>
      <c r="U841" s="345"/>
      <c r="V841" s="345"/>
      <c r="W841" s="345"/>
      <c r="X841" s="345"/>
      <c r="Y841" s="346">
        <v>0.4</v>
      </c>
      <c r="Z841" s="347"/>
      <c r="AA841" s="347"/>
      <c r="AB841" s="348"/>
      <c r="AC841" s="358" t="s">
        <v>196</v>
      </c>
      <c r="AD841" s="366"/>
      <c r="AE841" s="366"/>
      <c r="AF841" s="366"/>
      <c r="AG841" s="366"/>
      <c r="AH841" s="367" t="s">
        <v>633</v>
      </c>
      <c r="AI841" s="368"/>
      <c r="AJ841" s="368"/>
      <c r="AK841" s="368"/>
      <c r="AL841" s="352" t="s">
        <v>634</v>
      </c>
      <c r="AM841" s="353"/>
      <c r="AN841" s="353"/>
      <c r="AO841" s="354"/>
      <c r="AP841" s="355" t="s">
        <v>635</v>
      </c>
      <c r="AQ841" s="355"/>
      <c r="AR841" s="355"/>
      <c r="AS841" s="355"/>
      <c r="AT841" s="355"/>
      <c r="AU841" s="355"/>
      <c r="AV841" s="355"/>
      <c r="AW841" s="355"/>
      <c r="AX841" s="355"/>
    </row>
    <row r="842" spans="1:50" ht="30" customHeight="1" x14ac:dyDescent="0.15">
      <c r="A842" s="374">
        <v>6</v>
      </c>
      <c r="B842" s="374">
        <v>1</v>
      </c>
      <c r="C842" s="356" t="s">
        <v>640</v>
      </c>
      <c r="D842" s="342"/>
      <c r="E842" s="342"/>
      <c r="F842" s="342"/>
      <c r="G842" s="342"/>
      <c r="H842" s="342"/>
      <c r="I842" s="342"/>
      <c r="J842" s="343" t="s">
        <v>631</v>
      </c>
      <c r="K842" s="344"/>
      <c r="L842" s="344"/>
      <c r="M842" s="344"/>
      <c r="N842" s="344"/>
      <c r="O842" s="344"/>
      <c r="P842" s="357" t="s">
        <v>632</v>
      </c>
      <c r="Q842" s="345"/>
      <c r="R842" s="345"/>
      <c r="S842" s="345"/>
      <c r="T842" s="345"/>
      <c r="U842" s="345"/>
      <c r="V842" s="345"/>
      <c r="W842" s="345"/>
      <c r="X842" s="345"/>
      <c r="Y842" s="346">
        <v>0.4</v>
      </c>
      <c r="Z842" s="347"/>
      <c r="AA842" s="347"/>
      <c r="AB842" s="348"/>
      <c r="AC842" s="358" t="s">
        <v>196</v>
      </c>
      <c r="AD842" s="366"/>
      <c r="AE842" s="366"/>
      <c r="AF842" s="366"/>
      <c r="AG842" s="366"/>
      <c r="AH842" s="367" t="s">
        <v>633</v>
      </c>
      <c r="AI842" s="368"/>
      <c r="AJ842" s="368"/>
      <c r="AK842" s="368"/>
      <c r="AL842" s="352" t="s">
        <v>634</v>
      </c>
      <c r="AM842" s="353"/>
      <c r="AN842" s="353"/>
      <c r="AO842" s="354"/>
      <c r="AP842" s="355" t="s">
        <v>635</v>
      </c>
      <c r="AQ842" s="355"/>
      <c r="AR842" s="355"/>
      <c r="AS842" s="355"/>
      <c r="AT842" s="355"/>
      <c r="AU842" s="355"/>
      <c r="AV842" s="355"/>
      <c r="AW842" s="355"/>
      <c r="AX842" s="355"/>
    </row>
    <row r="843" spans="1:50" ht="30" customHeight="1" x14ac:dyDescent="0.15">
      <c r="A843" s="374">
        <v>7</v>
      </c>
      <c r="B843" s="374">
        <v>1</v>
      </c>
      <c r="C843" s="356" t="s">
        <v>641</v>
      </c>
      <c r="D843" s="342"/>
      <c r="E843" s="342"/>
      <c r="F843" s="342"/>
      <c r="G843" s="342"/>
      <c r="H843" s="342"/>
      <c r="I843" s="342"/>
      <c r="J843" s="343" t="s">
        <v>631</v>
      </c>
      <c r="K843" s="344"/>
      <c r="L843" s="344"/>
      <c r="M843" s="344"/>
      <c r="N843" s="344"/>
      <c r="O843" s="344"/>
      <c r="P843" s="357" t="s">
        <v>632</v>
      </c>
      <c r="Q843" s="345"/>
      <c r="R843" s="345"/>
      <c r="S843" s="345"/>
      <c r="T843" s="345"/>
      <c r="U843" s="345"/>
      <c r="V843" s="345"/>
      <c r="W843" s="345"/>
      <c r="X843" s="345"/>
      <c r="Y843" s="346">
        <v>0.4</v>
      </c>
      <c r="Z843" s="347"/>
      <c r="AA843" s="347"/>
      <c r="AB843" s="348"/>
      <c r="AC843" s="358" t="s">
        <v>196</v>
      </c>
      <c r="AD843" s="366"/>
      <c r="AE843" s="366"/>
      <c r="AF843" s="366"/>
      <c r="AG843" s="366"/>
      <c r="AH843" s="367" t="s">
        <v>633</v>
      </c>
      <c r="AI843" s="368"/>
      <c r="AJ843" s="368"/>
      <c r="AK843" s="368"/>
      <c r="AL843" s="352" t="s">
        <v>634</v>
      </c>
      <c r="AM843" s="353"/>
      <c r="AN843" s="353"/>
      <c r="AO843" s="354"/>
      <c r="AP843" s="355" t="s">
        <v>635</v>
      </c>
      <c r="AQ843" s="355"/>
      <c r="AR843" s="355"/>
      <c r="AS843" s="355"/>
      <c r="AT843" s="355"/>
      <c r="AU843" s="355"/>
      <c r="AV843" s="355"/>
      <c r="AW843" s="355"/>
      <c r="AX843" s="355"/>
    </row>
    <row r="844" spans="1:50" ht="30" customHeight="1" x14ac:dyDescent="0.15">
      <c r="A844" s="374">
        <v>8</v>
      </c>
      <c r="B844" s="374">
        <v>1</v>
      </c>
      <c r="C844" s="356" t="s">
        <v>642</v>
      </c>
      <c r="D844" s="342"/>
      <c r="E844" s="342"/>
      <c r="F844" s="342"/>
      <c r="G844" s="342"/>
      <c r="H844" s="342"/>
      <c r="I844" s="342"/>
      <c r="J844" s="343" t="s">
        <v>631</v>
      </c>
      <c r="K844" s="344"/>
      <c r="L844" s="344"/>
      <c r="M844" s="344"/>
      <c r="N844" s="344"/>
      <c r="O844" s="344"/>
      <c r="P844" s="357" t="s">
        <v>632</v>
      </c>
      <c r="Q844" s="345"/>
      <c r="R844" s="345"/>
      <c r="S844" s="345"/>
      <c r="T844" s="345"/>
      <c r="U844" s="345"/>
      <c r="V844" s="345"/>
      <c r="W844" s="345"/>
      <c r="X844" s="345"/>
      <c r="Y844" s="346">
        <v>0.4</v>
      </c>
      <c r="Z844" s="347"/>
      <c r="AA844" s="347"/>
      <c r="AB844" s="348"/>
      <c r="AC844" s="358" t="s">
        <v>196</v>
      </c>
      <c r="AD844" s="366"/>
      <c r="AE844" s="366"/>
      <c r="AF844" s="366"/>
      <c r="AG844" s="366"/>
      <c r="AH844" s="367" t="s">
        <v>633</v>
      </c>
      <c r="AI844" s="368"/>
      <c r="AJ844" s="368"/>
      <c r="AK844" s="368"/>
      <c r="AL844" s="352" t="s">
        <v>634</v>
      </c>
      <c r="AM844" s="353"/>
      <c r="AN844" s="353"/>
      <c r="AO844" s="354"/>
      <c r="AP844" s="355" t="s">
        <v>635</v>
      </c>
      <c r="AQ844" s="355"/>
      <c r="AR844" s="355"/>
      <c r="AS844" s="355"/>
      <c r="AT844" s="355"/>
      <c r="AU844" s="355"/>
      <c r="AV844" s="355"/>
      <c r="AW844" s="355"/>
      <c r="AX844" s="355"/>
    </row>
    <row r="845" spans="1:50" ht="30" customHeight="1" x14ac:dyDescent="0.15">
      <c r="A845" s="374">
        <v>9</v>
      </c>
      <c r="B845" s="374">
        <v>1</v>
      </c>
      <c r="C845" s="356" t="s">
        <v>643</v>
      </c>
      <c r="D845" s="342"/>
      <c r="E845" s="342"/>
      <c r="F845" s="342"/>
      <c r="G845" s="342"/>
      <c r="H845" s="342"/>
      <c r="I845" s="342"/>
      <c r="J845" s="343" t="s">
        <v>631</v>
      </c>
      <c r="K845" s="344"/>
      <c r="L845" s="344"/>
      <c r="M845" s="344"/>
      <c r="N845" s="344"/>
      <c r="O845" s="344"/>
      <c r="P845" s="357" t="s">
        <v>632</v>
      </c>
      <c r="Q845" s="345"/>
      <c r="R845" s="345"/>
      <c r="S845" s="345"/>
      <c r="T845" s="345"/>
      <c r="U845" s="345"/>
      <c r="V845" s="345"/>
      <c r="W845" s="345"/>
      <c r="X845" s="345"/>
      <c r="Y845" s="346">
        <v>0.4</v>
      </c>
      <c r="Z845" s="347"/>
      <c r="AA845" s="347"/>
      <c r="AB845" s="348"/>
      <c r="AC845" s="358" t="s">
        <v>196</v>
      </c>
      <c r="AD845" s="366"/>
      <c r="AE845" s="366"/>
      <c r="AF845" s="366"/>
      <c r="AG845" s="366"/>
      <c r="AH845" s="367" t="s">
        <v>633</v>
      </c>
      <c r="AI845" s="368"/>
      <c r="AJ845" s="368"/>
      <c r="AK845" s="368"/>
      <c r="AL845" s="352" t="s">
        <v>634</v>
      </c>
      <c r="AM845" s="353"/>
      <c r="AN845" s="353"/>
      <c r="AO845" s="354"/>
      <c r="AP845" s="355" t="s">
        <v>635</v>
      </c>
      <c r="AQ845" s="355"/>
      <c r="AR845" s="355"/>
      <c r="AS845" s="355"/>
      <c r="AT845" s="355"/>
      <c r="AU845" s="355"/>
      <c r="AV845" s="355"/>
      <c r="AW845" s="355"/>
      <c r="AX845" s="355"/>
    </row>
    <row r="846" spans="1:50" ht="30" customHeight="1" x14ac:dyDescent="0.15">
      <c r="A846" s="374">
        <v>10</v>
      </c>
      <c r="B846" s="374">
        <v>1</v>
      </c>
      <c r="C846" s="356" t="s">
        <v>644</v>
      </c>
      <c r="D846" s="342"/>
      <c r="E846" s="342"/>
      <c r="F846" s="342"/>
      <c r="G846" s="342"/>
      <c r="H846" s="342"/>
      <c r="I846" s="342"/>
      <c r="J846" s="343" t="s">
        <v>631</v>
      </c>
      <c r="K846" s="344"/>
      <c r="L846" s="344"/>
      <c r="M846" s="344"/>
      <c r="N846" s="344"/>
      <c r="O846" s="344"/>
      <c r="P846" s="357" t="s">
        <v>632</v>
      </c>
      <c r="Q846" s="345"/>
      <c r="R846" s="345"/>
      <c r="S846" s="345"/>
      <c r="T846" s="345"/>
      <c r="U846" s="345"/>
      <c r="V846" s="345"/>
      <c r="W846" s="345"/>
      <c r="X846" s="345"/>
      <c r="Y846" s="346">
        <v>0.4</v>
      </c>
      <c r="Z846" s="347"/>
      <c r="AA846" s="347"/>
      <c r="AB846" s="348"/>
      <c r="AC846" s="358" t="s">
        <v>196</v>
      </c>
      <c r="AD846" s="366"/>
      <c r="AE846" s="366"/>
      <c r="AF846" s="366"/>
      <c r="AG846" s="366"/>
      <c r="AH846" s="367" t="s">
        <v>633</v>
      </c>
      <c r="AI846" s="368"/>
      <c r="AJ846" s="368"/>
      <c r="AK846" s="368"/>
      <c r="AL846" s="352" t="s">
        <v>634</v>
      </c>
      <c r="AM846" s="353"/>
      <c r="AN846" s="353"/>
      <c r="AO846" s="354"/>
      <c r="AP846" s="355" t="s">
        <v>635</v>
      </c>
      <c r="AQ846" s="355"/>
      <c r="AR846" s="355"/>
      <c r="AS846" s="355"/>
      <c r="AT846" s="355"/>
      <c r="AU846" s="355"/>
      <c r="AV846" s="355"/>
      <c r="AW846" s="355"/>
      <c r="AX846" s="355"/>
    </row>
    <row r="847" spans="1:50" ht="30" hidden="1" customHeight="1" x14ac:dyDescent="0.15">
      <c r="A847" s="374">
        <v>11</v>
      </c>
      <c r="B847" s="374">
        <v>1</v>
      </c>
      <c r="C847" s="356" t="s">
        <v>630</v>
      </c>
      <c r="D847" s="342"/>
      <c r="E847" s="342"/>
      <c r="F847" s="342"/>
      <c r="G847" s="342"/>
      <c r="H847" s="342"/>
      <c r="I847" s="342"/>
      <c r="J847" s="343" t="s">
        <v>631</v>
      </c>
      <c r="K847" s="344"/>
      <c r="L847" s="344"/>
      <c r="M847" s="344"/>
      <c r="N847" s="344"/>
      <c r="O847" s="344"/>
      <c r="P847" s="357" t="s">
        <v>632</v>
      </c>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t="s">
        <v>635</v>
      </c>
      <c r="AQ847" s="355"/>
      <c r="AR847" s="355"/>
      <c r="AS847" s="355"/>
      <c r="AT847" s="355"/>
      <c r="AU847" s="355"/>
      <c r="AV847" s="355"/>
      <c r="AW847" s="355"/>
      <c r="AX847" s="355"/>
    </row>
    <row r="848" spans="1:50" ht="30" hidden="1" customHeight="1" x14ac:dyDescent="0.15">
      <c r="A848" s="374">
        <v>12</v>
      </c>
      <c r="B848" s="374">
        <v>1</v>
      </c>
      <c r="C848" s="356" t="s">
        <v>630</v>
      </c>
      <c r="D848" s="342"/>
      <c r="E848" s="342"/>
      <c r="F848" s="342"/>
      <c r="G848" s="342"/>
      <c r="H848" s="342"/>
      <c r="I848" s="342"/>
      <c r="J848" s="343" t="s">
        <v>631</v>
      </c>
      <c r="K848" s="344"/>
      <c r="L848" s="344"/>
      <c r="M848" s="344"/>
      <c r="N848" s="344"/>
      <c r="O848" s="344"/>
      <c r="P848" s="357" t="s">
        <v>632</v>
      </c>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t="s">
        <v>635</v>
      </c>
      <c r="AQ848" s="355"/>
      <c r="AR848" s="355"/>
      <c r="AS848" s="355"/>
      <c r="AT848" s="355"/>
      <c r="AU848" s="355"/>
      <c r="AV848" s="355"/>
      <c r="AW848" s="355"/>
      <c r="AX848" s="355"/>
    </row>
    <row r="849" spans="1:50" ht="30" hidden="1" customHeight="1" x14ac:dyDescent="0.15">
      <c r="A849" s="374">
        <v>13</v>
      </c>
      <c r="B849" s="374">
        <v>1</v>
      </c>
      <c r="C849" s="356" t="s">
        <v>630</v>
      </c>
      <c r="D849" s="342"/>
      <c r="E849" s="342"/>
      <c r="F849" s="342"/>
      <c r="G849" s="342"/>
      <c r="H849" s="342"/>
      <c r="I849" s="342"/>
      <c r="J849" s="343" t="s">
        <v>631</v>
      </c>
      <c r="K849" s="344"/>
      <c r="L849" s="344"/>
      <c r="M849" s="344"/>
      <c r="N849" s="344"/>
      <c r="O849" s="344"/>
      <c r="P849" s="357" t="s">
        <v>632</v>
      </c>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t="s">
        <v>635</v>
      </c>
      <c r="AQ849" s="355"/>
      <c r="AR849" s="355"/>
      <c r="AS849" s="355"/>
      <c r="AT849" s="355"/>
      <c r="AU849" s="355"/>
      <c r="AV849" s="355"/>
      <c r="AW849" s="355"/>
      <c r="AX849" s="355"/>
    </row>
    <row r="850" spans="1:50" ht="30" hidden="1" customHeight="1" x14ac:dyDescent="0.15">
      <c r="A850" s="374">
        <v>14</v>
      </c>
      <c r="B850" s="374">
        <v>1</v>
      </c>
      <c r="C850" s="356" t="s">
        <v>630</v>
      </c>
      <c r="D850" s="342"/>
      <c r="E850" s="342"/>
      <c r="F850" s="342"/>
      <c r="G850" s="342"/>
      <c r="H850" s="342"/>
      <c r="I850" s="342"/>
      <c r="J850" s="343" t="s">
        <v>631</v>
      </c>
      <c r="K850" s="344"/>
      <c r="L850" s="344"/>
      <c r="M850" s="344"/>
      <c r="N850" s="344"/>
      <c r="O850" s="344"/>
      <c r="P850" s="357" t="s">
        <v>632</v>
      </c>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t="s">
        <v>635</v>
      </c>
      <c r="AQ850" s="355"/>
      <c r="AR850" s="355"/>
      <c r="AS850" s="355"/>
      <c r="AT850" s="355"/>
      <c r="AU850" s="355"/>
      <c r="AV850" s="355"/>
      <c r="AW850" s="355"/>
      <c r="AX850" s="355"/>
    </row>
    <row r="851" spans="1:50" ht="30" hidden="1" customHeight="1" x14ac:dyDescent="0.15">
      <c r="A851" s="374">
        <v>15</v>
      </c>
      <c r="B851" s="374">
        <v>1</v>
      </c>
      <c r="C851" s="356" t="s">
        <v>630</v>
      </c>
      <c r="D851" s="342"/>
      <c r="E851" s="342"/>
      <c r="F851" s="342"/>
      <c r="G851" s="342"/>
      <c r="H851" s="342"/>
      <c r="I851" s="342"/>
      <c r="J851" s="343" t="s">
        <v>631</v>
      </c>
      <c r="K851" s="344"/>
      <c r="L851" s="344"/>
      <c r="M851" s="344"/>
      <c r="N851" s="344"/>
      <c r="O851" s="344"/>
      <c r="P851" s="357" t="s">
        <v>632</v>
      </c>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t="s">
        <v>635</v>
      </c>
      <c r="AQ851" s="355"/>
      <c r="AR851" s="355"/>
      <c r="AS851" s="355"/>
      <c r="AT851" s="355"/>
      <c r="AU851" s="355"/>
      <c r="AV851" s="355"/>
      <c r="AW851" s="355"/>
      <c r="AX851" s="355"/>
    </row>
    <row r="852" spans="1:50" ht="30" hidden="1" customHeight="1" x14ac:dyDescent="0.15">
      <c r="A852" s="374">
        <v>16</v>
      </c>
      <c r="B852" s="374">
        <v>1</v>
      </c>
      <c r="C852" s="356" t="s">
        <v>630</v>
      </c>
      <c r="D852" s="342"/>
      <c r="E852" s="342"/>
      <c r="F852" s="342"/>
      <c r="G852" s="342"/>
      <c r="H852" s="342"/>
      <c r="I852" s="342"/>
      <c r="J852" s="343" t="s">
        <v>631</v>
      </c>
      <c r="K852" s="344"/>
      <c r="L852" s="344"/>
      <c r="M852" s="344"/>
      <c r="N852" s="344"/>
      <c r="O852" s="344"/>
      <c r="P852" s="357" t="s">
        <v>632</v>
      </c>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t="s">
        <v>635</v>
      </c>
      <c r="AQ852" s="355"/>
      <c r="AR852" s="355"/>
      <c r="AS852" s="355"/>
      <c r="AT852" s="355"/>
      <c r="AU852" s="355"/>
      <c r="AV852" s="355"/>
      <c r="AW852" s="355"/>
      <c r="AX852" s="355"/>
    </row>
    <row r="853" spans="1:50" s="16" customFormat="1" ht="30" hidden="1" customHeight="1" x14ac:dyDescent="0.15">
      <c r="A853" s="374">
        <v>17</v>
      </c>
      <c r="B853" s="374">
        <v>1</v>
      </c>
      <c r="C853" s="356" t="s">
        <v>630</v>
      </c>
      <c r="D853" s="342"/>
      <c r="E853" s="342"/>
      <c r="F853" s="342"/>
      <c r="G853" s="342"/>
      <c r="H853" s="342"/>
      <c r="I853" s="342"/>
      <c r="J853" s="343" t="s">
        <v>631</v>
      </c>
      <c r="K853" s="344"/>
      <c r="L853" s="344"/>
      <c r="M853" s="344"/>
      <c r="N853" s="344"/>
      <c r="O853" s="344"/>
      <c r="P853" s="357" t="s">
        <v>632</v>
      </c>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t="s">
        <v>635</v>
      </c>
      <c r="AQ853" s="355"/>
      <c r="AR853" s="355"/>
      <c r="AS853" s="355"/>
      <c r="AT853" s="355"/>
      <c r="AU853" s="355"/>
      <c r="AV853" s="355"/>
      <c r="AW853" s="355"/>
      <c r="AX853" s="355"/>
    </row>
    <row r="854" spans="1:50" ht="30" hidden="1" customHeight="1" x14ac:dyDescent="0.15">
      <c r="A854" s="374">
        <v>18</v>
      </c>
      <c r="B854" s="374">
        <v>1</v>
      </c>
      <c r="C854" s="356" t="s">
        <v>630</v>
      </c>
      <c r="D854" s="342"/>
      <c r="E854" s="342"/>
      <c r="F854" s="342"/>
      <c r="G854" s="342"/>
      <c r="H854" s="342"/>
      <c r="I854" s="342"/>
      <c r="J854" s="343" t="s">
        <v>631</v>
      </c>
      <c r="K854" s="344"/>
      <c r="L854" s="344"/>
      <c r="M854" s="344"/>
      <c r="N854" s="344"/>
      <c r="O854" s="344"/>
      <c r="P854" s="357" t="s">
        <v>632</v>
      </c>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t="s">
        <v>635</v>
      </c>
      <c r="AQ854" s="355"/>
      <c r="AR854" s="355"/>
      <c r="AS854" s="355"/>
      <c r="AT854" s="355"/>
      <c r="AU854" s="355"/>
      <c r="AV854" s="355"/>
      <c r="AW854" s="355"/>
      <c r="AX854" s="355"/>
    </row>
    <row r="855" spans="1:50" ht="30" hidden="1" customHeight="1" x14ac:dyDescent="0.15">
      <c r="A855" s="374">
        <v>19</v>
      </c>
      <c r="B855" s="374">
        <v>1</v>
      </c>
      <c r="C855" s="356" t="s">
        <v>630</v>
      </c>
      <c r="D855" s="342"/>
      <c r="E855" s="342"/>
      <c r="F855" s="342"/>
      <c r="G855" s="342"/>
      <c r="H855" s="342"/>
      <c r="I855" s="342"/>
      <c r="J855" s="343" t="s">
        <v>631</v>
      </c>
      <c r="K855" s="344"/>
      <c r="L855" s="344"/>
      <c r="M855" s="344"/>
      <c r="N855" s="344"/>
      <c r="O855" s="344"/>
      <c r="P855" s="357" t="s">
        <v>632</v>
      </c>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t="s">
        <v>635</v>
      </c>
      <c r="AQ855" s="355"/>
      <c r="AR855" s="355"/>
      <c r="AS855" s="355"/>
      <c r="AT855" s="355"/>
      <c r="AU855" s="355"/>
      <c r="AV855" s="355"/>
      <c r="AW855" s="355"/>
      <c r="AX855" s="355"/>
    </row>
    <row r="856" spans="1:50" ht="30" hidden="1" customHeight="1" x14ac:dyDescent="0.15">
      <c r="A856" s="374">
        <v>20</v>
      </c>
      <c r="B856" s="374">
        <v>1</v>
      </c>
      <c r="C856" s="356" t="s">
        <v>630</v>
      </c>
      <c r="D856" s="342"/>
      <c r="E856" s="342"/>
      <c r="F856" s="342"/>
      <c r="G856" s="342"/>
      <c r="H856" s="342"/>
      <c r="I856" s="342"/>
      <c r="J856" s="343" t="s">
        <v>631</v>
      </c>
      <c r="K856" s="344"/>
      <c r="L856" s="344"/>
      <c r="M856" s="344"/>
      <c r="N856" s="344"/>
      <c r="O856" s="344"/>
      <c r="P856" s="357" t="s">
        <v>632</v>
      </c>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t="s">
        <v>635</v>
      </c>
      <c r="AQ856" s="355"/>
      <c r="AR856" s="355"/>
      <c r="AS856" s="355"/>
      <c r="AT856" s="355"/>
      <c r="AU856" s="355"/>
      <c r="AV856" s="355"/>
      <c r="AW856" s="355"/>
      <c r="AX856" s="355"/>
    </row>
    <row r="857" spans="1:50" ht="30" hidden="1" customHeight="1" x14ac:dyDescent="0.15">
      <c r="A857" s="374">
        <v>21</v>
      </c>
      <c r="B857" s="374">
        <v>1</v>
      </c>
      <c r="C857" s="356" t="s">
        <v>630</v>
      </c>
      <c r="D857" s="342"/>
      <c r="E857" s="342"/>
      <c r="F857" s="342"/>
      <c r="G857" s="342"/>
      <c r="H857" s="342"/>
      <c r="I857" s="342"/>
      <c r="J857" s="343" t="s">
        <v>631</v>
      </c>
      <c r="K857" s="344"/>
      <c r="L857" s="344"/>
      <c r="M857" s="344"/>
      <c r="N857" s="344"/>
      <c r="O857" s="344"/>
      <c r="P857" s="357" t="s">
        <v>632</v>
      </c>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t="s">
        <v>635</v>
      </c>
      <c r="AQ857" s="355"/>
      <c r="AR857" s="355"/>
      <c r="AS857" s="355"/>
      <c r="AT857" s="355"/>
      <c r="AU857" s="355"/>
      <c r="AV857" s="355"/>
      <c r="AW857" s="355"/>
      <c r="AX857" s="355"/>
    </row>
    <row r="858" spans="1:50" ht="30" hidden="1" customHeight="1" x14ac:dyDescent="0.15">
      <c r="A858" s="374">
        <v>22</v>
      </c>
      <c r="B858" s="374">
        <v>1</v>
      </c>
      <c r="C858" s="356" t="s">
        <v>630</v>
      </c>
      <c r="D858" s="342"/>
      <c r="E858" s="342"/>
      <c r="F858" s="342"/>
      <c r="G858" s="342"/>
      <c r="H858" s="342"/>
      <c r="I858" s="342"/>
      <c r="J858" s="343" t="s">
        <v>631</v>
      </c>
      <c r="K858" s="344"/>
      <c r="L858" s="344"/>
      <c r="M858" s="344"/>
      <c r="N858" s="344"/>
      <c r="O858" s="344"/>
      <c r="P858" s="357" t="s">
        <v>632</v>
      </c>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t="s">
        <v>635</v>
      </c>
      <c r="AQ858" s="355"/>
      <c r="AR858" s="355"/>
      <c r="AS858" s="355"/>
      <c r="AT858" s="355"/>
      <c r="AU858" s="355"/>
      <c r="AV858" s="355"/>
      <c r="AW858" s="355"/>
      <c r="AX858" s="355"/>
    </row>
    <row r="859" spans="1:50" ht="30" hidden="1" customHeight="1" x14ac:dyDescent="0.15">
      <c r="A859" s="374">
        <v>23</v>
      </c>
      <c r="B859" s="374">
        <v>1</v>
      </c>
      <c r="C859" s="356" t="s">
        <v>630</v>
      </c>
      <c r="D859" s="342"/>
      <c r="E859" s="342"/>
      <c r="F859" s="342"/>
      <c r="G859" s="342"/>
      <c r="H859" s="342"/>
      <c r="I859" s="342"/>
      <c r="J859" s="343" t="s">
        <v>631</v>
      </c>
      <c r="K859" s="344"/>
      <c r="L859" s="344"/>
      <c r="M859" s="344"/>
      <c r="N859" s="344"/>
      <c r="O859" s="344"/>
      <c r="P859" s="357" t="s">
        <v>632</v>
      </c>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t="s">
        <v>635</v>
      </c>
      <c r="AQ859" s="355"/>
      <c r="AR859" s="355"/>
      <c r="AS859" s="355"/>
      <c r="AT859" s="355"/>
      <c r="AU859" s="355"/>
      <c r="AV859" s="355"/>
      <c r="AW859" s="355"/>
      <c r="AX859" s="355"/>
    </row>
    <row r="860" spans="1:50" ht="30" hidden="1" customHeight="1" x14ac:dyDescent="0.15">
      <c r="A860" s="374">
        <v>24</v>
      </c>
      <c r="B860" s="374">
        <v>1</v>
      </c>
      <c r="C860" s="356" t="s">
        <v>630</v>
      </c>
      <c r="D860" s="342"/>
      <c r="E860" s="342"/>
      <c r="F860" s="342"/>
      <c r="G860" s="342"/>
      <c r="H860" s="342"/>
      <c r="I860" s="342"/>
      <c r="J860" s="343" t="s">
        <v>631</v>
      </c>
      <c r="K860" s="344"/>
      <c r="L860" s="344"/>
      <c r="M860" s="344"/>
      <c r="N860" s="344"/>
      <c r="O860" s="344"/>
      <c r="P860" s="357" t="s">
        <v>632</v>
      </c>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t="s">
        <v>635</v>
      </c>
      <c r="AQ860" s="355"/>
      <c r="AR860" s="355"/>
      <c r="AS860" s="355"/>
      <c r="AT860" s="355"/>
      <c r="AU860" s="355"/>
      <c r="AV860" s="355"/>
      <c r="AW860" s="355"/>
      <c r="AX860" s="355"/>
    </row>
    <row r="861" spans="1:50" ht="30" hidden="1" customHeight="1" x14ac:dyDescent="0.15">
      <c r="A861" s="374">
        <v>25</v>
      </c>
      <c r="B861" s="374">
        <v>1</v>
      </c>
      <c r="C861" s="356" t="s">
        <v>630</v>
      </c>
      <c r="D861" s="342"/>
      <c r="E861" s="342"/>
      <c r="F861" s="342"/>
      <c r="G861" s="342"/>
      <c r="H861" s="342"/>
      <c r="I861" s="342"/>
      <c r="J861" s="343" t="s">
        <v>631</v>
      </c>
      <c r="K861" s="344"/>
      <c r="L861" s="344"/>
      <c r="M861" s="344"/>
      <c r="N861" s="344"/>
      <c r="O861" s="344"/>
      <c r="P861" s="357" t="s">
        <v>632</v>
      </c>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t="s">
        <v>635</v>
      </c>
      <c r="AQ861" s="355"/>
      <c r="AR861" s="355"/>
      <c r="AS861" s="355"/>
      <c r="AT861" s="355"/>
      <c r="AU861" s="355"/>
      <c r="AV861" s="355"/>
      <c r="AW861" s="355"/>
      <c r="AX861" s="355"/>
    </row>
    <row r="862" spans="1:50" ht="30" hidden="1" customHeight="1" x14ac:dyDescent="0.15">
      <c r="A862" s="374">
        <v>26</v>
      </c>
      <c r="B862" s="374">
        <v>1</v>
      </c>
      <c r="C862" s="356" t="s">
        <v>630</v>
      </c>
      <c r="D862" s="342"/>
      <c r="E862" s="342"/>
      <c r="F862" s="342"/>
      <c r="G862" s="342"/>
      <c r="H862" s="342"/>
      <c r="I862" s="342"/>
      <c r="J862" s="343" t="s">
        <v>631</v>
      </c>
      <c r="K862" s="344"/>
      <c r="L862" s="344"/>
      <c r="M862" s="344"/>
      <c r="N862" s="344"/>
      <c r="O862" s="344"/>
      <c r="P862" s="357" t="s">
        <v>632</v>
      </c>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t="s">
        <v>635</v>
      </c>
      <c r="AQ862" s="355"/>
      <c r="AR862" s="355"/>
      <c r="AS862" s="355"/>
      <c r="AT862" s="355"/>
      <c r="AU862" s="355"/>
      <c r="AV862" s="355"/>
      <c r="AW862" s="355"/>
      <c r="AX862" s="355"/>
    </row>
    <row r="863" spans="1:50" ht="30" hidden="1" customHeight="1" x14ac:dyDescent="0.15">
      <c r="A863" s="374">
        <v>27</v>
      </c>
      <c r="B863" s="374">
        <v>1</v>
      </c>
      <c r="C863" s="356" t="s">
        <v>630</v>
      </c>
      <c r="D863" s="342"/>
      <c r="E863" s="342"/>
      <c r="F863" s="342"/>
      <c r="G863" s="342"/>
      <c r="H863" s="342"/>
      <c r="I863" s="342"/>
      <c r="J863" s="343" t="s">
        <v>631</v>
      </c>
      <c r="K863" s="344"/>
      <c r="L863" s="344"/>
      <c r="M863" s="344"/>
      <c r="N863" s="344"/>
      <c r="O863" s="344"/>
      <c r="P863" s="357" t="s">
        <v>632</v>
      </c>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t="s">
        <v>635</v>
      </c>
      <c r="AQ863" s="355"/>
      <c r="AR863" s="355"/>
      <c r="AS863" s="355"/>
      <c r="AT863" s="355"/>
      <c r="AU863" s="355"/>
      <c r="AV863" s="355"/>
      <c r="AW863" s="355"/>
      <c r="AX863" s="355"/>
    </row>
    <row r="864" spans="1:50" ht="30" hidden="1" customHeight="1" x14ac:dyDescent="0.15">
      <c r="A864" s="374">
        <v>28</v>
      </c>
      <c r="B864" s="374">
        <v>1</v>
      </c>
      <c r="C864" s="356" t="s">
        <v>630</v>
      </c>
      <c r="D864" s="342"/>
      <c r="E864" s="342"/>
      <c r="F864" s="342"/>
      <c r="G864" s="342"/>
      <c r="H864" s="342"/>
      <c r="I864" s="342"/>
      <c r="J864" s="343" t="s">
        <v>631</v>
      </c>
      <c r="K864" s="344"/>
      <c r="L864" s="344"/>
      <c r="M864" s="344"/>
      <c r="N864" s="344"/>
      <c r="O864" s="344"/>
      <c r="P864" s="357" t="s">
        <v>632</v>
      </c>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t="s">
        <v>635</v>
      </c>
      <c r="AQ864" s="355"/>
      <c r="AR864" s="355"/>
      <c r="AS864" s="355"/>
      <c r="AT864" s="355"/>
      <c r="AU864" s="355"/>
      <c r="AV864" s="355"/>
      <c r="AW864" s="355"/>
      <c r="AX864" s="355"/>
    </row>
    <row r="865" spans="1:50" ht="30" hidden="1" customHeight="1" x14ac:dyDescent="0.15">
      <c r="A865" s="374">
        <v>29</v>
      </c>
      <c r="B865" s="374">
        <v>1</v>
      </c>
      <c r="C865" s="356" t="s">
        <v>630</v>
      </c>
      <c r="D865" s="342"/>
      <c r="E865" s="342"/>
      <c r="F865" s="342"/>
      <c r="G865" s="342"/>
      <c r="H865" s="342"/>
      <c r="I865" s="342"/>
      <c r="J865" s="343" t="s">
        <v>631</v>
      </c>
      <c r="K865" s="344"/>
      <c r="L865" s="344"/>
      <c r="M865" s="344"/>
      <c r="N865" s="344"/>
      <c r="O865" s="344"/>
      <c r="P865" s="357" t="s">
        <v>632</v>
      </c>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t="s">
        <v>635</v>
      </c>
      <c r="AQ865" s="355"/>
      <c r="AR865" s="355"/>
      <c r="AS865" s="355"/>
      <c r="AT865" s="355"/>
      <c r="AU865" s="355"/>
      <c r="AV865" s="355"/>
      <c r="AW865" s="355"/>
      <c r="AX865" s="355"/>
    </row>
    <row r="866" spans="1:50" ht="30" hidden="1" customHeight="1" x14ac:dyDescent="0.15">
      <c r="A866" s="374">
        <v>30</v>
      </c>
      <c r="B866" s="374">
        <v>1</v>
      </c>
      <c r="C866" s="356" t="s">
        <v>630</v>
      </c>
      <c r="D866" s="342"/>
      <c r="E866" s="342"/>
      <c r="F866" s="342"/>
      <c r="G866" s="342"/>
      <c r="H866" s="342"/>
      <c r="I866" s="342"/>
      <c r="J866" s="343" t="s">
        <v>631</v>
      </c>
      <c r="K866" s="344"/>
      <c r="L866" s="344"/>
      <c r="M866" s="344"/>
      <c r="N866" s="344"/>
      <c r="O866" s="344"/>
      <c r="P866" s="357" t="s">
        <v>632</v>
      </c>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t="s">
        <v>635</v>
      </c>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627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431</v>
      </c>
      <c r="K869" s="360"/>
      <c r="L869" s="360"/>
      <c r="M869" s="360"/>
      <c r="N869" s="360"/>
      <c r="O869" s="360"/>
      <c r="P869" s="361" t="s">
        <v>375</v>
      </c>
      <c r="Q869" s="361"/>
      <c r="R869" s="361"/>
      <c r="S869" s="361"/>
      <c r="T869" s="361"/>
      <c r="U869" s="361"/>
      <c r="V869" s="361"/>
      <c r="W869" s="361"/>
      <c r="X869" s="361"/>
      <c r="Y869" s="362" t="s">
        <v>428</v>
      </c>
      <c r="Z869" s="363"/>
      <c r="AA869" s="363"/>
      <c r="AB869" s="363"/>
      <c r="AC869" s="142" t="s">
        <v>478</v>
      </c>
      <c r="AD869" s="142"/>
      <c r="AE869" s="142"/>
      <c r="AF869" s="142"/>
      <c r="AG869" s="142"/>
      <c r="AH869" s="362" t="s">
        <v>514</v>
      </c>
      <c r="AI869" s="359"/>
      <c r="AJ869" s="359"/>
      <c r="AK869" s="359"/>
      <c r="AL869" s="359" t="s">
        <v>21</v>
      </c>
      <c r="AM869" s="359"/>
      <c r="AN869" s="359"/>
      <c r="AO869" s="364"/>
      <c r="AP869" s="365" t="s">
        <v>432</v>
      </c>
      <c r="AQ869" s="365"/>
      <c r="AR869" s="365"/>
      <c r="AS869" s="365"/>
      <c r="AT869" s="365"/>
      <c r="AU869" s="365"/>
      <c r="AV869" s="365"/>
      <c r="AW869" s="365"/>
      <c r="AX869" s="365"/>
    </row>
    <row r="870" spans="1:50" ht="30" customHeight="1" x14ac:dyDescent="0.15">
      <c r="A870" s="374">
        <v>1</v>
      </c>
      <c r="B870" s="374">
        <v>1</v>
      </c>
      <c r="C870" s="356" t="s">
        <v>645</v>
      </c>
      <c r="D870" s="342"/>
      <c r="E870" s="342"/>
      <c r="F870" s="342"/>
      <c r="G870" s="342"/>
      <c r="H870" s="342"/>
      <c r="I870" s="342"/>
      <c r="J870" s="343" t="s">
        <v>646</v>
      </c>
      <c r="K870" s="344"/>
      <c r="L870" s="344"/>
      <c r="M870" s="344"/>
      <c r="N870" s="344"/>
      <c r="O870" s="344"/>
      <c r="P870" s="357" t="s">
        <v>647</v>
      </c>
      <c r="Q870" s="345"/>
      <c r="R870" s="345"/>
      <c r="S870" s="345"/>
      <c r="T870" s="345"/>
      <c r="U870" s="345"/>
      <c r="V870" s="345"/>
      <c r="W870" s="345"/>
      <c r="X870" s="345"/>
      <c r="Y870" s="346">
        <v>1.4</v>
      </c>
      <c r="Z870" s="347"/>
      <c r="AA870" s="347"/>
      <c r="AB870" s="348"/>
      <c r="AC870" s="358" t="s">
        <v>196</v>
      </c>
      <c r="AD870" s="366"/>
      <c r="AE870" s="366"/>
      <c r="AF870" s="366"/>
      <c r="AG870" s="366"/>
      <c r="AH870" s="367" t="s">
        <v>633</v>
      </c>
      <c r="AI870" s="368"/>
      <c r="AJ870" s="368"/>
      <c r="AK870" s="368"/>
      <c r="AL870" s="352" t="s">
        <v>633</v>
      </c>
      <c r="AM870" s="353"/>
      <c r="AN870" s="353"/>
      <c r="AO870" s="354"/>
      <c r="AP870" s="355" t="s">
        <v>635</v>
      </c>
      <c r="AQ870" s="355"/>
      <c r="AR870" s="355"/>
      <c r="AS870" s="355"/>
      <c r="AT870" s="355"/>
      <c r="AU870" s="355"/>
      <c r="AV870" s="355"/>
      <c r="AW870" s="355"/>
      <c r="AX870" s="355"/>
    </row>
    <row r="871" spans="1:50" ht="30" customHeight="1" x14ac:dyDescent="0.15">
      <c r="A871" s="374">
        <v>2</v>
      </c>
      <c r="B871" s="374">
        <v>1</v>
      </c>
      <c r="C871" s="356" t="s">
        <v>648</v>
      </c>
      <c r="D871" s="342"/>
      <c r="E871" s="342"/>
      <c r="F871" s="342"/>
      <c r="G871" s="342"/>
      <c r="H871" s="342"/>
      <c r="I871" s="342"/>
      <c r="J871" s="343" t="s">
        <v>646</v>
      </c>
      <c r="K871" s="344"/>
      <c r="L871" s="344"/>
      <c r="M871" s="344"/>
      <c r="N871" s="344"/>
      <c r="O871" s="344"/>
      <c r="P871" s="357" t="s">
        <v>647</v>
      </c>
      <c r="Q871" s="345"/>
      <c r="R871" s="345"/>
      <c r="S871" s="345"/>
      <c r="T871" s="345"/>
      <c r="U871" s="345"/>
      <c r="V871" s="345"/>
      <c r="W871" s="345"/>
      <c r="X871" s="345"/>
      <c r="Y871" s="346">
        <v>1.3</v>
      </c>
      <c r="Z871" s="347"/>
      <c r="AA871" s="347"/>
      <c r="AB871" s="348"/>
      <c r="AC871" s="358" t="s">
        <v>196</v>
      </c>
      <c r="AD871" s="366"/>
      <c r="AE871" s="366"/>
      <c r="AF871" s="366"/>
      <c r="AG871" s="366"/>
      <c r="AH871" s="367" t="s">
        <v>633</v>
      </c>
      <c r="AI871" s="368"/>
      <c r="AJ871" s="368"/>
      <c r="AK871" s="368"/>
      <c r="AL871" s="352" t="s">
        <v>633</v>
      </c>
      <c r="AM871" s="353"/>
      <c r="AN871" s="353"/>
      <c r="AO871" s="354"/>
      <c r="AP871" s="355" t="s">
        <v>635</v>
      </c>
      <c r="AQ871" s="355"/>
      <c r="AR871" s="355"/>
      <c r="AS871" s="355"/>
      <c r="AT871" s="355"/>
      <c r="AU871" s="355"/>
      <c r="AV871" s="355"/>
      <c r="AW871" s="355"/>
      <c r="AX871" s="355"/>
    </row>
    <row r="872" spans="1:50" ht="30" customHeight="1" x14ac:dyDescent="0.15">
      <c r="A872" s="374">
        <v>3</v>
      </c>
      <c r="B872" s="374">
        <v>1</v>
      </c>
      <c r="C872" s="356" t="s">
        <v>649</v>
      </c>
      <c r="D872" s="342"/>
      <c r="E872" s="342"/>
      <c r="F872" s="342"/>
      <c r="G872" s="342"/>
      <c r="H872" s="342"/>
      <c r="I872" s="342"/>
      <c r="J872" s="343" t="s">
        <v>646</v>
      </c>
      <c r="K872" s="344"/>
      <c r="L872" s="344"/>
      <c r="M872" s="344"/>
      <c r="N872" s="344"/>
      <c r="O872" s="344"/>
      <c r="P872" s="357" t="s">
        <v>647</v>
      </c>
      <c r="Q872" s="345"/>
      <c r="R872" s="345"/>
      <c r="S872" s="345"/>
      <c r="T872" s="345"/>
      <c r="U872" s="345"/>
      <c r="V872" s="345"/>
      <c r="W872" s="345"/>
      <c r="X872" s="345"/>
      <c r="Y872" s="346">
        <v>1.2</v>
      </c>
      <c r="Z872" s="347"/>
      <c r="AA872" s="347"/>
      <c r="AB872" s="348"/>
      <c r="AC872" s="358" t="s">
        <v>196</v>
      </c>
      <c r="AD872" s="366"/>
      <c r="AE872" s="366"/>
      <c r="AF872" s="366"/>
      <c r="AG872" s="366"/>
      <c r="AH872" s="367" t="s">
        <v>633</v>
      </c>
      <c r="AI872" s="368"/>
      <c r="AJ872" s="368"/>
      <c r="AK872" s="368"/>
      <c r="AL872" s="352" t="s">
        <v>633</v>
      </c>
      <c r="AM872" s="353"/>
      <c r="AN872" s="353"/>
      <c r="AO872" s="354"/>
      <c r="AP872" s="355" t="s">
        <v>635</v>
      </c>
      <c r="AQ872" s="355"/>
      <c r="AR872" s="355"/>
      <c r="AS872" s="355"/>
      <c r="AT872" s="355"/>
      <c r="AU872" s="355"/>
      <c r="AV872" s="355"/>
      <c r="AW872" s="355"/>
      <c r="AX872" s="355"/>
    </row>
    <row r="873" spans="1:50" ht="30" customHeight="1" x14ac:dyDescent="0.15">
      <c r="A873" s="374">
        <v>4</v>
      </c>
      <c r="B873" s="374">
        <v>1</v>
      </c>
      <c r="C873" s="356" t="s">
        <v>650</v>
      </c>
      <c r="D873" s="342"/>
      <c r="E873" s="342"/>
      <c r="F873" s="342"/>
      <c r="G873" s="342"/>
      <c r="H873" s="342"/>
      <c r="I873" s="342"/>
      <c r="J873" s="343" t="s">
        <v>646</v>
      </c>
      <c r="K873" s="344"/>
      <c r="L873" s="344"/>
      <c r="M873" s="344"/>
      <c r="N873" s="344"/>
      <c r="O873" s="344"/>
      <c r="P873" s="357" t="s">
        <v>647</v>
      </c>
      <c r="Q873" s="345"/>
      <c r="R873" s="345"/>
      <c r="S873" s="345"/>
      <c r="T873" s="345"/>
      <c r="U873" s="345"/>
      <c r="V873" s="345"/>
      <c r="W873" s="345"/>
      <c r="X873" s="345"/>
      <c r="Y873" s="346">
        <v>1</v>
      </c>
      <c r="Z873" s="347"/>
      <c r="AA873" s="347"/>
      <c r="AB873" s="348"/>
      <c r="AC873" s="358" t="s">
        <v>196</v>
      </c>
      <c r="AD873" s="366"/>
      <c r="AE873" s="366"/>
      <c r="AF873" s="366"/>
      <c r="AG873" s="366"/>
      <c r="AH873" s="367" t="s">
        <v>633</v>
      </c>
      <c r="AI873" s="368"/>
      <c r="AJ873" s="368"/>
      <c r="AK873" s="368"/>
      <c r="AL873" s="352" t="s">
        <v>633</v>
      </c>
      <c r="AM873" s="353"/>
      <c r="AN873" s="353"/>
      <c r="AO873" s="354"/>
      <c r="AP873" s="355" t="s">
        <v>635</v>
      </c>
      <c r="AQ873" s="355"/>
      <c r="AR873" s="355"/>
      <c r="AS873" s="355"/>
      <c r="AT873" s="355"/>
      <c r="AU873" s="355"/>
      <c r="AV873" s="355"/>
      <c r="AW873" s="355"/>
      <c r="AX873" s="355"/>
    </row>
    <row r="874" spans="1:50" ht="30" customHeight="1" x14ac:dyDescent="0.15">
      <c r="A874" s="374">
        <v>5</v>
      </c>
      <c r="B874" s="374">
        <v>1</v>
      </c>
      <c r="C874" s="356" t="s">
        <v>651</v>
      </c>
      <c r="D874" s="342"/>
      <c r="E874" s="342"/>
      <c r="F874" s="342"/>
      <c r="G874" s="342"/>
      <c r="H874" s="342"/>
      <c r="I874" s="342"/>
      <c r="J874" s="343" t="s">
        <v>646</v>
      </c>
      <c r="K874" s="344"/>
      <c r="L874" s="344"/>
      <c r="M874" s="344"/>
      <c r="N874" s="344"/>
      <c r="O874" s="344"/>
      <c r="P874" s="357" t="s">
        <v>647</v>
      </c>
      <c r="Q874" s="345"/>
      <c r="R874" s="345"/>
      <c r="S874" s="345"/>
      <c r="T874" s="345"/>
      <c r="U874" s="345"/>
      <c r="V874" s="345"/>
      <c r="W874" s="345"/>
      <c r="X874" s="345"/>
      <c r="Y874" s="346">
        <v>1</v>
      </c>
      <c r="Z874" s="347"/>
      <c r="AA874" s="347"/>
      <c r="AB874" s="348"/>
      <c r="AC874" s="358" t="s">
        <v>196</v>
      </c>
      <c r="AD874" s="366"/>
      <c r="AE874" s="366"/>
      <c r="AF874" s="366"/>
      <c r="AG874" s="366"/>
      <c r="AH874" s="367" t="s">
        <v>633</v>
      </c>
      <c r="AI874" s="368"/>
      <c r="AJ874" s="368"/>
      <c r="AK874" s="368"/>
      <c r="AL874" s="352" t="s">
        <v>633</v>
      </c>
      <c r="AM874" s="353"/>
      <c r="AN874" s="353"/>
      <c r="AO874" s="354"/>
      <c r="AP874" s="355" t="s">
        <v>635</v>
      </c>
      <c r="AQ874" s="355"/>
      <c r="AR874" s="355"/>
      <c r="AS874" s="355"/>
      <c r="AT874" s="355"/>
      <c r="AU874" s="355"/>
      <c r="AV874" s="355"/>
      <c r="AW874" s="355"/>
      <c r="AX874" s="355"/>
    </row>
    <row r="875" spans="1:50" ht="30" customHeight="1" x14ac:dyDescent="0.15">
      <c r="A875" s="374">
        <v>6</v>
      </c>
      <c r="B875" s="374">
        <v>1</v>
      </c>
      <c r="C875" s="356" t="s">
        <v>652</v>
      </c>
      <c r="D875" s="342"/>
      <c r="E875" s="342"/>
      <c r="F875" s="342"/>
      <c r="G875" s="342"/>
      <c r="H875" s="342"/>
      <c r="I875" s="342"/>
      <c r="J875" s="343" t="s">
        <v>646</v>
      </c>
      <c r="K875" s="344"/>
      <c r="L875" s="344"/>
      <c r="M875" s="344"/>
      <c r="N875" s="344"/>
      <c r="O875" s="344"/>
      <c r="P875" s="357" t="s">
        <v>647</v>
      </c>
      <c r="Q875" s="345"/>
      <c r="R875" s="345"/>
      <c r="S875" s="345"/>
      <c r="T875" s="345"/>
      <c r="U875" s="345"/>
      <c r="V875" s="345"/>
      <c r="W875" s="345"/>
      <c r="X875" s="345"/>
      <c r="Y875" s="346">
        <v>1</v>
      </c>
      <c r="Z875" s="347"/>
      <c r="AA875" s="347"/>
      <c r="AB875" s="348"/>
      <c r="AC875" s="358" t="s">
        <v>196</v>
      </c>
      <c r="AD875" s="366"/>
      <c r="AE875" s="366"/>
      <c r="AF875" s="366"/>
      <c r="AG875" s="366"/>
      <c r="AH875" s="367" t="s">
        <v>633</v>
      </c>
      <c r="AI875" s="368"/>
      <c r="AJ875" s="368"/>
      <c r="AK875" s="368"/>
      <c r="AL875" s="352" t="s">
        <v>633</v>
      </c>
      <c r="AM875" s="353"/>
      <c r="AN875" s="353"/>
      <c r="AO875" s="354"/>
      <c r="AP875" s="355" t="s">
        <v>635</v>
      </c>
      <c r="AQ875" s="355"/>
      <c r="AR875" s="355"/>
      <c r="AS875" s="355"/>
      <c r="AT875" s="355"/>
      <c r="AU875" s="355"/>
      <c r="AV875" s="355"/>
      <c r="AW875" s="355"/>
      <c r="AX875" s="355"/>
    </row>
    <row r="876" spans="1:50" ht="30" customHeight="1" x14ac:dyDescent="0.15">
      <c r="A876" s="374">
        <v>7</v>
      </c>
      <c r="B876" s="374">
        <v>1</v>
      </c>
      <c r="C876" s="356" t="s">
        <v>653</v>
      </c>
      <c r="D876" s="342"/>
      <c r="E876" s="342"/>
      <c r="F876" s="342"/>
      <c r="G876" s="342"/>
      <c r="H876" s="342"/>
      <c r="I876" s="342"/>
      <c r="J876" s="343" t="s">
        <v>646</v>
      </c>
      <c r="K876" s="344"/>
      <c r="L876" s="344"/>
      <c r="M876" s="344"/>
      <c r="N876" s="344"/>
      <c r="O876" s="344"/>
      <c r="P876" s="357" t="s">
        <v>647</v>
      </c>
      <c r="Q876" s="345"/>
      <c r="R876" s="345"/>
      <c r="S876" s="345"/>
      <c r="T876" s="345"/>
      <c r="U876" s="345"/>
      <c r="V876" s="345"/>
      <c r="W876" s="345"/>
      <c r="X876" s="345"/>
      <c r="Y876" s="346">
        <v>1</v>
      </c>
      <c r="Z876" s="347"/>
      <c r="AA876" s="347"/>
      <c r="AB876" s="348"/>
      <c r="AC876" s="358" t="s">
        <v>196</v>
      </c>
      <c r="AD876" s="366"/>
      <c r="AE876" s="366"/>
      <c r="AF876" s="366"/>
      <c r="AG876" s="366"/>
      <c r="AH876" s="367" t="s">
        <v>633</v>
      </c>
      <c r="AI876" s="368"/>
      <c r="AJ876" s="368"/>
      <c r="AK876" s="368"/>
      <c r="AL876" s="352" t="s">
        <v>633</v>
      </c>
      <c r="AM876" s="353"/>
      <c r="AN876" s="353"/>
      <c r="AO876" s="354"/>
      <c r="AP876" s="355" t="s">
        <v>635</v>
      </c>
      <c r="AQ876" s="355"/>
      <c r="AR876" s="355"/>
      <c r="AS876" s="355"/>
      <c r="AT876" s="355"/>
      <c r="AU876" s="355"/>
      <c r="AV876" s="355"/>
      <c r="AW876" s="355"/>
      <c r="AX876" s="355"/>
    </row>
    <row r="877" spans="1:50" ht="30" customHeight="1" x14ac:dyDescent="0.15">
      <c r="A877" s="374">
        <v>8</v>
      </c>
      <c r="B877" s="374">
        <v>1</v>
      </c>
      <c r="C877" s="356" t="s">
        <v>654</v>
      </c>
      <c r="D877" s="342"/>
      <c r="E877" s="342"/>
      <c r="F877" s="342"/>
      <c r="G877" s="342"/>
      <c r="H877" s="342"/>
      <c r="I877" s="342"/>
      <c r="J877" s="343" t="s">
        <v>646</v>
      </c>
      <c r="K877" s="344"/>
      <c r="L877" s="344"/>
      <c r="M877" s="344"/>
      <c r="N877" s="344"/>
      <c r="O877" s="344"/>
      <c r="P877" s="357" t="s">
        <v>647</v>
      </c>
      <c r="Q877" s="345"/>
      <c r="R877" s="345"/>
      <c r="S877" s="345"/>
      <c r="T877" s="345"/>
      <c r="U877" s="345"/>
      <c r="V877" s="345"/>
      <c r="W877" s="345"/>
      <c r="X877" s="345"/>
      <c r="Y877" s="346">
        <v>1</v>
      </c>
      <c r="Z877" s="347"/>
      <c r="AA877" s="347"/>
      <c r="AB877" s="348"/>
      <c r="AC877" s="358" t="s">
        <v>196</v>
      </c>
      <c r="AD877" s="366"/>
      <c r="AE877" s="366"/>
      <c r="AF877" s="366"/>
      <c r="AG877" s="366"/>
      <c r="AH877" s="367" t="s">
        <v>633</v>
      </c>
      <c r="AI877" s="368"/>
      <c r="AJ877" s="368"/>
      <c r="AK877" s="368"/>
      <c r="AL877" s="352" t="s">
        <v>633</v>
      </c>
      <c r="AM877" s="353"/>
      <c r="AN877" s="353"/>
      <c r="AO877" s="354"/>
      <c r="AP877" s="355" t="s">
        <v>635</v>
      </c>
      <c r="AQ877" s="355"/>
      <c r="AR877" s="355"/>
      <c r="AS877" s="355"/>
      <c r="AT877" s="355"/>
      <c r="AU877" s="355"/>
      <c r="AV877" s="355"/>
      <c r="AW877" s="355"/>
      <c r="AX877" s="355"/>
    </row>
    <row r="878" spans="1:50" ht="30" customHeight="1" x14ac:dyDescent="0.15">
      <c r="A878" s="374">
        <v>9</v>
      </c>
      <c r="B878" s="374">
        <v>1</v>
      </c>
      <c r="C878" s="356" t="s">
        <v>655</v>
      </c>
      <c r="D878" s="342"/>
      <c r="E878" s="342"/>
      <c r="F878" s="342"/>
      <c r="G878" s="342"/>
      <c r="H878" s="342"/>
      <c r="I878" s="342"/>
      <c r="J878" s="343" t="s">
        <v>646</v>
      </c>
      <c r="K878" s="344"/>
      <c r="L878" s="344"/>
      <c r="M878" s="344"/>
      <c r="N878" s="344"/>
      <c r="O878" s="344"/>
      <c r="P878" s="357" t="s">
        <v>647</v>
      </c>
      <c r="Q878" s="345"/>
      <c r="R878" s="345"/>
      <c r="S878" s="345"/>
      <c r="T878" s="345"/>
      <c r="U878" s="345"/>
      <c r="V878" s="345"/>
      <c r="W878" s="345"/>
      <c r="X878" s="345"/>
      <c r="Y878" s="346">
        <v>1</v>
      </c>
      <c r="Z878" s="347"/>
      <c r="AA878" s="347"/>
      <c r="AB878" s="348"/>
      <c r="AC878" s="358" t="s">
        <v>196</v>
      </c>
      <c r="AD878" s="366"/>
      <c r="AE878" s="366"/>
      <c r="AF878" s="366"/>
      <c r="AG878" s="366"/>
      <c r="AH878" s="367" t="s">
        <v>633</v>
      </c>
      <c r="AI878" s="368"/>
      <c r="AJ878" s="368"/>
      <c r="AK878" s="368"/>
      <c r="AL878" s="352" t="s">
        <v>633</v>
      </c>
      <c r="AM878" s="353"/>
      <c r="AN878" s="353"/>
      <c r="AO878" s="354"/>
      <c r="AP878" s="355" t="s">
        <v>635</v>
      </c>
      <c r="AQ878" s="355"/>
      <c r="AR878" s="355"/>
      <c r="AS878" s="355"/>
      <c r="AT878" s="355"/>
      <c r="AU878" s="355"/>
      <c r="AV878" s="355"/>
      <c r="AW878" s="355"/>
      <c r="AX878" s="355"/>
    </row>
    <row r="879" spans="1:50" ht="30" customHeight="1" x14ac:dyDescent="0.15">
      <c r="A879" s="374">
        <v>10</v>
      </c>
      <c r="B879" s="374">
        <v>1</v>
      </c>
      <c r="C879" s="356" t="s">
        <v>656</v>
      </c>
      <c r="D879" s="342"/>
      <c r="E879" s="342"/>
      <c r="F879" s="342"/>
      <c r="G879" s="342"/>
      <c r="H879" s="342"/>
      <c r="I879" s="342"/>
      <c r="J879" s="343" t="s">
        <v>646</v>
      </c>
      <c r="K879" s="344"/>
      <c r="L879" s="344"/>
      <c r="M879" s="344"/>
      <c r="N879" s="344"/>
      <c r="O879" s="344"/>
      <c r="P879" s="357" t="s">
        <v>647</v>
      </c>
      <c r="Q879" s="345"/>
      <c r="R879" s="345"/>
      <c r="S879" s="345"/>
      <c r="T879" s="345"/>
      <c r="U879" s="345"/>
      <c r="V879" s="345"/>
      <c r="W879" s="345"/>
      <c r="X879" s="345"/>
      <c r="Y879" s="346">
        <v>0.9</v>
      </c>
      <c r="Z879" s="347"/>
      <c r="AA879" s="347"/>
      <c r="AB879" s="348"/>
      <c r="AC879" s="358" t="s">
        <v>196</v>
      </c>
      <c r="AD879" s="366"/>
      <c r="AE879" s="366"/>
      <c r="AF879" s="366"/>
      <c r="AG879" s="366"/>
      <c r="AH879" s="367" t="s">
        <v>633</v>
      </c>
      <c r="AI879" s="368"/>
      <c r="AJ879" s="368"/>
      <c r="AK879" s="368"/>
      <c r="AL879" s="352" t="s">
        <v>633</v>
      </c>
      <c r="AM879" s="353"/>
      <c r="AN879" s="353"/>
      <c r="AO879" s="354"/>
      <c r="AP879" s="355" t="s">
        <v>635</v>
      </c>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t="s">
        <v>635</v>
      </c>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t="s">
        <v>635</v>
      </c>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t="s">
        <v>635</v>
      </c>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t="s">
        <v>635</v>
      </c>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t="s">
        <v>635</v>
      </c>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t="s">
        <v>635</v>
      </c>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t="s">
        <v>635</v>
      </c>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t="s">
        <v>635</v>
      </c>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t="s">
        <v>635</v>
      </c>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t="s">
        <v>635</v>
      </c>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t="s">
        <v>635</v>
      </c>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t="s">
        <v>635</v>
      </c>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t="s">
        <v>635</v>
      </c>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t="s">
        <v>635</v>
      </c>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t="s">
        <v>635</v>
      </c>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t="s">
        <v>635</v>
      </c>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t="s">
        <v>635</v>
      </c>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t="s">
        <v>635</v>
      </c>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t="s">
        <v>635</v>
      </c>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t="s">
        <v>635</v>
      </c>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431</v>
      </c>
      <c r="K902" s="360"/>
      <c r="L902" s="360"/>
      <c r="M902" s="360"/>
      <c r="N902" s="360"/>
      <c r="O902" s="360"/>
      <c r="P902" s="361" t="s">
        <v>375</v>
      </c>
      <c r="Q902" s="361"/>
      <c r="R902" s="361"/>
      <c r="S902" s="361"/>
      <c r="T902" s="361"/>
      <c r="U902" s="361"/>
      <c r="V902" s="361"/>
      <c r="W902" s="361"/>
      <c r="X902" s="361"/>
      <c r="Y902" s="362" t="s">
        <v>428</v>
      </c>
      <c r="Z902" s="363"/>
      <c r="AA902" s="363"/>
      <c r="AB902" s="363"/>
      <c r="AC902" s="142" t="s">
        <v>478</v>
      </c>
      <c r="AD902" s="142"/>
      <c r="AE902" s="142"/>
      <c r="AF902" s="142"/>
      <c r="AG902" s="142"/>
      <c r="AH902" s="362" t="s">
        <v>514</v>
      </c>
      <c r="AI902" s="359"/>
      <c r="AJ902" s="359"/>
      <c r="AK902" s="359"/>
      <c r="AL902" s="359" t="s">
        <v>21</v>
      </c>
      <c r="AM902" s="359"/>
      <c r="AN902" s="359"/>
      <c r="AO902" s="364"/>
      <c r="AP902" s="365" t="s">
        <v>432</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431</v>
      </c>
      <c r="K935" s="360"/>
      <c r="L935" s="360"/>
      <c r="M935" s="360"/>
      <c r="N935" s="360"/>
      <c r="O935" s="360"/>
      <c r="P935" s="361" t="s">
        <v>375</v>
      </c>
      <c r="Q935" s="361"/>
      <c r="R935" s="361"/>
      <c r="S935" s="361"/>
      <c r="T935" s="361"/>
      <c r="U935" s="361"/>
      <c r="V935" s="361"/>
      <c r="W935" s="361"/>
      <c r="X935" s="361"/>
      <c r="Y935" s="362" t="s">
        <v>428</v>
      </c>
      <c r="Z935" s="363"/>
      <c r="AA935" s="363"/>
      <c r="AB935" s="363"/>
      <c r="AC935" s="142" t="s">
        <v>478</v>
      </c>
      <c r="AD935" s="142"/>
      <c r="AE935" s="142"/>
      <c r="AF935" s="142"/>
      <c r="AG935" s="142"/>
      <c r="AH935" s="362" t="s">
        <v>514</v>
      </c>
      <c r="AI935" s="359"/>
      <c r="AJ935" s="359"/>
      <c r="AK935" s="359"/>
      <c r="AL935" s="359" t="s">
        <v>21</v>
      </c>
      <c r="AM935" s="359"/>
      <c r="AN935" s="359"/>
      <c r="AO935" s="364"/>
      <c r="AP935" s="365" t="s">
        <v>432</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431</v>
      </c>
      <c r="K968" s="360"/>
      <c r="L968" s="360"/>
      <c r="M968" s="360"/>
      <c r="N968" s="360"/>
      <c r="O968" s="360"/>
      <c r="P968" s="361" t="s">
        <v>375</v>
      </c>
      <c r="Q968" s="361"/>
      <c r="R968" s="361"/>
      <c r="S968" s="361"/>
      <c r="T968" s="361"/>
      <c r="U968" s="361"/>
      <c r="V968" s="361"/>
      <c r="W968" s="361"/>
      <c r="X968" s="361"/>
      <c r="Y968" s="362" t="s">
        <v>428</v>
      </c>
      <c r="Z968" s="363"/>
      <c r="AA968" s="363"/>
      <c r="AB968" s="363"/>
      <c r="AC968" s="142" t="s">
        <v>478</v>
      </c>
      <c r="AD968" s="142"/>
      <c r="AE968" s="142"/>
      <c r="AF968" s="142"/>
      <c r="AG968" s="142"/>
      <c r="AH968" s="362" t="s">
        <v>514</v>
      </c>
      <c r="AI968" s="359"/>
      <c r="AJ968" s="359"/>
      <c r="AK968" s="359"/>
      <c r="AL968" s="359" t="s">
        <v>21</v>
      </c>
      <c r="AM968" s="359"/>
      <c r="AN968" s="359"/>
      <c r="AO968" s="364"/>
      <c r="AP968" s="365" t="s">
        <v>432</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431</v>
      </c>
      <c r="K1001" s="360"/>
      <c r="L1001" s="360"/>
      <c r="M1001" s="360"/>
      <c r="N1001" s="360"/>
      <c r="O1001" s="360"/>
      <c r="P1001" s="361" t="s">
        <v>375</v>
      </c>
      <c r="Q1001" s="361"/>
      <c r="R1001" s="361"/>
      <c r="S1001" s="361"/>
      <c r="T1001" s="361"/>
      <c r="U1001" s="361"/>
      <c r="V1001" s="361"/>
      <c r="W1001" s="361"/>
      <c r="X1001" s="361"/>
      <c r="Y1001" s="362" t="s">
        <v>428</v>
      </c>
      <c r="Z1001" s="363"/>
      <c r="AA1001" s="363"/>
      <c r="AB1001" s="363"/>
      <c r="AC1001" s="142" t="s">
        <v>478</v>
      </c>
      <c r="AD1001" s="142"/>
      <c r="AE1001" s="142"/>
      <c r="AF1001" s="142"/>
      <c r="AG1001" s="142"/>
      <c r="AH1001" s="362" t="s">
        <v>514</v>
      </c>
      <c r="AI1001" s="359"/>
      <c r="AJ1001" s="359"/>
      <c r="AK1001" s="359"/>
      <c r="AL1001" s="359" t="s">
        <v>21</v>
      </c>
      <c r="AM1001" s="359"/>
      <c r="AN1001" s="359"/>
      <c r="AO1001" s="364"/>
      <c r="AP1001" s="365" t="s">
        <v>432</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431</v>
      </c>
      <c r="K1034" s="360"/>
      <c r="L1034" s="360"/>
      <c r="M1034" s="360"/>
      <c r="N1034" s="360"/>
      <c r="O1034" s="360"/>
      <c r="P1034" s="361" t="s">
        <v>375</v>
      </c>
      <c r="Q1034" s="361"/>
      <c r="R1034" s="361"/>
      <c r="S1034" s="361"/>
      <c r="T1034" s="361"/>
      <c r="U1034" s="361"/>
      <c r="V1034" s="361"/>
      <c r="W1034" s="361"/>
      <c r="X1034" s="361"/>
      <c r="Y1034" s="362" t="s">
        <v>428</v>
      </c>
      <c r="Z1034" s="363"/>
      <c r="AA1034" s="363"/>
      <c r="AB1034" s="363"/>
      <c r="AC1034" s="142" t="s">
        <v>478</v>
      </c>
      <c r="AD1034" s="142"/>
      <c r="AE1034" s="142"/>
      <c r="AF1034" s="142"/>
      <c r="AG1034" s="142"/>
      <c r="AH1034" s="362" t="s">
        <v>514</v>
      </c>
      <c r="AI1034" s="359"/>
      <c r="AJ1034" s="359"/>
      <c r="AK1034" s="359"/>
      <c r="AL1034" s="359" t="s">
        <v>21</v>
      </c>
      <c r="AM1034" s="359"/>
      <c r="AN1034" s="359"/>
      <c r="AO1034" s="364"/>
      <c r="AP1034" s="365" t="s">
        <v>432</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431</v>
      </c>
      <c r="K1067" s="360"/>
      <c r="L1067" s="360"/>
      <c r="M1067" s="360"/>
      <c r="N1067" s="360"/>
      <c r="O1067" s="360"/>
      <c r="P1067" s="361" t="s">
        <v>375</v>
      </c>
      <c r="Q1067" s="361"/>
      <c r="R1067" s="361"/>
      <c r="S1067" s="361"/>
      <c r="T1067" s="361"/>
      <c r="U1067" s="361"/>
      <c r="V1067" s="361"/>
      <c r="W1067" s="361"/>
      <c r="X1067" s="361"/>
      <c r="Y1067" s="362" t="s">
        <v>428</v>
      </c>
      <c r="Z1067" s="363"/>
      <c r="AA1067" s="363"/>
      <c r="AB1067" s="363"/>
      <c r="AC1067" s="142" t="s">
        <v>478</v>
      </c>
      <c r="AD1067" s="142"/>
      <c r="AE1067" s="142"/>
      <c r="AF1067" s="142"/>
      <c r="AG1067" s="142"/>
      <c r="AH1067" s="362" t="s">
        <v>514</v>
      </c>
      <c r="AI1067" s="359"/>
      <c r="AJ1067" s="359"/>
      <c r="AK1067" s="359"/>
      <c r="AL1067" s="359" t="s">
        <v>21</v>
      </c>
      <c r="AM1067" s="359"/>
      <c r="AN1067" s="359"/>
      <c r="AO1067" s="364"/>
      <c r="AP1067" s="365" t="s">
        <v>432</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396</v>
      </c>
      <c r="D1101" s="378"/>
      <c r="E1101" s="142" t="s">
        <v>395</v>
      </c>
      <c r="F1101" s="378"/>
      <c r="G1101" s="378"/>
      <c r="H1101" s="378"/>
      <c r="I1101" s="378"/>
      <c r="J1101" s="142" t="s">
        <v>431</v>
      </c>
      <c r="K1101" s="142"/>
      <c r="L1101" s="142"/>
      <c r="M1101" s="142"/>
      <c r="N1101" s="142"/>
      <c r="O1101" s="142"/>
      <c r="P1101" s="362" t="s">
        <v>27</v>
      </c>
      <c r="Q1101" s="362"/>
      <c r="R1101" s="362"/>
      <c r="S1101" s="362"/>
      <c r="T1101" s="362"/>
      <c r="U1101" s="362"/>
      <c r="V1101" s="362"/>
      <c r="W1101" s="362"/>
      <c r="X1101" s="362"/>
      <c r="Y1101" s="142" t="s">
        <v>433</v>
      </c>
      <c r="Z1101" s="378"/>
      <c r="AA1101" s="378"/>
      <c r="AB1101" s="378"/>
      <c r="AC1101" s="142" t="s">
        <v>376</v>
      </c>
      <c r="AD1101" s="142"/>
      <c r="AE1101" s="142"/>
      <c r="AF1101" s="142"/>
      <c r="AG1101" s="142"/>
      <c r="AH1101" s="362" t="s">
        <v>390</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40" t="s">
        <v>628</v>
      </c>
      <c r="F1102" s="373"/>
      <c r="G1102" s="373"/>
      <c r="H1102" s="373"/>
      <c r="I1102" s="373"/>
      <c r="J1102" s="343" t="s">
        <v>628</v>
      </c>
      <c r="K1102" s="344"/>
      <c r="L1102" s="344"/>
      <c r="M1102" s="344"/>
      <c r="N1102" s="344"/>
      <c r="O1102" s="344"/>
      <c r="P1102" s="357" t="s">
        <v>629</v>
      </c>
      <c r="Q1102" s="345"/>
      <c r="R1102" s="345"/>
      <c r="S1102" s="345"/>
      <c r="T1102" s="345"/>
      <c r="U1102" s="345"/>
      <c r="V1102" s="345"/>
      <c r="W1102" s="345"/>
      <c r="X1102" s="345"/>
      <c r="Y1102" s="346" t="s">
        <v>628</v>
      </c>
      <c r="Z1102" s="347"/>
      <c r="AA1102" s="347"/>
      <c r="AB1102" s="348"/>
      <c r="AC1102" s="349"/>
      <c r="AD1102" s="349"/>
      <c r="AE1102" s="349"/>
      <c r="AF1102" s="349"/>
      <c r="AG1102" s="349"/>
      <c r="AH1102" s="350" t="s">
        <v>628</v>
      </c>
      <c r="AI1102" s="351"/>
      <c r="AJ1102" s="351"/>
      <c r="AK1102" s="351"/>
      <c r="AL1102" s="352" t="s">
        <v>628</v>
      </c>
      <c r="AM1102" s="353"/>
      <c r="AN1102" s="353"/>
      <c r="AO1102" s="354"/>
      <c r="AP1102" s="355" t="s">
        <v>628</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1">
      <formula>IF(RIGHT(TEXT(P14,"0.#"),1)=".",FALSE,TRUE)</formula>
    </cfRule>
    <cfRule type="expression" dxfId="2810" priority="14072">
      <formula>IF(RIGHT(TEXT(P14,"0.#"),1)=".",TRUE,FALSE)</formula>
    </cfRule>
  </conditionalFormatting>
  <conditionalFormatting sqref="P18:AX18">
    <cfRule type="expression" dxfId="2809" priority="13947">
      <formula>IF(RIGHT(TEXT(P18,"0.#"),1)=".",FALSE,TRUE)</formula>
    </cfRule>
    <cfRule type="expression" dxfId="2808" priority="13948">
      <formula>IF(RIGHT(TEXT(P18,"0.#"),1)=".",TRUE,FALSE)</formula>
    </cfRule>
  </conditionalFormatting>
  <conditionalFormatting sqref="Y782">
    <cfRule type="expression" dxfId="2807" priority="13943">
      <formula>IF(RIGHT(TEXT(Y782,"0.#"),1)=".",FALSE,TRUE)</formula>
    </cfRule>
    <cfRule type="expression" dxfId="2806" priority="13944">
      <formula>IF(RIGHT(TEXT(Y782,"0.#"),1)=".",TRUE,FALSE)</formula>
    </cfRule>
  </conditionalFormatting>
  <conditionalFormatting sqref="Y791">
    <cfRule type="expression" dxfId="2805" priority="13939">
      <formula>IF(RIGHT(TEXT(Y791,"0.#"),1)=".",FALSE,TRUE)</formula>
    </cfRule>
    <cfRule type="expression" dxfId="2804" priority="13940">
      <formula>IF(RIGHT(TEXT(Y791,"0.#"),1)=".",TRUE,FALSE)</formula>
    </cfRule>
  </conditionalFormatting>
  <conditionalFormatting sqref="Y822:Y829 Y820 Y809:Y816 Y807 Y796:Y803 Y794">
    <cfRule type="expression" dxfId="2803" priority="13721">
      <formula>IF(RIGHT(TEXT(Y794,"0.#"),1)=".",FALSE,TRUE)</formula>
    </cfRule>
    <cfRule type="expression" dxfId="2802" priority="13722">
      <formula>IF(RIGHT(TEXT(Y794,"0.#"),1)=".",TRUE,FALSE)</formula>
    </cfRule>
  </conditionalFormatting>
  <conditionalFormatting sqref="P16:AQ17 P15:AX15 P13:AX13">
    <cfRule type="expression" dxfId="2801" priority="13769">
      <formula>IF(RIGHT(TEXT(P13,"0.#"),1)=".",FALSE,TRUE)</formula>
    </cfRule>
    <cfRule type="expression" dxfId="2800" priority="13770">
      <formula>IF(RIGHT(TEXT(P13,"0.#"),1)=".",TRUE,FALSE)</formula>
    </cfRule>
  </conditionalFormatting>
  <conditionalFormatting sqref="P19:AJ19">
    <cfRule type="expression" dxfId="2799" priority="13767">
      <formula>IF(RIGHT(TEXT(P19,"0.#"),1)=".",FALSE,TRUE)</formula>
    </cfRule>
    <cfRule type="expression" dxfId="2798" priority="13768">
      <formula>IF(RIGHT(TEXT(P19,"0.#"),1)=".",TRUE,FALSE)</formula>
    </cfRule>
  </conditionalFormatting>
  <conditionalFormatting sqref="AQ101">
    <cfRule type="expression" dxfId="2797" priority="13759">
      <formula>IF(RIGHT(TEXT(AQ101,"0.#"),1)=".",FALSE,TRUE)</formula>
    </cfRule>
    <cfRule type="expression" dxfId="2796" priority="13760">
      <formula>IF(RIGHT(TEXT(AQ101,"0.#"),1)=".",TRUE,FALSE)</formula>
    </cfRule>
  </conditionalFormatting>
  <conditionalFormatting sqref="Y783:Y790 Y781">
    <cfRule type="expression" dxfId="2795" priority="13745">
      <formula>IF(RIGHT(TEXT(Y781,"0.#"),1)=".",FALSE,TRUE)</formula>
    </cfRule>
    <cfRule type="expression" dxfId="2794" priority="13746">
      <formula>IF(RIGHT(TEXT(Y781,"0.#"),1)=".",TRUE,FALSE)</formula>
    </cfRule>
  </conditionalFormatting>
  <conditionalFormatting sqref="AU782">
    <cfRule type="expression" dxfId="2793" priority="13743">
      <formula>IF(RIGHT(TEXT(AU782,"0.#"),1)=".",FALSE,TRUE)</formula>
    </cfRule>
    <cfRule type="expression" dxfId="2792" priority="13744">
      <formula>IF(RIGHT(TEXT(AU782,"0.#"),1)=".",TRUE,FALSE)</formula>
    </cfRule>
  </conditionalFormatting>
  <conditionalFormatting sqref="AU791">
    <cfRule type="expression" dxfId="2791" priority="13741">
      <formula>IF(RIGHT(TEXT(AU791,"0.#"),1)=".",FALSE,TRUE)</formula>
    </cfRule>
    <cfRule type="expression" dxfId="2790" priority="13742">
      <formula>IF(RIGHT(TEXT(AU791,"0.#"),1)=".",TRUE,FALSE)</formula>
    </cfRule>
  </conditionalFormatting>
  <conditionalFormatting sqref="AU783:AU790 AU781">
    <cfRule type="expression" dxfId="2789" priority="13739">
      <formula>IF(RIGHT(TEXT(AU781,"0.#"),1)=".",FALSE,TRUE)</formula>
    </cfRule>
    <cfRule type="expression" dxfId="2788" priority="13740">
      <formula>IF(RIGHT(TEXT(AU781,"0.#"),1)=".",TRUE,FALSE)</formula>
    </cfRule>
  </conditionalFormatting>
  <conditionalFormatting sqref="Y821 Y808 Y795">
    <cfRule type="expression" dxfId="2787" priority="13725">
      <formula>IF(RIGHT(TEXT(Y795,"0.#"),1)=".",FALSE,TRUE)</formula>
    </cfRule>
    <cfRule type="expression" dxfId="2786" priority="13726">
      <formula>IF(RIGHT(TEXT(Y795,"0.#"),1)=".",TRUE,FALSE)</formula>
    </cfRule>
  </conditionalFormatting>
  <conditionalFormatting sqref="Y830 Y817 Y804">
    <cfRule type="expression" dxfId="2785" priority="13723">
      <formula>IF(RIGHT(TEXT(Y804,"0.#"),1)=".",FALSE,TRUE)</formula>
    </cfRule>
    <cfRule type="expression" dxfId="2784" priority="13724">
      <formula>IF(RIGHT(TEXT(Y804,"0.#"),1)=".",TRUE,FALSE)</formula>
    </cfRule>
  </conditionalFormatting>
  <conditionalFormatting sqref="AU821 AU808 AU795">
    <cfRule type="expression" dxfId="2783" priority="13719">
      <formula>IF(RIGHT(TEXT(AU795,"0.#"),1)=".",FALSE,TRUE)</formula>
    </cfRule>
    <cfRule type="expression" dxfId="2782" priority="13720">
      <formula>IF(RIGHT(TEXT(AU795,"0.#"),1)=".",TRUE,FALSE)</formula>
    </cfRule>
  </conditionalFormatting>
  <conditionalFormatting sqref="AU830 AU817 AU804">
    <cfRule type="expression" dxfId="2781" priority="13717">
      <formula>IF(RIGHT(TEXT(AU804,"0.#"),1)=".",FALSE,TRUE)</formula>
    </cfRule>
    <cfRule type="expression" dxfId="2780" priority="13718">
      <formula>IF(RIGHT(TEXT(AU804,"0.#"),1)=".",TRUE,FALSE)</formula>
    </cfRule>
  </conditionalFormatting>
  <conditionalFormatting sqref="AU822:AU829 AU820 AU809:AU816 AU807 AU796:AU803 AU794">
    <cfRule type="expression" dxfId="2779" priority="13715">
      <formula>IF(RIGHT(TEXT(AU794,"0.#"),1)=".",FALSE,TRUE)</formula>
    </cfRule>
    <cfRule type="expression" dxfId="2778" priority="13716">
      <formula>IF(RIGHT(TEXT(AU794,"0.#"),1)=".",TRUE,FALSE)</formula>
    </cfRule>
  </conditionalFormatting>
  <conditionalFormatting sqref="AM87">
    <cfRule type="expression" dxfId="2777" priority="13369">
      <formula>IF(RIGHT(TEXT(AM87,"0.#"),1)=".",FALSE,TRUE)</formula>
    </cfRule>
    <cfRule type="expression" dxfId="2776" priority="13370">
      <formula>IF(RIGHT(TEXT(AM87,"0.#"),1)=".",TRUE,FALSE)</formula>
    </cfRule>
  </conditionalFormatting>
  <conditionalFormatting sqref="AE55">
    <cfRule type="expression" dxfId="2775" priority="13437">
      <formula>IF(RIGHT(TEXT(AE55,"0.#"),1)=".",FALSE,TRUE)</formula>
    </cfRule>
    <cfRule type="expression" dxfId="2774" priority="13438">
      <formula>IF(RIGHT(TEXT(AE55,"0.#"),1)=".",TRUE,FALSE)</formula>
    </cfRule>
  </conditionalFormatting>
  <conditionalFormatting sqref="AI55">
    <cfRule type="expression" dxfId="2773" priority="13435">
      <formula>IF(RIGHT(TEXT(AI55,"0.#"),1)=".",FALSE,TRUE)</formula>
    </cfRule>
    <cfRule type="expression" dxfId="2772" priority="13436">
      <formula>IF(RIGHT(TEXT(AI55,"0.#"),1)=".",TRUE,FALSE)</formula>
    </cfRule>
  </conditionalFormatting>
  <conditionalFormatting sqref="AM32">
    <cfRule type="expression" dxfId="2771" priority="13519">
      <formula>IF(RIGHT(TEXT(AM32,"0.#"),1)=".",FALSE,TRUE)</formula>
    </cfRule>
    <cfRule type="expression" dxfId="2770" priority="13520">
      <formula>IF(RIGHT(TEXT(AM32,"0.#"),1)=".",TRUE,FALSE)</formula>
    </cfRule>
  </conditionalFormatting>
  <conditionalFormatting sqref="AM33">
    <cfRule type="expression" dxfId="2769" priority="13517">
      <formula>IF(RIGHT(TEXT(AM33,"0.#"),1)=".",FALSE,TRUE)</formula>
    </cfRule>
    <cfRule type="expression" dxfId="2768" priority="13518">
      <formula>IF(RIGHT(TEXT(AM33,"0.#"),1)=".",TRUE,FALSE)</formula>
    </cfRule>
  </conditionalFormatting>
  <conditionalFormatting sqref="AQ32:AQ34">
    <cfRule type="expression" dxfId="2767" priority="13509">
      <formula>IF(RIGHT(TEXT(AQ32,"0.#"),1)=".",FALSE,TRUE)</formula>
    </cfRule>
    <cfRule type="expression" dxfId="2766" priority="13510">
      <formula>IF(RIGHT(TEXT(AQ32,"0.#"),1)=".",TRUE,FALSE)</formula>
    </cfRule>
  </conditionalFormatting>
  <conditionalFormatting sqref="AU32:AU34">
    <cfRule type="expression" dxfId="2765" priority="13507">
      <formula>IF(RIGHT(TEXT(AU32,"0.#"),1)=".",FALSE,TRUE)</formula>
    </cfRule>
    <cfRule type="expression" dxfId="2764" priority="13508">
      <formula>IF(RIGHT(TEXT(AU32,"0.#"),1)=".",TRUE,FALSE)</formula>
    </cfRule>
  </conditionalFormatting>
  <conditionalFormatting sqref="AE53">
    <cfRule type="expression" dxfId="2763" priority="13441">
      <formula>IF(RIGHT(TEXT(AE53,"0.#"),1)=".",FALSE,TRUE)</formula>
    </cfRule>
    <cfRule type="expression" dxfId="2762" priority="13442">
      <formula>IF(RIGHT(TEXT(AE53,"0.#"),1)=".",TRUE,FALSE)</formula>
    </cfRule>
  </conditionalFormatting>
  <conditionalFormatting sqref="AE54">
    <cfRule type="expression" dxfId="2761" priority="13439">
      <formula>IF(RIGHT(TEXT(AE54,"0.#"),1)=".",FALSE,TRUE)</formula>
    </cfRule>
    <cfRule type="expression" dxfId="2760" priority="13440">
      <formula>IF(RIGHT(TEXT(AE54,"0.#"),1)=".",TRUE,FALSE)</formula>
    </cfRule>
  </conditionalFormatting>
  <conditionalFormatting sqref="AI54">
    <cfRule type="expression" dxfId="2759" priority="13433">
      <formula>IF(RIGHT(TEXT(AI54,"0.#"),1)=".",FALSE,TRUE)</formula>
    </cfRule>
    <cfRule type="expression" dxfId="2758" priority="13434">
      <formula>IF(RIGHT(TEXT(AI54,"0.#"),1)=".",TRUE,FALSE)</formula>
    </cfRule>
  </conditionalFormatting>
  <conditionalFormatting sqref="AI53">
    <cfRule type="expression" dxfId="2757" priority="13431">
      <formula>IF(RIGHT(TEXT(AI53,"0.#"),1)=".",FALSE,TRUE)</formula>
    </cfRule>
    <cfRule type="expression" dxfId="2756" priority="13432">
      <formula>IF(RIGHT(TEXT(AI53,"0.#"),1)=".",TRUE,FALSE)</formula>
    </cfRule>
  </conditionalFormatting>
  <conditionalFormatting sqref="AM53">
    <cfRule type="expression" dxfId="2755" priority="13429">
      <formula>IF(RIGHT(TEXT(AM53,"0.#"),1)=".",FALSE,TRUE)</formula>
    </cfRule>
    <cfRule type="expression" dxfId="2754" priority="13430">
      <formula>IF(RIGHT(TEXT(AM53,"0.#"),1)=".",TRUE,FALSE)</formula>
    </cfRule>
  </conditionalFormatting>
  <conditionalFormatting sqref="AM54">
    <cfRule type="expression" dxfId="2753" priority="13427">
      <formula>IF(RIGHT(TEXT(AM54,"0.#"),1)=".",FALSE,TRUE)</formula>
    </cfRule>
    <cfRule type="expression" dxfId="2752" priority="13428">
      <formula>IF(RIGHT(TEXT(AM54,"0.#"),1)=".",TRUE,FALSE)</formula>
    </cfRule>
  </conditionalFormatting>
  <conditionalFormatting sqref="AM55">
    <cfRule type="expression" dxfId="2751" priority="13425">
      <formula>IF(RIGHT(TEXT(AM55,"0.#"),1)=".",FALSE,TRUE)</formula>
    </cfRule>
    <cfRule type="expression" dxfId="2750" priority="13426">
      <formula>IF(RIGHT(TEXT(AM55,"0.#"),1)=".",TRUE,FALSE)</formula>
    </cfRule>
  </conditionalFormatting>
  <conditionalFormatting sqref="AE60">
    <cfRule type="expression" dxfId="2749" priority="13411">
      <formula>IF(RIGHT(TEXT(AE60,"0.#"),1)=".",FALSE,TRUE)</formula>
    </cfRule>
    <cfRule type="expression" dxfId="2748" priority="13412">
      <formula>IF(RIGHT(TEXT(AE60,"0.#"),1)=".",TRUE,FALSE)</formula>
    </cfRule>
  </conditionalFormatting>
  <conditionalFormatting sqref="AE61">
    <cfRule type="expression" dxfId="2747" priority="13409">
      <formula>IF(RIGHT(TEXT(AE61,"0.#"),1)=".",FALSE,TRUE)</formula>
    </cfRule>
    <cfRule type="expression" dxfId="2746" priority="13410">
      <formula>IF(RIGHT(TEXT(AE61,"0.#"),1)=".",TRUE,FALSE)</formula>
    </cfRule>
  </conditionalFormatting>
  <conditionalFormatting sqref="AE62">
    <cfRule type="expression" dxfId="2745" priority="13407">
      <formula>IF(RIGHT(TEXT(AE62,"0.#"),1)=".",FALSE,TRUE)</formula>
    </cfRule>
    <cfRule type="expression" dxfId="2744" priority="13408">
      <formula>IF(RIGHT(TEXT(AE62,"0.#"),1)=".",TRUE,FALSE)</formula>
    </cfRule>
  </conditionalFormatting>
  <conditionalFormatting sqref="AI62">
    <cfRule type="expression" dxfId="2743" priority="13405">
      <formula>IF(RIGHT(TEXT(AI62,"0.#"),1)=".",FALSE,TRUE)</formula>
    </cfRule>
    <cfRule type="expression" dxfId="2742" priority="13406">
      <formula>IF(RIGHT(TEXT(AI62,"0.#"),1)=".",TRUE,FALSE)</formula>
    </cfRule>
  </conditionalFormatting>
  <conditionalFormatting sqref="AI61">
    <cfRule type="expression" dxfId="2741" priority="13403">
      <formula>IF(RIGHT(TEXT(AI61,"0.#"),1)=".",FALSE,TRUE)</formula>
    </cfRule>
    <cfRule type="expression" dxfId="2740" priority="13404">
      <formula>IF(RIGHT(TEXT(AI61,"0.#"),1)=".",TRUE,FALSE)</formula>
    </cfRule>
  </conditionalFormatting>
  <conditionalFormatting sqref="AI60">
    <cfRule type="expression" dxfId="2739" priority="13401">
      <formula>IF(RIGHT(TEXT(AI60,"0.#"),1)=".",FALSE,TRUE)</formula>
    </cfRule>
    <cfRule type="expression" dxfId="2738" priority="13402">
      <formula>IF(RIGHT(TEXT(AI60,"0.#"),1)=".",TRUE,FALSE)</formula>
    </cfRule>
  </conditionalFormatting>
  <conditionalFormatting sqref="AM60">
    <cfRule type="expression" dxfId="2737" priority="13399">
      <formula>IF(RIGHT(TEXT(AM60,"0.#"),1)=".",FALSE,TRUE)</formula>
    </cfRule>
    <cfRule type="expression" dxfId="2736" priority="13400">
      <formula>IF(RIGHT(TEXT(AM60,"0.#"),1)=".",TRUE,FALSE)</formula>
    </cfRule>
  </conditionalFormatting>
  <conditionalFormatting sqref="AM61">
    <cfRule type="expression" dxfId="2735" priority="13397">
      <formula>IF(RIGHT(TEXT(AM61,"0.#"),1)=".",FALSE,TRUE)</formula>
    </cfRule>
    <cfRule type="expression" dxfId="2734" priority="13398">
      <formula>IF(RIGHT(TEXT(AM61,"0.#"),1)=".",TRUE,FALSE)</formula>
    </cfRule>
  </conditionalFormatting>
  <conditionalFormatting sqref="AM62">
    <cfRule type="expression" dxfId="2733" priority="13395">
      <formula>IF(RIGHT(TEXT(AM62,"0.#"),1)=".",FALSE,TRUE)</formula>
    </cfRule>
    <cfRule type="expression" dxfId="2732" priority="13396">
      <formula>IF(RIGHT(TEXT(AM62,"0.#"),1)=".",TRUE,FALSE)</formula>
    </cfRule>
  </conditionalFormatting>
  <conditionalFormatting sqref="AE87">
    <cfRule type="expression" dxfId="2731" priority="13381">
      <formula>IF(RIGHT(TEXT(AE87,"0.#"),1)=".",FALSE,TRUE)</formula>
    </cfRule>
    <cfRule type="expression" dxfId="2730" priority="13382">
      <formula>IF(RIGHT(TEXT(AE87,"0.#"),1)=".",TRUE,FALSE)</formula>
    </cfRule>
  </conditionalFormatting>
  <conditionalFormatting sqref="AE88">
    <cfRule type="expression" dxfId="2729" priority="13379">
      <formula>IF(RIGHT(TEXT(AE88,"0.#"),1)=".",FALSE,TRUE)</formula>
    </cfRule>
    <cfRule type="expression" dxfId="2728" priority="13380">
      <formula>IF(RIGHT(TEXT(AE88,"0.#"),1)=".",TRUE,FALSE)</formula>
    </cfRule>
  </conditionalFormatting>
  <conditionalFormatting sqref="AE89">
    <cfRule type="expression" dxfId="2727" priority="13377">
      <formula>IF(RIGHT(TEXT(AE89,"0.#"),1)=".",FALSE,TRUE)</formula>
    </cfRule>
    <cfRule type="expression" dxfId="2726" priority="13378">
      <formula>IF(RIGHT(TEXT(AE89,"0.#"),1)=".",TRUE,FALSE)</formula>
    </cfRule>
  </conditionalFormatting>
  <conditionalFormatting sqref="AI89">
    <cfRule type="expression" dxfId="2725" priority="13375">
      <formula>IF(RIGHT(TEXT(AI89,"0.#"),1)=".",FALSE,TRUE)</formula>
    </cfRule>
    <cfRule type="expression" dxfId="2724" priority="13376">
      <formula>IF(RIGHT(TEXT(AI89,"0.#"),1)=".",TRUE,FALSE)</formula>
    </cfRule>
  </conditionalFormatting>
  <conditionalFormatting sqref="AI88">
    <cfRule type="expression" dxfId="2723" priority="13373">
      <formula>IF(RIGHT(TEXT(AI88,"0.#"),1)=".",FALSE,TRUE)</formula>
    </cfRule>
    <cfRule type="expression" dxfId="2722" priority="13374">
      <formula>IF(RIGHT(TEXT(AI88,"0.#"),1)=".",TRUE,FALSE)</formula>
    </cfRule>
  </conditionalFormatting>
  <conditionalFormatting sqref="AI87">
    <cfRule type="expression" dxfId="2721" priority="13371">
      <formula>IF(RIGHT(TEXT(AI87,"0.#"),1)=".",FALSE,TRUE)</formula>
    </cfRule>
    <cfRule type="expression" dxfId="2720" priority="13372">
      <formula>IF(RIGHT(TEXT(AI87,"0.#"),1)=".",TRUE,FALSE)</formula>
    </cfRule>
  </conditionalFormatting>
  <conditionalFormatting sqref="AM88">
    <cfRule type="expression" dxfId="2719" priority="13367">
      <formula>IF(RIGHT(TEXT(AM88,"0.#"),1)=".",FALSE,TRUE)</formula>
    </cfRule>
    <cfRule type="expression" dxfId="2718" priority="13368">
      <formula>IF(RIGHT(TEXT(AM88,"0.#"),1)=".",TRUE,FALSE)</formula>
    </cfRule>
  </conditionalFormatting>
  <conditionalFormatting sqref="AM89">
    <cfRule type="expression" dxfId="2717" priority="13365">
      <formula>IF(RIGHT(TEXT(AM89,"0.#"),1)=".",FALSE,TRUE)</formula>
    </cfRule>
    <cfRule type="expression" dxfId="2716" priority="13366">
      <formula>IF(RIGHT(TEXT(AM89,"0.#"),1)=".",TRUE,FALSE)</formula>
    </cfRule>
  </conditionalFormatting>
  <conditionalFormatting sqref="AE92">
    <cfRule type="expression" dxfId="2715" priority="13351">
      <formula>IF(RIGHT(TEXT(AE92,"0.#"),1)=".",FALSE,TRUE)</formula>
    </cfRule>
    <cfRule type="expression" dxfId="2714" priority="13352">
      <formula>IF(RIGHT(TEXT(AE92,"0.#"),1)=".",TRUE,FALSE)</formula>
    </cfRule>
  </conditionalFormatting>
  <conditionalFormatting sqref="AE93">
    <cfRule type="expression" dxfId="2713" priority="13349">
      <formula>IF(RIGHT(TEXT(AE93,"0.#"),1)=".",FALSE,TRUE)</formula>
    </cfRule>
    <cfRule type="expression" dxfId="2712" priority="13350">
      <formula>IF(RIGHT(TEXT(AE93,"0.#"),1)=".",TRUE,FALSE)</formula>
    </cfRule>
  </conditionalFormatting>
  <conditionalFormatting sqref="AE94">
    <cfRule type="expression" dxfId="2711" priority="13347">
      <formula>IF(RIGHT(TEXT(AE94,"0.#"),1)=".",FALSE,TRUE)</formula>
    </cfRule>
    <cfRule type="expression" dxfId="2710" priority="13348">
      <formula>IF(RIGHT(TEXT(AE94,"0.#"),1)=".",TRUE,FALSE)</formula>
    </cfRule>
  </conditionalFormatting>
  <conditionalFormatting sqref="AI94">
    <cfRule type="expression" dxfId="2709" priority="13345">
      <formula>IF(RIGHT(TEXT(AI94,"0.#"),1)=".",FALSE,TRUE)</formula>
    </cfRule>
    <cfRule type="expression" dxfId="2708" priority="13346">
      <formula>IF(RIGHT(TEXT(AI94,"0.#"),1)=".",TRUE,FALSE)</formula>
    </cfRule>
  </conditionalFormatting>
  <conditionalFormatting sqref="AI93">
    <cfRule type="expression" dxfId="2707" priority="13343">
      <formula>IF(RIGHT(TEXT(AI93,"0.#"),1)=".",FALSE,TRUE)</formula>
    </cfRule>
    <cfRule type="expression" dxfId="2706" priority="13344">
      <formula>IF(RIGHT(TEXT(AI93,"0.#"),1)=".",TRUE,FALSE)</formula>
    </cfRule>
  </conditionalFormatting>
  <conditionalFormatting sqref="AI92">
    <cfRule type="expression" dxfId="2705" priority="13341">
      <formula>IF(RIGHT(TEXT(AI92,"0.#"),1)=".",FALSE,TRUE)</formula>
    </cfRule>
    <cfRule type="expression" dxfId="2704" priority="13342">
      <formula>IF(RIGHT(TEXT(AI92,"0.#"),1)=".",TRUE,FALSE)</formula>
    </cfRule>
  </conditionalFormatting>
  <conditionalFormatting sqref="AM92">
    <cfRule type="expression" dxfId="2703" priority="13339">
      <formula>IF(RIGHT(TEXT(AM92,"0.#"),1)=".",FALSE,TRUE)</formula>
    </cfRule>
    <cfRule type="expression" dxfId="2702" priority="13340">
      <formula>IF(RIGHT(TEXT(AM92,"0.#"),1)=".",TRUE,FALSE)</formula>
    </cfRule>
  </conditionalFormatting>
  <conditionalFormatting sqref="AM93">
    <cfRule type="expression" dxfId="2701" priority="13337">
      <formula>IF(RIGHT(TEXT(AM93,"0.#"),1)=".",FALSE,TRUE)</formula>
    </cfRule>
    <cfRule type="expression" dxfId="2700" priority="13338">
      <formula>IF(RIGHT(TEXT(AM93,"0.#"),1)=".",TRUE,FALSE)</formula>
    </cfRule>
  </conditionalFormatting>
  <conditionalFormatting sqref="AM94">
    <cfRule type="expression" dxfId="2699" priority="13335">
      <formula>IF(RIGHT(TEXT(AM94,"0.#"),1)=".",FALSE,TRUE)</formula>
    </cfRule>
    <cfRule type="expression" dxfId="2698" priority="13336">
      <formula>IF(RIGHT(TEXT(AM94,"0.#"),1)=".",TRUE,FALSE)</formula>
    </cfRule>
  </conditionalFormatting>
  <conditionalFormatting sqref="AE97">
    <cfRule type="expression" dxfId="2697" priority="13321">
      <formula>IF(RIGHT(TEXT(AE97,"0.#"),1)=".",FALSE,TRUE)</formula>
    </cfRule>
    <cfRule type="expression" dxfId="2696" priority="13322">
      <formula>IF(RIGHT(TEXT(AE97,"0.#"),1)=".",TRUE,FALSE)</formula>
    </cfRule>
  </conditionalFormatting>
  <conditionalFormatting sqref="AE98">
    <cfRule type="expression" dxfId="2695" priority="13319">
      <formula>IF(RIGHT(TEXT(AE98,"0.#"),1)=".",FALSE,TRUE)</formula>
    </cfRule>
    <cfRule type="expression" dxfId="2694" priority="13320">
      <formula>IF(RIGHT(TEXT(AE98,"0.#"),1)=".",TRUE,FALSE)</formula>
    </cfRule>
  </conditionalFormatting>
  <conditionalFormatting sqref="AE99">
    <cfRule type="expression" dxfId="2693" priority="13317">
      <formula>IF(RIGHT(TEXT(AE99,"0.#"),1)=".",FALSE,TRUE)</formula>
    </cfRule>
    <cfRule type="expression" dxfId="2692" priority="13318">
      <formula>IF(RIGHT(TEXT(AE99,"0.#"),1)=".",TRUE,FALSE)</formula>
    </cfRule>
  </conditionalFormatting>
  <conditionalFormatting sqref="AI99">
    <cfRule type="expression" dxfId="2691" priority="13315">
      <formula>IF(RIGHT(TEXT(AI99,"0.#"),1)=".",FALSE,TRUE)</formula>
    </cfRule>
    <cfRule type="expression" dxfId="2690" priority="13316">
      <formula>IF(RIGHT(TEXT(AI99,"0.#"),1)=".",TRUE,FALSE)</formula>
    </cfRule>
  </conditionalFormatting>
  <conditionalFormatting sqref="AI98">
    <cfRule type="expression" dxfId="2689" priority="13313">
      <formula>IF(RIGHT(TEXT(AI98,"0.#"),1)=".",FALSE,TRUE)</formula>
    </cfRule>
    <cfRule type="expression" dxfId="2688" priority="13314">
      <formula>IF(RIGHT(TEXT(AI98,"0.#"),1)=".",TRUE,FALSE)</formula>
    </cfRule>
  </conditionalFormatting>
  <conditionalFormatting sqref="AI97">
    <cfRule type="expression" dxfId="2687" priority="13311">
      <formula>IF(RIGHT(TEXT(AI97,"0.#"),1)=".",FALSE,TRUE)</formula>
    </cfRule>
    <cfRule type="expression" dxfId="2686" priority="13312">
      <formula>IF(RIGHT(TEXT(AI97,"0.#"),1)=".",TRUE,FALSE)</formula>
    </cfRule>
  </conditionalFormatting>
  <conditionalFormatting sqref="AM97">
    <cfRule type="expression" dxfId="2685" priority="13309">
      <formula>IF(RIGHT(TEXT(AM97,"0.#"),1)=".",FALSE,TRUE)</formula>
    </cfRule>
    <cfRule type="expression" dxfId="2684" priority="13310">
      <formula>IF(RIGHT(TEXT(AM97,"0.#"),1)=".",TRUE,FALSE)</formula>
    </cfRule>
  </conditionalFormatting>
  <conditionalFormatting sqref="AM98">
    <cfRule type="expression" dxfId="2683" priority="13307">
      <formula>IF(RIGHT(TEXT(AM98,"0.#"),1)=".",FALSE,TRUE)</formula>
    </cfRule>
    <cfRule type="expression" dxfId="2682" priority="13308">
      <formula>IF(RIGHT(TEXT(AM98,"0.#"),1)=".",TRUE,FALSE)</formula>
    </cfRule>
  </conditionalFormatting>
  <conditionalFormatting sqref="AM99">
    <cfRule type="expression" dxfId="2681" priority="13305">
      <formula>IF(RIGHT(TEXT(AM99,"0.#"),1)=".",FALSE,TRUE)</formula>
    </cfRule>
    <cfRule type="expression" dxfId="2680" priority="13306">
      <formula>IF(RIGHT(TEXT(AM99,"0.#"),1)=".",TRUE,FALSE)</formula>
    </cfRule>
  </conditionalFormatting>
  <conditionalFormatting sqref="AM101">
    <cfRule type="expression" dxfId="2679" priority="13289">
      <formula>IF(RIGHT(TEXT(AM101,"0.#"),1)=".",FALSE,TRUE)</formula>
    </cfRule>
    <cfRule type="expression" dxfId="2678" priority="13290">
      <formula>IF(RIGHT(TEXT(AM101,"0.#"),1)=".",TRUE,FALSE)</formula>
    </cfRule>
  </conditionalFormatting>
  <conditionalFormatting sqref="AM102">
    <cfRule type="expression" dxfId="2677" priority="13283">
      <formula>IF(RIGHT(TEXT(AM102,"0.#"),1)=".",FALSE,TRUE)</formula>
    </cfRule>
    <cfRule type="expression" dxfId="2676" priority="13284">
      <formula>IF(RIGHT(TEXT(AM102,"0.#"),1)=".",TRUE,FALSE)</formula>
    </cfRule>
  </conditionalFormatting>
  <conditionalFormatting sqref="AQ102">
    <cfRule type="expression" dxfId="2675" priority="13281">
      <formula>IF(RIGHT(TEXT(AQ102,"0.#"),1)=".",FALSE,TRUE)</formula>
    </cfRule>
    <cfRule type="expression" dxfId="2674" priority="13282">
      <formula>IF(RIGHT(TEXT(AQ102,"0.#"),1)=".",TRUE,FALSE)</formula>
    </cfRule>
  </conditionalFormatting>
  <conditionalFormatting sqref="AE104">
    <cfRule type="expression" dxfId="2673" priority="13279">
      <formula>IF(RIGHT(TEXT(AE104,"0.#"),1)=".",FALSE,TRUE)</formula>
    </cfRule>
    <cfRule type="expression" dxfId="2672" priority="13280">
      <formula>IF(RIGHT(TEXT(AE104,"0.#"),1)=".",TRUE,FALSE)</formula>
    </cfRule>
  </conditionalFormatting>
  <conditionalFormatting sqref="AI104">
    <cfRule type="expression" dxfId="2671" priority="13277">
      <formula>IF(RIGHT(TEXT(AI104,"0.#"),1)=".",FALSE,TRUE)</formula>
    </cfRule>
    <cfRule type="expression" dxfId="2670" priority="13278">
      <formula>IF(RIGHT(TEXT(AI104,"0.#"),1)=".",TRUE,FALSE)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E105">
    <cfRule type="expression" dxfId="2667" priority="13273">
      <formula>IF(RIGHT(TEXT(AE105,"0.#"),1)=".",FALSE,TRUE)</formula>
    </cfRule>
    <cfRule type="expression" dxfId="2666" priority="13274">
      <formula>IF(RIGHT(TEXT(AE105,"0.#"),1)=".",TRUE,FALSE)</formula>
    </cfRule>
  </conditionalFormatting>
  <conditionalFormatting sqref="AI105">
    <cfRule type="expression" dxfId="2665" priority="13271">
      <formula>IF(RIGHT(TEXT(AI105,"0.#"),1)=".",FALSE,TRUE)</formula>
    </cfRule>
    <cfRule type="expression" dxfId="2664" priority="13272">
      <formula>IF(RIGHT(TEXT(AI105,"0.#"),1)=".",TRUE,FALSE)</formula>
    </cfRule>
  </conditionalFormatting>
  <conditionalFormatting sqref="AM105">
    <cfRule type="expression" dxfId="2663" priority="13269">
      <formula>IF(RIGHT(TEXT(AM105,"0.#"),1)=".",FALSE,TRUE)</formula>
    </cfRule>
    <cfRule type="expression" dxfId="2662" priority="13270">
      <formula>IF(RIGHT(TEXT(AM105,"0.#"),1)=".",TRUE,FALSE)</formula>
    </cfRule>
  </conditionalFormatting>
  <conditionalFormatting sqref="AE107">
    <cfRule type="expression" dxfId="2661" priority="13265">
      <formula>IF(RIGHT(TEXT(AE107,"0.#"),1)=".",FALSE,TRUE)</formula>
    </cfRule>
    <cfRule type="expression" dxfId="2660" priority="13266">
      <formula>IF(RIGHT(TEXT(AE107,"0.#"),1)=".",TRUE,FALSE)</formula>
    </cfRule>
  </conditionalFormatting>
  <conditionalFormatting sqref="AI107">
    <cfRule type="expression" dxfId="2659" priority="13263">
      <formula>IF(RIGHT(TEXT(AI107,"0.#"),1)=".",FALSE,TRUE)</formula>
    </cfRule>
    <cfRule type="expression" dxfId="2658" priority="13264">
      <formula>IF(RIGHT(TEXT(AI107,"0.#"),1)=".",TRUE,FALSE)</formula>
    </cfRule>
  </conditionalFormatting>
  <conditionalFormatting sqref="AM107">
    <cfRule type="expression" dxfId="2657" priority="13261">
      <formula>IF(RIGHT(TEXT(AM107,"0.#"),1)=".",FALSE,TRUE)</formula>
    </cfRule>
    <cfRule type="expression" dxfId="2656" priority="13262">
      <formula>IF(RIGHT(TEXT(AM107,"0.#"),1)=".",TRUE,FALSE)</formula>
    </cfRule>
  </conditionalFormatting>
  <conditionalFormatting sqref="AE108">
    <cfRule type="expression" dxfId="2655" priority="13259">
      <formula>IF(RIGHT(TEXT(AE108,"0.#"),1)=".",FALSE,TRUE)</formula>
    </cfRule>
    <cfRule type="expression" dxfId="2654" priority="13260">
      <formula>IF(RIGHT(TEXT(AE108,"0.#"),1)=".",TRUE,FALSE)</formula>
    </cfRule>
  </conditionalFormatting>
  <conditionalFormatting sqref="AI108">
    <cfRule type="expression" dxfId="2653" priority="13257">
      <formula>IF(RIGHT(TEXT(AI108,"0.#"),1)=".",FALSE,TRUE)</formula>
    </cfRule>
    <cfRule type="expression" dxfId="2652" priority="13258">
      <formula>IF(RIGHT(TEXT(AI108,"0.#"),1)=".",TRUE,FALSE)</formula>
    </cfRule>
  </conditionalFormatting>
  <conditionalFormatting sqref="AM108">
    <cfRule type="expression" dxfId="2651" priority="13255">
      <formula>IF(RIGHT(TEXT(AM108,"0.#"),1)=".",FALSE,TRUE)</formula>
    </cfRule>
    <cfRule type="expression" dxfId="2650" priority="13256">
      <formula>IF(RIGHT(TEXT(AM108,"0.#"),1)=".",TRUE,FALSE)</formula>
    </cfRule>
  </conditionalFormatting>
  <conditionalFormatting sqref="AE110">
    <cfRule type="expression" dxfId="2649" priority="13251">
      <formula>IF(RIGHT(TEXT(AE110,"0.#"),1)=".",FALSE,TRUE)</formula>
    </cfRule>
    <cfRule type="expression" dxfId="2648" priority="13252">
      <formula>IF(RIGHT(TEXT(AE110,"0.#"),1)=".",TRUE,FALSE)</formula>
    </cfRule>
  </conditionalFormatting>
  <conditionalFormatting sqref="AI110">
    <cfRule type="expression" dxfId="2647" priority="13249">
      <formula>IF(RIGHT(TEXT(AI110,"0.#"),1)=".",FALSE,TRUE)</formula>
    </cfRule>
    <cfRule type="expression" dxfId="2646" priority="13250">
      <formula>IF(RIGHT(TEXT(AI110,"0.#"),1)=".",TRUE,FALSE)</formula>
    </cfRule>
  </conditionalFormatting>
  <conditionalFormatting sqref="AM110">
    <cfRule type="expression" dxfId="2645" priority="13247">
      <formula>IF(RIGHT(TEXT(AM110,"0.#"),1)=".",FALSE,TRUE)</formula>
    </cfRule>
    <cfRule type="expression" dxfId="2644" priority="13248">
      <formula>IF(RIGHT(TEXT(AM110,"0.#"),1)=".",TRUE,FALSE)</formula>
    </cfRule>
  </conditionalFormatting>
  <conditionalFormatting sqref="AE111">
    <cfRule type="expression" dxfId="2643" priority="13245">
      <formula>IF(RIGHT(TEXT(AE111,"0.#"),1)=".",FALSE,TRUE)</formula>
    </cfRule>
    <cfRule type="expression" dxfId="2642" priority="13246">
      <formula>IF(RIGHT(TEXT(AE111,"0.#"),1)=".",TRUE,FALSE)</formula>
    </cfRule>
  </conditionalFormatting>
  <conditionalFormatting sqref="AI111">
    <cfRule type="expression" dxfId="2641" priority="13243">
      <formula>IF(RIGHT(TEXT(AI111,"0.#"),1)=".",FALSE,TRUE)</formula>
    </cfRule>
    <cfRule type="expression" dxfId="2640" priority="13244">
      <formula>IF(RIGHT(TEXT(AI111,"0.#"),1)=".",TRUE,FALSE)</formula>
    </cfRule>
  </conditionalFormatting>
  <conditionalFormatting sqref="AM111">
    <cfRule type="expression" dxfId="2639" priority="13241">
      <formula>IF(RIGHT(TEXT(AM111,"0.#"),1)=".",FALSE,TRUE)</formula>
    </cfRule>
    <cfRule type="expression" dxfId="2638" priority="13242">
      <formula>IF(RIGHT(TEXT(AM111,"0.#"),1)=".",TRUE,FALSE)</formula>
    </cfRule>
  </conditionalFormatting>
  <conditionalFormatting sqref="AE113">
    <cfRule type="expression" dxfId="2637" priority="13237">
      <formula>IF(RIGHT(TEXT(AE113,"0.#"),1)=".",FALSE,TRUE)</formula>
    </cfRule>
    <cfRule type="expression" dxfId="2636" priority="13238">
      <formula>IF(RIGHT(TEXT(AE113,"0.#"),1)=".",TRUE,FALSE)</formula>
    </cfRule>
  </conditionalFormatting>
  <conditionalFormatting sqref="AI113">
    <cfRule type="expression" dxfId="2635" priority="13235">
      <formula>IF(RIGHT(TEXT(AI113,"0.#"),1)=".",FALSE,TRUE)</formula>
    </cfRule>
    <cfRule type="expression" dxfId="2634" priority="13236">
      <formula>IF(RIGHT(TEXT(AI113,"0.#"),1)=".",TRUE,FALSE)</formula>
    </cfRule>
  </conditionalFormatting>
  <conditionalFormatting sqref="AM113">
    <cfRule type="expression" dxfId="2633" priority="13233">
      <formula>IF(RIGHT(TEXT(AM113,"0.#"),1)=".",FALSE,TRUE)</formula>
    </cfRule>
    <cfRule type="expression" dxfId="2632" priority="13234">
      <formula>IF(RIGHT(TEXT(AM113,"0.#"),1)=".",TRUE,FALSE)</formula>
    </cfRule>
  </conditionalFormatting>
  <conditionalFormatting sqref="AE114">
    <cfRule type="expression" dxfId="2631" priority="13231">
      <formula>IF(RIGHT(TEXT(AE114,"0.#"),1)=".",FALSE,TRUE)</formula>
    </cfRule>
    <cfRule type="expression" dxfId="2630" priority="13232">
      <formula>IF(RIGHT(TEXT(AE114,"0.#"),1)=".",TRUE,FALSE)</formula>
    </cfRule>
  </conditionalFormatting>
  <conditionalFormatting sqref="AI114">
    <cfRule type="expression" dxfId="2629" priority="13229">
      <formula>IF(RIGHT(TEXT(AI114,"0.#"),1)=".",FALSE,TRUE)</formula>
    </cfRule>
    <cfRule type="expression" dxfId="2628" priority="13230">
      <formula>IF(RIGHT(TEXT(AI114,"0.#"),1)=".",TRUE,FALSE)</formula>
    </cfRule>
  </conditionalFormatting>
  <conditionalFormatting sqref="AM114">
    <cfRule type="expression" dxfId="2627" priority="13227">
      <formula>IF(RIGHT(TEXT(AM114,"0.#"),1)=".",FALSE,TRUE)</formula>
    </cfRule>
    <cfRule type="expression" dxfId="2626" priority="13228">
      <formula>IF(RIGHT(TEXT(AM114,"0.#"),1)=".",TRUE,FALSE)</formula>
    </cfRule>
  </conditionalFormatting>
  <conditionalFormatting sqref="AQ116">
    <cfRule type="expression" dxfId="2625" priority="13223">
      <formula>IF(RIGHT(TEXT(AQ116,"0.#"),1)=".",FALSE,TRUE)</formula>
    </cfRule>
    <cfRule type="expression" dxfId="2624" priority="13224">
      <formula>IF(RIGHT(TEXT(AQ116,"0.#"),1)=".",TRUE,FALSE)</formula>
    </cfRule>
  </conditionalFormatting>
  <conditionalFormatting sqref="AM116">
    <cfRule type="expression" dxfId="2623" priority="13219">
      <formula>IF(RIGHT(TEXT(AM116,"0.#"),1)=".",FALSE,TRUE)</formula>
    </cfRule>
    <cfRule type="expression" dxfId="2622" priority="13220">
      <formula>IF(RIGHT(TEXT(AM116,"0.#"),1)=".",TRUE,FALSE)</formula>
    </cfRule>
  </conditionalFormatting>
  <conditionalFormatting sqref="AM117">
    <cfRule type="expression" dxfId="2621" priority="13217">
      <formula>IF(RIGHT(TEXT(AM117,"0.#"),1)=".",FALSE,TRUE)</formula>
    </cfRule>
    <cfRule type="expression" dxfId="2620" priority="13218">
      <formula>IF(RIGHT(TEXT(AM117,"0.#"),1)=".",TRUE,FALSE)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M134:AM135 AQ134:AQ135 AU134:AU135">
    <cfRule type="expression" dxfId="2567" priority="13123">
      <formula>IF(RIGHT(TEXT(AM134,"0.#"),1)=".",FALSE,TRUE)</formula>
    </cfRule>
    <cfRule type="expression" dxfId="2566" priority="13124">
      <formula>IF(RIGHT(TEXT(AM134,"0.#"),1)=".",TRUE,FALSE)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47:AO866">
    <cfRule type="expression" dxfId="2535" priority="6693">
      <formula>IF(AND(AL847&gt;=0, RIGHT(TEXT(AL847,"0.#"),1)&lt;&gt;"."),TRUE,FALSE)</formula>
    </cfRule>
    <cfRule type="expression" dxfId="2534" priority="6694">
      <formula>IF(AND(AL847&gt;=0, RIGHT(TEXT(AL847,"0.#"),1)="."),TRUE,FALSE)</formula>
    </cfRule>
    <cfRule type="expression" dxfId="2533" priority="6695">
      <formula>IF(AND(AL847&lt;0, RIGHT(TEXT(AL847,"0.#"),1)&lt;&gt;"."),TRUE,FALSE)</formula>
    </cfRule>
    <cfRule type="expression" dxfId="2532" priority="6696">
      <formula>IF(AND(AL847&lt;0, RIGHT(TEXT(AL847,"0.#"),1)="."),TRUE,FALSE)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39:Y866">
    <cfRule type="expression" dxfId="2461" priority="3021">
      <formula>IF(RIGHT(TEXT(Y839,"0.#"),1)=".",FALSE,TRUE)</formula>
    </cfRule>
    <cfRule type="expression" dxfId="2460" priority="3022">
      <formula>IF(RIGHT(TEXT(Y839,"0.#"),1)=".",TRUE,FALSE)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02:AO1131">
    <cfRule type="expression" dxfId="2431" priority="2927">
      <formula>IF(AND(AL1102&gt;=0, RIGHT(TEXT(AL1102,"0.#"),1)&lt;&gt;"."),TRUE,FALSE)</formula>
    </cfRule>
    <cfRule type="expression" dxfId="2430" priority="2928">
      <formula>IF(AND(AL1102&gt;=0, RIGHT(TEXT(AL1102,"0.#"),1)="."),TRUE,FALSE)</formula>
    </cfRule>
    <cfRule type="expression" dxfId="2429" priority="2929">
      <formula>IF(AND(AL1102&lt;0, RIGHT(TEXT(AL1102,"0.#"),1)&lt;&gt;"."),TRUE,FALSE)</formula>
    </cfRule>
    <cfRule type="expression" dxfId="2428" priority="2930">
      <formula>IF(AND(AL1102&lt;0, RIGHT(TEXT(AL1102,"0.#"),1)="."),TRUE,FALSE)</formula>
    </cfRule>
  </conditionalFormatting>
  <conditionalFormatting sqref="Y1102:Y1131">
    <cfRule type="expression" dxfId="2427" priority="2925">
      <formula>IF(RIGHT(TEXT(Y1102,"0.#"),1)=".",FALSE,TRUE)</formula>
    </cfRule>
    <cfRule type="expression" dxfId="2426" priority="2926">
      <formula>IF(RIGHT(TEXT(Y1102,"0.#"),1)=".",TRUE,FALSE)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37:AO846">
    <cfRule type="expression" dxfId="2417" priority="2879">
      <formula>IF(AND(AL837&gt;=0, RIGHT(TEXT(AL837,"0.#"),1)&lt;&gt;"."),TRUE,FALSE)</formula>
    </cfRule>
    <cfRule type="expression" dxfId="2416" priority="2880">
      <formula>IF(AND(AL837&gt;=0, RIGHT(TEXT(AL837,"0.#"),1)="."),TRUE,FALSE)</formula>
    </cfRule>
    <cfRule type="expression" dxfId="2415" priority="2881">
      <formula>IF(AND(AL837&lt;0, RIGHT(TEXT(AL837,"0.#"),1)&lt;&gt;"."),TRUE,FALSE)</formula>
    </cfRule>
    <cfRule type="expression" dxfId="2414" priority="2882">
      <formula>IF(AND(AL837&lt;0, RIGHT(TEXT(AL837,"0.#"),1)="."),TRUE,FALSE)</formula>
    </cfRule>
  </conditionalFormatting>
  <conditionalFormatting sqref="Y837:Y838">
    <cfRule type="expression" dxfId="2413" priority="2877">
      <formula>IF(RIGHT(TEXT(Y837,"0.#"),1)=".",FALSE,TRUE)</formula>
    </cfRule>
    <cfRule type="expression" dxfId="2412" priority="2878">
      <formula>IF(RIGHT(TEXT(Y837,"0.#"),1)=".",TRUE,FALSE)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M46">
    <cfRule type="expression" dxfId="2213" priority="2023">
      <formula>IF(RIGHT(TEXT(AM46,"0.#"),1)=".",FALSE,TRUE)</formula>
    </cfRule>
    <cfRule type="expression" dxfId="2212" priority="2024">
      <formula>IF(RIGHT(TEXT(AM46,"0.#"),1)=".",TRUE,FALSE)</formula>
    </cfRule>
  </conditionalFormatting>
  <conditionalFormatting sqref="AU46:AU48">
    <cfRule type="expression" dxfId="2211" priority="2015">
      <formula>IF(RIGHT(TEXT(AU46,"0.#"),1)=".",FALSE,TRUE)</formula>
    </cfRule>
    <cfRule type="expression" dxfId="2210" priority="2016">
      <formula>IF(RIGHT(TEXT(AU46,"0.#"),1)=".",TRUE,FALSE)</formula>
    </cfRule>
  </conditionalFormatting>
  <conditionalFormatting sqref="AQ46:AQ48">
    <cfRule type="expression" dxfId="2209" priority="2017">
      <formula>IF(RIGHT(TEXT(AQ46,"0.#"),1)=".",FALSE,TRUE)</formula>
    </cfRule>
    <cfRule type="expression" dxfId="2208" priority="2018">
      <formula>IF(RIGHT(TEXT(AQ46,"0.#"),1)=".",TRUE,FALSE)</formula>
    </cfRule>
  </conditionalFormatting>
  <conditionalFormatting sqref="AM146:AM147 AQ146:AQ147 AU146:AU147">
    <cfRule type="expression" dxfId="2207" priority="2009">
      <formula>IF(RIGHT(TEXT(AM146,"0.#"),1)=".",FALSE,TRUE)</formula>
    </cfRule>
    <cfRule type="expression" dxfId="2206" priority="2010">
      <formula>IF(RIGHT(TEXT(AM146,"0.#"),1)=".",TRUE,FALSE)</formula>
    </cfRule>
  </conditionalFormatting>
  <conditionalFormatting sqref="AM138:AM139 AQ138:AQ139 AU138:AU139">
    <cfRule type="expression" dxfId="2205" priority="2013">
      <formula>IF(RIGHT(TEXT(AM138,"0.#"),1)=".",FALSE,TRUE)</formula>
    </cfRule>
    <cfRule type="expression" dxfId="2204" priority="2014">
      <formula>IF(RIGHT(TEXT(AM138,"0.#"),1)=".",TRUE,FALSE)</formula>
    </cfRule>
  </conditionalFormatting>
  <conditionalFormatting sqref="AQ142:AQ143 AU142:AU143">
    <cfRule type="expression" dxfId="2203" priority="2011">
      <formula>IF(RIGHT(TEXT(AQ142,"0.#"),1)=".",FALSE,TRUE)</formula>
    </cfRule>
    <cfRule type="expression" dxfId="2202" priority="2012">
      <formula>IF(RIGHT(TEXT(AQ142,"0.#"),1)=".",TRUE,FALSE)</formula>
    </cfRule>
  </conditionalFormatting>
  <conditionalFormatting sqref="AE198:AE199 AI198:AI199 AM198:AM199 AQ198:AQ199 AU198:AU199">
    <cfRule type="expression" dxfId="2201" priority="2003">
      <formula>IF(RIGHT(TEXT(AE198,"0.#"),1)=".",FALSE,TRUE)</formula>
    </cfRule>
    <cfRule type="expression" dxfId="2200" priority="2004">
      <formula>IF(RIGHT(TEXT(AE198,"0.#"),1)=".",TRUE,FALSE)</formula>
    </cfRule>
  </conditionalFormatting>
  <conditionalFormatting sqref="AE150:AE151 AI150:AI151 AM150:AM151 AQ150:AQ151 AU150:AU151">
    <cfRule type="expression" dxfId="2199" priority="2007">
      <formula>IF(RIGHT(TEXT(AE150,"0.#"),1)=".",FALSE,TRUE)</formula>
    </cfRule>
    <cfRule type="expression" dxfId="2198" priority="2008">
      <formula>IF(RIGHT(TEXT(AE150,"0.#"),1)=".",TRUE,FALSE)</formula>
    </cfRule>
  </conditionalFormatting>
  <conditionalFormatting sqref="AE194:AE195 AI194:AI195 AM194:AM195 AQ194:AQ195 AU194:AU195">
    <cfRule type="expression" dxfId="2197" priority="2005">
      <formula>IF(RIGHT(TEXT(AE194,"0.#"),1)=".",FALSE,TRUE)</formula>
    </cfRule>
    <cfRule type="expression" dxfId="2196" priority="2006">
      <formula>IF(RIGHT(TEXT(AE194,"0.#"),1)=".",TRUE,FALSE)</formula>
    </cfRule>
  </conditionalFormatting>
  <conditionalFormatting sqref="AE210:AE211 AI210:AI211 AM210:AM211 AQ210:AQ211 AU210:AU211">
    <cfRule type="expression" dxfId="2195" priority="1997">
      <formula>IF(RIGHT(TEXT(AE210,"0.#"),1)=".",FALSE,TRUE)</formula>
    </cfRule>
    <cfRule type="expression" dxfId="2194" priority="1998">
      <formula>IF(RIGHT(TEXT(AE210,"0.#"),1)=".",TRUE,FALSE)</formula>
    </cfRule>
  </conditionalFormatting>
  <conditionalFormatting sqref="AE202:AE203 AI202:AI203 AM202:AM203 AQ202:AQ203 AU202:AU203">
    <cfRule type="expression" dxfId="2193" priority="2001">
      <formula>IF(RIGHT(TEXT(AE202,"0.#"),1)=".",FALSE,TRUE)</formula>
    </cfRule>
    <cfRule type="expression" dxfId="2192" priority="2002">
      <formula>IF(RIGHT(TEXT(AE202,"0.#"),1)=".",TRUE,FALSE)</formula>
    </cfRule>
  </conditionalFormatting>
  <conditionalFormatting sqref="AE206:AE207 AI206:AI207 AM206:AM207 AQ206:AQ207 AU206:AU207">
    <cfRule type="expression" dxfId="2191" priority="1999">
      <formula>IF(RIGHT(TEXT(AE206,"0.#"),1)=".",FALSE,TRUE)</formula>
    </cfRule>
    <cfRule type="expression" dxfId="2190" priority="2000">
      <formula>IF(RIGHT(TEXT(AE206,"0.#"),1)=".",TRUE,FALSE)</formula>
    </cfRule>
  </conditionalFormatting>
  <conditionalFormatting sqref="AE262:AE263 AI262:AI263 AM262:AM263 AQ262:AQ263 AU262:AU263">
    <cfRule type="expression" dxfId="2189" priority="1991">
      <formula>IF(RIGHT(TEXT(AE262,"0.#"),1)=".",FALSE,TRUE)</formula>
    </cfRule>
    <cfRule type="expression" dxfId="2188" priority="1992">
      <formula>IF(RIGHT(TEXT(AE262,"0.#"),1)=".",TRUE,FALSE)</formula>
    </cfRule>
  </conditionalFormatting>
  <conditionalFormatting sqref="AE254:AE255 AI254:AI255 AM254:AM255 AQ254:AQ255 AU254:AU255">
    <cfRule type="expression" dxfId="2187" priority="1995">
      <formula>IF(RIGHT(TEXT(AE254,"0.#"),1)=".",FALSE,TRUE)</formula>
    </cfRule>
    <cfRule type="expression" dxfId="2186" priority="1996">
      <formula>IF(RIGHT(TEXT(AE254,"0.#"),1)=".",TRUE,FALSE)</formula>
    </cfRule>
  </conditionalFormatting>
  <conditionalFormatting sqref="AE258:AE259 AI258:AI259 AM258:AM259 AQ258:AQ259 AU258:AU259">
    <cfRule type="expression" dxfId="2185" priority="1993">
      <formula>IF(RIGHT(TEXT(AE258,"0.#"),1)=".",FALSE,TRUE)</formula>
    </cfRule>
    <cfRule type="expression" dxfId="2184" priority="1994">
      <formula>IF(RIGHT(TEXT(AE258,"0.#"),1)=".",TRUE,FALSE)</formula>
    </cfRule>
  </conditionalFormatting>
  <conditionalFormatting sqref="AE314:AE315 AI314:AI315 AM314:AM315 AQ314:AQ315 AU314:AU315">
    <cfRule type="expression" dxfId="2183" priority="1985">
      <formula>IF(RIGHT(TEXT(AE314,"0.#"),1)=".",FALSE,TRUE)</formula>
    </cfRule>
    <cfRule type="expression" dxfId="2182" priority="1986">
      <formula>IF(RIGHT(TEXT(AE314,"0.#"),1)=".",TRUE,FALSE)</formula>
    </cfRule>
  </conditionalFormatting>
  <conditionalFormatting sqref="AE266:AE267 AI266:AI267 AM266:AM267 AQ266:AQ267 AU266:AU267">
    <cfRule type="expression" dxfId="2181" priority="1989">
      <formula>IF(RIGHT(TEXT(AE266,"0.#"),1)=".",FALSE,TRUE)</formula>
    </cfRule>
    <cfRule type="expression" dxfId="2180" priority="1990">
      <formula>IF(RIGHT(TEXT(AE266,"0.#"),1)=".",TRUE,FALSE)</formula>
    </cfRule>
  </conditionalFormatting>
  <conditionalFormatting sqref="AE270:AE271 AI270:AI271 AM270:AM271 AQ270:AQ271 AU270:AU271">
    <cfRule type="expression" dxfId="2179" priority="1987">
      <formula>IF(RIGHT(TEXT(AE270,"0.#"),1)=".",FALSE,TRUE)</formula>
    </cfRule>
    <cfRule type="expression" dxfId="2178" priority="1988">
      <formula>IF(RIGHT(TEXT(AE270,"0.#"),1)=".",TRUE,FALSE)</formula>
    </cfRule>
  </conditionalFormatting>
  <conditionalFormatting sqref="AE326:AE327 AI326:AI327 AM326:AM327 AQ326:AQ327 AU326:AU327">
    <cfRule type="expression" dxfId="2177" priority="1979">
      <formula>IF(RIGHT(TEXT(AE326,"0.#"),1)=".",FALSE,TRUE)</formula>
    </cfRule>
    <cfRule type="expression" dxfId="2176" priority="1980">
      <formula>IF(RIGHT(TEXT(AE326,"0.#"),1)=".",TRUE,FALSE)</formula>
    </cfRule>
  </conditionalFormatting>
  <conditionalFormatting sqref="AE318:AE319 AI318:AI319 AM318:AM319 AQ318:AQ319 AU318:AU319">
    <cfRule type="expression" dxfId="2175" priority="1983">
      <formula>IF(RIGHT(TEXT(AE318,"0.#"),1)=".",FALSE,TRUE)</formula>
    </cfRule>
    <cfRule type="expression" dxfId="2174" priority="1984">
      <formula>IF(RIGHT(TEXT(AE318,"0.#"),1)=".",TRUE,FALSE)</formula>
    </cfRule>
  </conditionalFormatting>
  <conditionalFormatting sqref="AE322:AE323 AI322:AI323 AM322:AM323 AQ322:AQ323 AU322:AU323">
    <cfRule type="expression" dxfId="2173" priority="1981">
      <formula>IF(RIGHT(TEXT(AE322,"0.#"),1)=".",FALSE,TRUE)</formula>
    </cfRule>
    <cfRule type="expression" dxfId="2172" priority="1982">
      <formula>IF(RIGHT(TEXT(AE322,"0.#"),1)=".",TRUE,FALSE)</formula>
    </cfRule>
  </conditionalFormatting>
  <conditionalFormatting sqref="AE378:AE379 AI378:AI379 AM378:AM379 AQ378:AQ379 AU378:AU379">
    <cfRule type="expression" dxfId="2171" priority="1973">
      <formula>IF(RIGHT(TEXT(AE378,"0.#"),1)=".",FALSE,TRUE)</formula>
    </cfRule>
    <cfRule type="expression" dxfId="2170" priority="1974">
      <formula>IF(RIGHT(TEXT(AE378,"0.#"),1)=".",TRUE,FALSE)</formula>
    </cfRule>
  </conditionalFormatting>
  <conditionalFormatting sqref="AE330:AE331 AI330:AI331 AM330:AM331 AQ330:AQ331 AU330:AU331">
    <cfRule type="expression" dxfId="2169" priority="1977">
      <formula>IF(RIGHT(TEXT(AE330,"0.#"),1)=".",FALSE,TRUE)</formula>
    </cfRule>
    <cfRule type="expression" dxfId="2168" priority="1978">
      <formula>IF(RIGHT(TEXT(AE330,"0.#"),1)=".",TRUE,FALSE)</formula>
    </cfRule>
  </conditionalFormatting>
  <conditionalFormatting sqref="AE374:AE375 AI374:AI375 AM374:AM375 AQ374:AQ375 AU374:AU375">
    <cfRule type="expression" dxfId="2167" priority="1975">
      <formula>IF(RIGHT(TEXT(AE374,"0.#"),1)=".",FALSE,TRUE)</formula>
    </cfRule>
    <cfRule type="expression" dxfId="2166" priority="1976">
      <formula>IF(RIGHT(TEXT(AE374,"0.#"),1)=".",TRUE,FALSE)</formula>
    </cfRule>
  </conditionalFormatting>
  <conditionalFormatting sqref="AE390:AE391 AI390:AI391 AM390:AM391 AQ390:AQ391 AU390:AU391">
    <cfRule type="expression" dxfId="2165" priority="1967">
      <formula>IF(RIGHT(TEXT(AE390,"0.#"),1)=".",FALSE,TRUE)</formula>
    </cfRule>
    <cfRule type="expression" dxfId="2164" priority="1968">
      <formula>IF(RIGHT(TEXT(AE390,"0.#"),1)=".",TRUE,FALSE)</formula>
    </cfRule>
  </conditionalFormatting>
  <conditionalFormatting sqref="AE382:AE383 AI382:AI383 AM382:AM383 AQ382:AQ383 AU382:AU383">
    <cfRule type="expression" dxfId="2163" priority="1971">
      <formula>IF(RIGHT(TEXT(AE382,"0.#"),1)=".",FALSE,TRUE)</formula>
    </cfRule>
    <cfRule type="expression" dxfId="2162" priority="1972">
      <formula>IF(RIGHT(TEXT(AE382,"0.#"),1)=".",TRUE,FALSE)</formula>
    </cfRule>
  </conditionalFormatting>
  <conditionalFormatting sqref="AE386:AE387 AI386:AI387 AM386:AM387 AQ386:AQ387 AU386:AU387">
    <cfRule type="expression" dxfId="2161" priority="1969">
      <formula>IF(RIGHT(TEXT(AE386,"0.#"),1)=".",FALSE,TRUE)</formula>
    </cfRule>
    <cfRule type="expression" dxfId="2160" priority="1970">
      <formula>IF(RIGHT(TEXT(AE386,"0.#"),1)=".",TRUE,FALSE)</formula>
    </cfRule>
  </conditionalFormatting>
  <conditionalFormatting sqref="AE440">
    <cfRule type="expression" dxfId="2159" priority="1961">
      <formula>IF(RIGHT(TEXT(AE440,"0.#"),1)=".",FALSE,TRUE)</formula>
    </cfRule>
    <cfRule type="expression" dxfId="2158" priority="1962">
      <formula>IF(RIGHT(TEXT(AE440,"0.#"),1)=".",TRUE,FALSE)</formula>
    </cfRule>
  </conditionalFormatting>
  <conditionalFormatting sqref="AE438">
    <cfRule type="expression" dxfId="2157" priority="1965">
      <formula>IF(RIGHT(TEXT(AE438,"0.#"),1)=".",FALSE,TRUE)</formula>
    </cfRule>
    <cfRule type="expression" dxfId="2156" priority="1966">
      <formula>IF(RIGHT(TEXT(AE438,"0.#"),1)=".",TRUE,FALSE)</formula>
    </cfRule>
  </conditionalFormatting>
  <conditionalFormatting sqref="AE439">
    <cfRule type="expression" dxfId="2155" priority="1963">
      <formula>IF(RIGHT(TEXT(AE439,"0.#"),1)=".",FALSE,TRUE)</formula>
    </cfRule>
    <cfRule type="expression" dxfId="2154" priority="1964">
      <formula>IF(RIGHT(TEXT(AE439,"0.#"),1)=".",TRUE,FALSE)</formula>
    </cfRule>
  </conditionalFormatting>
  <conditionalFormatting sqref="AM440">
    <cfRule type="expression" dxfId="2153" priority="1955">
      <formula>IF(RIGHT(TEXT(AM440,"0.#"),1)=".",FALSE,TRUE)</formula>
    </cfRule>
    <cfRule type="expression" dxfId="2152" priority="1956">
      <formula>IF(RIGHT(TEXT(AM440,"0.#"),1)=".",TRUE,FALSE)</formula>
    </cfRule>
  </conditionalFormatting>
  <conditionalFormatting sqref="AM438">
    <cfRule type="expression" dxfId="2151" priority="1959">
      <formula>IF(RIGHT(TEXT(AM438,"0.#"),1)=".",FALSE,TRUE)</formula>
    </cfRule>
    <cfRule type="expression" dxfId="2150" priority="1960">
      <formula>IF(RIGHT(TEXT(AM438,"0.#"),1)=".",TRUE,FALSE)</formula>
    </cfRule>
  </conditionalFormatting>
  <conditionalFormatting sqref="AM439">
    <cfRule type="expression" dxfId="2149" priority="1957">
      <formula>IF(RIGHT(TEXT(AM439,"0.#"),1)=".",FALSE,TRUE)</formula>
    </cfRule>
    <cfRule type="expression" dxfId="2148" priority="1958">
      <formula>IF(RIGHT(TEXT(AM439,"0.#"),1)=".",TRUE,FALSE)</formula>
    </cfRule>
  </conditionalFormatting>
  <conditionalFormatting sqref="AU440">
    <cfRule type="expression" dxfId="2147" priority="1949">
      <formula>IF(RIGHT(TEXT(AU440,"0.#"),1)=".",FALSE,TRUE)</formula>
    </cfRule>
    <cfRule type="expression" dxfId="2146" priority="1950">
      <formula>IF(RIGHT(TEXT(AU440,"0.#"),1)=".",TRUE,FALSE)</formula>
    </cfRule>
  </conditionalFormatting>
  <conditionalFormatting sqref="AU438">
    <cfRule type="expression" dxfId="2145" priority="1953">
      <formula>IF(RIGHT(TEXT(AU438,"0.#"),1)=".",FALSE,TRUE)</formula>
    </cfRule>
    <cfRule type="expression" dxfId="2144" priority="1954">
      <formula>IF(RIGHT(TEXT(AU438,"0.#"),1)=".",TRUE,FALSE)</formula>
    </cfRule>
  </conditionalFormatting>
  <conditionalFormatting sqref="AU439">
    <cfRule type="expression" dxfId="2143" priority="1951">
      <formula>IF(RIGHT(TEXT(AU439,"0.#"),1)=".",FALSE,TRUE)</formula>
    </cfRule>
    <cfRule type="expression" dxfId="2142" priority="1952">
      <formula>IF(RIGHT(TEXT(AU439,"0.#"),1)=".",TRUE,FALSE)</formula>
    </cfRule>
  </conditionalFormatting>
  <conditionalFormatting sqref="AI440">
    <cfRule type="expression" dxfId="2141" priority="1943">
      <formula>IF(RIGHT(TEXT(AI440,"0.#"),1)=".",FALSE,TRUE)</formula>
    </cfRule>
    <cfRule type="expression" dxfId="2140" priority="1944">
      <formula>IF(RIGHT(TEXT(AI440,"0.#"),1)=".",TRUE,FALSE)</formula>
    </cfRule>
  </conditionalFormatting>
  <conditionalFormatting sqref="AI438">
    <cfRule type="expression" dxfId="2139" priority="1947">
      <formula>IF(RIGHT(TEXT(AI438,"0.#"),1)=".",FALSE,TRUE)</formula>
    </cfRule>
    <cfRule type="expression" dxfId="2138" priority="1948">
      <formula>IF(RIGHT(TEXT(AI438,"0.#"),1)=".",TRUE,FALSE)</formula>
    </cfRule>
  </conditionalFormatting>
  <conditionalFormatting sqref="AI439">
    <cfRule type="expression" dxfId="2137" priority="1945">
      <formula>IF(RIGHT(TEXT(AI439,"0.#"),1)=".",FALSE,TRUE)</formula>
    </cfRule>
    <cfRule type="expression" dxfId="2136" priority="1946">
      <formula>IF(RIGHT(TEXT(AI439,"0.#"),1)=".",TRUE,FALSE)</formula>
    </cfRule>
  </conditionalFormatting>
  <conditionalFormatting sqref="AQ438">
    <cfRule type="expression" dxfId="2135" priority="1937">
      <formula>IF(RIGHT(TEXT(AQ438,"0.#"),1)=".",FALSE,TRUE)</formula>
    </cfRule>
    <cfRule type="expression" dxfId="2134" priority="1938">
      <formula>IF(RIGHT(TEXT(AQ438,"0.#"),1)=".",TRUE,FALSE)</formula>
    </cfRule>
  </conditionalFormatting>
  <conditionalFormatting sqref="AQ439">
    <cfRule type="expression" dxfId="2133" priority="1941">
      <formula>IF(RIGHT(TEXT(AQ439,"0.#"),1)=".",FALSE,TRUE)</formula>
    </cfRule>
    <cfRule type="expression" dxfId="2132" priority="1942">
      <formula>IF(RIGHT(TEXT(AQ439,"0.#"),1)=".",TRUE,FALSE)</formula>
    </cfRule>
  </conditionalFormatting>
  <conditionalFormatting sqref="AQ440">
    <cfRule type="expression" dxfId="2131" priority="1939">
      <formula>IF(RIGHT(TEXT(AQ440,"0.#"),1)=".",FALSE,TRUE)</formula>
    </cfRule>
    <cfRule type="expression" dxfId="2130" priority="1940">
      <formula>IF(RIGHT(TEXT(AQ440,"0.#"),1)=".",TRUE,FALSE)</formula>
    </cfRule>
  </conditionalFormatting>
  <conditionalFormatting sqref="AE445">
    <cfRule type="expression" dxfId="2129" priority="1931">
      <formula>IF(RIGHT(TEXT(AE445,"0.#"),1)=".",FALSE,TRUE)</formula>
    </cfRule>
    <cfRule type="expression" dxfId="2128" priority="1932">
      <formula>IF(RIGHT(TEXT(AE445,"0.#"),1)=".",TRUE,FALSE)</formula>
    </cfRule>
  </conditionalFormatting>
  <conditionalFormatting sqref="AE443">
    <cfRule type="expression" dxfId="2127" priority="1935">
      <formula>IF(RIGHT(TEXT(AE443,"0.#"),1)=".",FALSE,TRUE)</formula>
    </cfRule>
    <cfRule type="expression" dxfId="2126" priority="1936">
      <formula>IF(RIGHT(TEXT(AE443,"0.#"),1)=".",TRUE,FALSE)</formula>
    </cfRule>
  </conditionalFormatting>
  <conditionalFormatting sqref="AE444">
    <cfRule type="expression" dxfId="2125" priority="1933">
      <formula>IF(RIGHT(TEXT(AE444,"0.#"),1)=".",FALSE,TRUE)</formula>
    </cfRule>
    <cfRule type="expression" dxfId="2124" priority="1934">
      <formula>IF(RIGHT(TEXT(AE444,"0.#"),1)=".",TRUE,FALSE)</formula>
    </cfRule>
  </conditionalFormatting>
  <conditionalFormatting sqref="AM445">
    <cfRule type="expression" dxfId="2123" priority="1925">
      <formula>IF(RIGHT(TEXT(AM445,"0.#"),1)=".",FALSE,TRUE)</formula>
    </cfRule>
    <cfRule type="expression" dxfId="2122" priority="1926">
      <formula>IF(RIGHT(TEXT(AM445,"0.#"),1)=".",TRUE,FALSE)</formula>
    </cfRule>
  </conditionalFormatting>
  <conditionalFormatting sqref="AM443">
    <cfRule type="expression" dxfId="2121" priority="1929">
      <formula>IF(RIGHT(TEXT(AM443,"0.#"),1)=".",FALSE,TRUE)</formula>
    </cfRule>
    <cfRule type="expression" dxfId="2120" priority="1930">
      <formula>IF(RIGHT(TEXT(AM443,"0.#"),1)=".",TRUE,FALSE)</formula>
    </cfRule>
  </conditionalFormatting>
  <conditionalFormatting sqref="AM444">
    <cfRule type="expression" dxfId="2119" priority="1927">
      <formula>IF(RIGHT(TEXT(AM444,"0.#"),1)=".",FALSE,TRUE)</formula>
    </cfRule>
    <cfRule type="expression" dxfId="2118" priority="1928">
      <formula>IF(RIGHT(TEXT(AM444,"0.#"),1)=".",TRUE,FALSE)</formula>
    </cfRule>
  </conditionalFormatting>
  <conditionalFormatting sqref="AU445">
    <cfRule type="expression" dxfId="2117" priority="1919">
      <formula>IF(RIGHT(TEXT(AU445,"0.#"),1)=".",FALSE,TRUE)</formula>
    </cfRule>
    <cfRule type="expression" dxfId="2116" priority="1920">
      <formula>IF(RIGHT(TEXT(AU445,"0.#"),1)=".",TRUE,FALSE)</formula>
    </cfRule>
  </conditionalFormatting>
  <conditionalFormatting sqref="AU443">
    <cfRule type="expression" dxfId="2115" priority="1923">
      <formula>IF(RIGHT(TEXT(AU443,"0.#"),1)=".",FALSE,TRUE)</formula>
    </cfRule>
    <cfRule type="expression" dxfId="2114" priority="1924">
      <formula>IF(RIGHT(TEXT(AU443,"0.#"),1)=".",TRUE,FALSE)</formula>
    </cfRule>
  </conditionalFormatting>
  <conditionalFormatting sqref="AU444">
    <cfRule type="expression" dxfId="2113" priority="1921">
      <formula>IF(RIGHT(TEXT(AU444,"0.#"),1)=".",FALSE,TRUE)</formula>
    </cfRule>
    <cfRule type="expression" dxfId="2112" priority="1922">
      <formula>IF(RIGHT(TEXT(AU444,"0.#"),1)=".",TRUE,FALSE)</formula>
    </cfRule>
  </conditionalFormatting>
  <conditionalFormatting sqref="AI445">
    <cfRule type="expression" dxfId="2111" priority="1913">
      <formula>IF(RIGHT(TEXT(AI445,"0.#"),1)=".",FALSE,TRUE)</formula>
    </cfRule>
    <cfRule type="expression" dxfId="2110" priority="1914">
      <formula>IF(RIGHT(TEXT(AI445,"0.#"),1)=".",TRUE,FALSE)</formula>
    </cfRule>
  </conditionalFormatting>
  <conditionalFormatting sqref="AI443">
    <cfRule type="expression" dxfId="2109" priority="1917">
      <formula>IF(RIGHT(TEXT(AI443,"0.#"),1)=".",FALSE,TRUE)</formula>
    </cfRule>
    <cfRule type="expression" dxfId="2108" priority="1918">
      <formula>IF(RIGHT(TEXT(AI443,"0.#"),1)=".",TRUE,FALSE)</formula>
    </cfRule>
  </conditionalFormatting>
  <conditionalFormatting sqref="AI444">
    <cfRule type="expression" dxfId="2107" priority="1915">
      <formula>IF(RIGHT(TEXT(AI444,"0.#"),1)=".",FALSE,TRUE)</formula>
    </cfRule>
    <cfRule type="expression" dxfId="2106" priority="1916">
      <formula>IF(RIGHT(TEXT(AI444,"0.#"),1)=".",TRUE,FALSE)</formula>
    </cfRule>
  </conditionalFormatting>
  <conditionalFormatting sqref="AQ443">
    <cfRule type="expression" dxfId="2105" priority="1907">
      <formula>IF(RIGHT(TEXT(AQ443,"0.#"),1)=".",FALSE,TRUE)</formula>
    </cfRule>
    <cfRule type="expression" dxfId="2104" priority="1908">
      <formula>IF(RIGHT(TEXT(AQ443,"0.#"),1)=".",TRUE,FALSE)</formula>
    </cfRule>
  </conditionalFormatting>
  <conditionalFormatting sqref="AQ444">
    <cfRule type="expression" dxfId="2103" priority="1911">
      <formula>IF(RIGHT(TEXT(AQ444,"0.#"),1)=".",FALSE,TRUE)</formula>
    </cfRule>
    <cfRule type="expression" dxfId="2102" priority="1912">
      <formula>IF(RIGHT(TEXT(AQ444,"0.#"),1)=".",TRUE,FALSE)</formula>
    </cfRule>
  </conditionalFormatting>
  <conditionalFormatting sqref="AQ445">
    <cfRule type="expression" dxfId="2101" priority="1909">
      <formula>IF(RIGHT(TEXT(AQ445,"0.#"),1)=".",FALSE,TRUE)</formula>
    </cfRule>
    <cfRule type="expression" dxfId="2100" priority="1910">
      <formula>IF(RIGHT(TEXT(AQ445,"0.#"),1)=".",TRUE,FALSE)</formula>
    </cfRule>
  </conditionalFormatting>
  <conditionalFormatting sqref="Y872:Y899">
    <cfRule type="expression" dxfId="2099" priority="2137">
      <formula>IF(RIGHT(TEXT(Y872,"0.#"),1)=".",FALSE,TRUE)</formula>
    </cfRule>
    <cfRule type="expression" dxfId="2098" priority="2138">
      <formula>IF(RIGHT(TEXT(Y872,"0.#"),1)=".",TRUE,FALSE)</formula>
    </cfRule>
  </conditionalFormatting>
  <conditionalFormatting sqref="Y870:Y871">
    <cfRule type="expression" dxfId="2097" priority="2131">
      <formula>IF(RIGHT(TEXT(Y870,"0.#"),1)=".",FALSE,TRUE)</formula>
    </cfRule>
    <cfRule type="expression" dxfId="2096" priority="2132">
      <formula>IF(RIGHT(TEXT(Y870,"0.#"),1)=".",TRUE,FALSE)</formula>
    </cfRule>
  </conditionalFormatting>
  <conditionalFormatting sqref="Y905:Y932">
    <cfRule type="expression" dxfId="2095" priority="2125">
      <formula>IF(RIGHT(TEXT(Y905,"0.#"),1)=".",FALSE,TRUE)</formula>
    </cfRule>
    <cfRule type="expression" dxfId="2094" priority="2126">
      <formula>IF(RIGHT(TEXT(Y905,"0.#"),1)=".",TRUE,FALSE)</formula>
    </cfRule>
  </conditionalFormatting>
  <conditionalFormatting sqref="Y903:Y904">
    <cfRule type="expression" dxfId="2093" priority="2119">
      <formula>IF(RIGHT(TEXT(Y903,"0.#"),1)=".",FALSE,TRUE)</formula>
    </cfRule>
    <cfRule type="expression" dxfId="2092" priority="2120">
      <formula>IF(RIGHT(TEXT(Y903,"0.#"),1)=".",TRUE,FALSE)</formula>
    </cfRule>
  </conditionalFormatting>
  <conditionalFormatting sqref="Y938:Y965">
    <cfRule type="expression" dxfId="2091" priority="2113">
      <formula>IF(RIGHT(TEXT(Y938,"0.#"),1)=".",FALSE,TRUE)</formula>
    </cfRule>
    <cfRule type="expression" dxfId="2090" priority="2114">
      <formula>IF(RIGHT(TEXT(Y938,"0.#"),1)=".",TRUE,FALSE)</formula>
    </cfRule>
  </conditionalFormatting>
  <conditionalFormatting sqref="Y936:Y937">
    <cfRule type="expression" dxfId="2089" priority="2107">
      <formula>IF(RIGHT(TEXT(Y936,"0.#"),1)=".",FALSE,TRUE)</formula>
    </cfRule>
    <cfRule type="expression" dxfId="2088" priority="2108">
      <formula>IF(RIGHT(TEXT(Y936,"0.#"),1)=".",TRUE,FALSE)</formula>
    </cfRule>
  </conditionalFormatting>
  <conditionalFormatting sqref="Y971:Y998">
    <cfRule type="expression" dxfId="2087" priority="2101">
      <formula>IF(RIGHT(TEXT(Y971,"0.#"),1)=".",FALSE,TRUE)</formula>
    </cfRule>
    <cfRule type="expression" dxfId="2086" priority="2102">
      <formula>IF(RIGHT(TEXT(Y971,"0.#"),1)=".",TRUE,FALSE)</formula>
    </cfRule>
  </conditionalFormatting>
  <conditionalFormatting sqref="Y969:Y970">
    <cfRule type="expression" dxfId="2085" priority="2095">
      <formula>IF(RIGHT(TEXT(Y969,"0.#"),1)=".",FALSE,TRUE)</formula>
    </cfRule>
    <cfRule type="expression" dxfId="2084" priority="2096">
      <formula>IF(RIGHT(TEXT(Y969,"0.#"),1)=".",TRUE,FALSE)</formula>
    </cfRule>
  </conditionalFormatting>
  <conditionalFormatting sqref="Y1004:Y1031">
    <cfRule type="expression" dxfId="2083" priority="2089">
      <formula>IF(RIGHT(TEXT(Y1004,"0.#"),1)=".",FALSE,TRUE)</formula>
    </cfRule>
    <cfRule type="expression" dxfId="2082" priority="2090">
      <formula>IF(RIGHT(TEXT(Y1004,"0.#"),1)=".",TRUE,FALSE)</formula>
    </cfRule>
  </conditionalFormatting>
  <conditionalFormatting sqref="W23">
    <cfRule type="expression" dxfId="2081" priority="2373">
      <formula>IF(RIGHT(TEXT(W23,"0.#"),1)=".",FALSE,TRUE)</formula>
    </cfRule>
    <cfRule type="expression" dxfId="2080" priority="2374">
      <formula>IF(RIGHT(TEXT(W23,"0.#"),1)=".",TRUE,FALSE)</formula>
    </cfRule>
  </conditionalFormatting>
  <conditionalFormatting sqref="W24:W27">
    <cfRule type="expression" dxfId="2079" priority="2371">
      <formula>IF(RIGHT(TEXT(W24,"0.#"),1)=".",FALSE,TRUE)</formula>
    </cfRule>
    <cfRule type="expression" dxfId="2078" priority="2372">
      <formula>IF(RIGHT(TEXT(W24,"0.#"),1)=".",TRUE,FALSE)</formula>
    </cfRule>
  </conditionalFormatting>
  <conditionalFormatting sqref="W28">
    <cfRule type="expression" dxfId="2077" priority="2363">
      <formula>IF(RIGHT(TEXT(W28,"0.#"),1)=".",FALSE,TRUE)</formula>
    </cfRule>
    <cfRule type="expression" dxfId="2076" priority="2364">
      <formula>IF(RIGHT(TEXT(W28,"0.#"),1)=".",TRUE,FALSE)</formula>
    </cfRule>
  </conditionalFormatting>
  <conditionalFormatting sqref="P23">
    <cfRule type="expression" dxfId="2075" priority="2361">
      <formula>IF(RIGHT(TEXT(P23,"0.#"),1)=".",FALSE,TRUE)</formula>
    </cfRule>
    <cfRule type="expression" dxfId="2074" priority="2362">
      <formula>IF(RIGHT(TEXT(P23,"0.#"),1)=".",TRUE,FALSE)</formula>
    </cfRule>
  </conditionalFormatting>
  <conditionalFormatting sqref="P24:P27">
    <cfRule type="expression" dxfId="2073" priority="2359">
      <formula>IF(RIGHT(TEXT(P24,"0.#"),1)=".",FALSE,TRUE)</formula>
    </cfRule>
    <cfRule type="expression" dxfId="2072" priority="2360">
      <formula>IF(RIGHT(TEXT(P24,"0.#"),1)=".",TRUE,FALSE)</formula>
    </cfRule>
  </conditionalFormatting>
  <conditionalFormatting sqref="P28">
    <cfRule type="expression" dxfId="2071" priority="2357">
      <formula>IF(RIGHT(TEXT(P28,"0.#"),1)=".",FALSE,TRUE)</formula>
    </cfRule>
    <cfRule type="expression" dxfId="2070" priority="2358">
      <formula>IF(RIGHT(TEXT(P28,"0.#"),1)=".",TRUE,FALSE)</formula>
    </cfRule>
  </conditionalFormatting>
  <conditionalFormatting sqref="AQ114">
    <cfRule type="expression" dxfId="2069" priority="2341">
      <formula>IF(RIGHT(TEXT(AQ114,"0.#"),1)=".",FALSE,TRUE)</formula>
    </cfRule>
    <cfRule type="expression" dxfId="2068" priority="2342">
      <formula>IF(RIGHT(TEXT(AQ114,"0.#"),1)=".",TRUE,FALSE)</formula>
    </cfRule>
  </conditionalFormatting>
  <conditionalFormatting sqref="AQ104">
    <cfRule type="expression" dxfId="2067" priority="2355">
      <formula>IF(RIGHT(TEXT(AQ104,"0.#"),1)=".",FALSE,TRUE)</formula>
    </cfRule>
    <cfRule type="expression" dxfId="2066" priority="2356">
      <formula>IF(RIGHT(TEXT(AQ104,"0.#"),1)=".",TRUE,FALSE)</formula>
    </cfRule>
  </conditionalFormatting>
  <conditionalFormatting sqref="AQ105">
    <cfRule type="expression" dxfId="2065" priority="2353">
      <formula>IF(RIGHT(TEXT(AQ105,"0.#"),1)=".",FALSE,TRUE)</formula>
    </cfRule>
    <cfRule type="expression" dxfId="2064" priority="2354">
      <formula>IF(RIGHT(TEXT(AQ105,"0.#"),1)=".",TRUE,FALSE)</formula>
    </cfRule>
  </conditionalFormatting>
  <conditionalFormatting sqref="AQ107">
    <cfRule type="expression" dxfId="2063" priority="2351">
      <formula>IF(RIGHT(TEXT(AQ107,"0.#"),1)=".",FALSE,TRUE)</formula>
    </cfRule>
    <cfRule type="expression" dxfId="2062" priority="2352">
      <formula>IF(RIGHT(TEXT(AQ107,"0.#"),1)=".",TRUE,FALSE)</formula>
    </cfRule>
  </conditionalFormatting>
  <conditionalFormatting sqref="AQ108">
    <cfRule type="expression" dxfId="2061" priority="2349">
      <formula>IF(RIGHT(TEXT(AQ108,"0.#"),1)=".",FALSE,TRUE)</formula>
    </cfRule>
    <cfRule type="expression" dxfId="2060" priority="2350">
      <formula>IF(RIGHT(TEXT(AQ108,"0.#"),1)=".",TRUE,FALSE)</formula>
    </cfRule>
  </conditionalFormatting>
  <conditionalFormatting sqref="AQ110">
    <cfRule type="expression" dxfId="2059" priority="2347">
      <formula>IF(RIGHT(TEXT(AQ110,"0.#"),1)=".",FALSE,TRUE)</formula>
    </cfRule>
    <cfRule type="expression" dxfId="2058" priority="2348">
      <formula>IF(RIGHT(TEXT(AQ110,"0.#"),1)=".",TRUE,FALSE)</formula>
    </cfRule>
  </conditionalFormatting>
  <conditionalFormatting sqref="AQ111">
    <cfRule type="expression" dxfId="2057" priority="2345">
      <formula>IF(RIGHT(TEXT(AQ111,"0.#"),1)=".",FALSE,TRUE)</formula>
    </cfRule>
    <cfRule type="expression" dxfId="2056" priority="2346">
      <formula>IF(RIGHT(TEXT(AQ111,"0.#"),1)=".",TRUE,FALSE)</formula>
    </cfRule>
  </conditionalFormatting>
  <conditionalFormatting sqref="AQ113">
    <cfRule type="expression" dxfId="2055" priority="2343">
      <formula>IF(RIGHT(TEXT(AQ113,"0.#"),1)=".",FALSE,TRUE)</formula>
    </cfRule>
    <cfRule type="expression" dxfId="2054" priority="2344">
      <formula>IF(RIGHT(TEXT(AQ113,"0.#"),1)=".",TRUE,FALSE)</formula>
    </cfRule>
  </conditionalFormatting>
  <conditionalFormatting sqref="AE67">
    <cfRule type="expression" dxfId="2053" priority="2273">
      <formula>IF(RIGHT(TEXT(AE67,"0.#"),1)=".",FALSE,TRUE)</formula>
    </cfRule>
    <cfRule type="expression" dxfId="2052" priority="2274">
      <formula>IF(RIGHT(TEXT(AE67,"0.#"),1)=".",TRUE,FALSE)</formula>
    </cfRule>
  </conditionalFormatting>
  <conditionalFormatting sqref="AE68">
    <cfRule type="expression" dxfId="2051" priority="2271">
      <formula>IF(RIGHT(TEXT(AE68,"0.#"),1)=".",FALSE,TRUE)</formula>
    </cfRule>
    <cfRule type="expression" dxfId="2050" priority="2272">
      <formula>IF(RIGHT(TEXT(AE68,"0.#"),1)=".",TRUE,FALSE)</formula>
    </cfRule>
  </conditionalFormatting>
  <conditionalFormatting sqref="AE69">
    <cfRule type="expression" dxfId="2049" priority="2269">
      <formula>IF(RIGHT(TEXT(AE69,"0.#"),1)=".",FALSE,TRUE)</formula>
    </cfRule>
    <cfRule type="expression" dxfId="2048" priority="2270">
      <formula>IF(RIGHT(TEXT(AE69,"0.#"),1)=".",TRUE,FALSE)</formula>
    </cfRule>
  </conditionalFormatting>
  <conditionalFormatting sqref="AI69">
    <cfRule type="expression" dxfId="2047" priority="2267">
      <formula>IF(RIGHT(TEXT(AI69,"0.#"),1)=".",FALSE,TRUE)</formula>
    </cfRule>
    <cfRule type="expression" dxfId="2046" priority="2268">
      <formula>IF(RIGHT(TEXT(AI69,"0.#"),1)=".",TRUE,FALSE)</formula>
    </cfRule>
  </conditionalFormatting>
  <conditionalFormatting sqref="AI68">
    <cfRule type="expression" dxfId="2045" priority="2265">
      <formula>IF(RIGHT(TEXT(AI68,"0.#"),1)=".",FALSE,TRUE)</formula>
    </cfRule>
    <cfRule type="expression" dxfId="2044" priority="2266">
      <formula>IF(RIGHT(TEXT(AI68,"0.#"),1)=".",TRUE,FALSE)</formula>
    </cfRule>
  </conditionalFormatting>
  <conditionalFormatting sqref="AI67">
    <cfRule type="expression" dxfId="2043" priority="2263">
      <formula>IF(RIGHT(TEXT(AI67,"0.#"),1)=".",FALSE,TRUE)</formula>
    </cfRule>
    <cfRule type="expression" dxfId="2042" priority="2264">
      <formula>IF(RIGHT(TEXT(AI67,"0.#"),1)=".",TRUE,FALSE)</formula>
    </cfRule>
  </conditionalFormatting>
  <conditionalFormatting sqref="AM67">
    <cfRule type="expression" dxfId="2041" priority="2261">
      <formula>IF(RIGHT(TEXT(AM67,"0.#"),1)=".",FALSE,TRUE)</formula>
    </cfRule>
    <cfRule type="expression" dxfId="2040" priority="2262">
      <formula>IF(RIGHT(TEXT(AM67,"0.#"),1)=".",TRUE,FALSE)</formula>
    </cfRule>
  </conditionalFormatting>
  <conditionalFormatting sqref="AM68">
    <cfRule type="expression" dxfId="2039" priority="2259">
      <formula>IF(RIGHT(TEXT(AM68,"0.#"),1)=".",FALSE,TRUE)</formula>
    </cfRule>
    <cfRule type="expression" dxfId="2038" priority="2260">
      <formula>IF(RIGHT(TEXT(AM68,"0.#"),1)=".",TRUE,FALSE)</formula>
    </cfRule>
  </conditionalFormatting>
  <conditionalFormatting sqref="AM69">
    <cfRule type="expression" dxfId="2037" priority="2257">
      <formula>IF(RIGHT(TEXT(AM69,"0.#"),1)=".",FALSE,TRUE)</formula>
    </cfRule>
    <cfRule type="expression" dxfId="2036" priority="2258">
      <formula>IF(RIGHT(TEXT(AM69,"0.#"),1)=".",TRUE,FALSE)</formula>
    </cfRule>
  </conditionalFormatting>
  <conditionalFormatting sqref="AQ67:AQ69">
    <cfRule type="expression" dxfId="2035" priority="2255">
      <formula>IF(RIGHT(TEXT(AQ67,"0.#"),1)=".",FALSE,TRUE)</formula>
    </cfRule>
    <cfRule type="expression" dxfId="2034" priority="2256">
      <formula>IF(RIGHT(TEXT(AQ67,"0.#"),1)=".",TRUE,FALSE)</formula>
    </cfRule>
  </conditionalFormatting>
  <conditionalFormatting sqref="AU67:AU69">
    <cfRule type="expression" dxfId="2033" priority="2253">
      <formula>IF(RIGHT(TEXT(AU67,"0.#"),1)=".",FALSE,TRUE)</formula>
    </cfRule>
    <cfRule type="expression" dxfId="2032" priority="2254">
      <formula>IF(RIGHT(TEXT(AU67,"0.#"),1)=".",TRUE,FALSE)</formula>
    </cfRule>
  </conditionalFormatting>
  <conditionalFormatting sqref="AE70">
    <cfRule type="expression" dxfId="2031" priority="2251">
      <formula>IF(RIGHT(TEXT(AE70,"0.#"),1)=".",FALSE,TRUE)</formula>
    </cfRule>
    <cfRule type="expression" dxfId="2030" priority="2252">
      <formula>IF(RIGHT(TEXT(AE70,"0.#"),1)=".",TRUE,FALSE)</formula>
    </cfRule>
  </conditionalFormatting>
  <conditionalFormatting sqref="AE71">
    <cfRule type="expression" dxfId="2029" priority="2249">
      <formula>IF(RIGHT(TEXT(AE71,"0.#"),1)=".",FALSE,TRUE)</formula>
    </cfRule>
    <cfRule type="expression" dxfId="2028" priority="2250">
      <formula>IF(RIGHT(TEXT(AE71,"0.#"),1)=".",TRUE,FALSE)</formula>
    </cfRule>
  </conditionalFormatting>
  <conditionalFormatting sqref="AE72">
    <cfRule type="expression" dxfId="2027" priority="2247">
      <formula>IF(RIGHT(TEXT(AE72,"0.#"),1)=".",FALSE,TRUE)</formula>
    </cfRule>
    <cfRule type="expression" dxfId="2026" priority="2248">
      <formula>IF(RIGHT(TEXT(AE72,"0.#"),1)=".",TRUE,FALSE)</formula>
    </cfRule>
  </conditionalFormatting>
  <conditionalFormatting sqref="AI72">
    <cfRule type="expression" dxfId="2025" priority="2245">
      <formula>IF(RIGHT(TEXT(AI72,"0.#"),1)=".",FALSE,TRUE)</formula>
    </cfRule>
    <cfRule type="expression" dxfId="2024" priority="2246">
      <formula>IF(RIGHT(TEXT(AI72,"0.#"),1)=".",TRUE,FALSE)</formula>
    </cfRule>
  </conditionalFormatting>
  <conditionalFormatting sqref="AI71">
    <cfRule type="expression" dxfId="2023" priority="2243">
      <formula>IF(RIGHT(TEXT(AI71,"0.#"),1)=".",FALSE,TRUE)</formula>
    </cfRule>
    <cfRule type="expression" dxfId="2022" priority="2244">
      <formula>IF(RIGHT(TEXT(AI71,"0.#"),1)=".",TRUE,FALSE)</formula>
    </cfRule>
  </conditionalFormatting>
  <conditionalFormatting sqref="AI70">
    <cfRule type="expression" dxfId="2021" priority="2241">
      <formula>IF(RIGHT(TEXT(AI70,"0.#"),1)=".",FALSE,TRUE)</formula>
    </cfRule>
    <cfRule type="expression" dxfId="2020" priority="2242">
      <formula>IF(RIGHT(TEXT(AI70,"0.#"),1)=".",TRUE,FALSE)</formula>
    </cfRule>
  </conditionalFormatting>
  <conditionalFormatting sqref="AM70">
    <cfRule type="expression" dxfId="2019" priority="2239">
      <formula>IF(RIGHT(TEXT(AM70,"0.#"),1)=".",FALSE,TRUE)</formula>
    </cfRule>
    <cfRule type="expression" dxfId="2018" priority="2240">
      <formula>IF(RIGHT(TEXT(AM70,"0.#"),1)=".",TRUE,FALSE)</formula>
    </cfRule>
  </conditionalFormatting>
  <conditionalFormatting sqref="AM71">
    <cfRule type="expression" dxfId="2017" priority="2237">
      <formula>IF(RIGHT(TEXT(AM71,"0.#"),1)=".",FALSE,TRUE)</formula>
    </cfRule>
    <cfRule type="expression" dxfId="2016" priority="2238">
      <formula>IF(RIGHT(TEXT(AM71,"0.#"),1)=".",TRUE,FALSE)</formula>
    </cfRule>
  </conditionalFormatting>
  <conditionalFormatting sqref="AM72">
    <cfRule type="expression" dxfId="2015" priority="2235">
      <formula>IF(RIGHT(TEXT(AM72,"0.#"),1)=".",FALSE,TRUE)</formula>
    </cfRule>
    <cfRule type="expression" dxfId="2014" priority="2236">
      <formula>IF(RIGHT(TEXT(AM72,"0.#"),1)=".",TRUE,FALSE)</formula>
    </cfRule>
  </conditionalFormatting>
  <conditionalFormatting sqref="AQ70:AQ72">
    <cfRule type="expression" dxfId="2013" priority="2233">
      <formula>IF(RIGHT(TEXT(AQ70,"0.#"),1)=".",FALSE,TRUE)</formula>
    </cfRule>
    <cfRule type="expression" dxfId="2012" priority="2234">
      <formula>IF(RIGHT(TEXT(AQ70,"0.#"),1)=".",TRUE,FALSE)</formula>
    </cfRule>
  </conditionalFormatting>
  <conditionalFormatting sqref="AU70:AU72">
    <cfRule type="expression" dxfId="2011" priority="2231">
      <formula>IF(RIGHT(TEXT(AU70,"0.#"),1)=".",FALSE,TRUE)</formula>
    </cfRule>
    <cfRule type="expression" dxfId="2010" priority="2232">
      <formula>IF(RIGHT(TEXT(AU70,"0.#"),1)=".",TRUE,FALSE)</formula>
    </cfRule>
  </conditionalFormatting>
  <conditionalFormatting sqref="AU656">
    <cfRule type="expression" dxfId="2009" priority="749">
      <formula>IF(RIGHT(TEXT(AU656,"0.#"),1)=".",FALSE,TRUE)</formula>
    </cfRule>
    <cfRule type="expression" dxfId="2008" priority="750">
      <formula>IF(RIGHT(TEXT(AU656,"0.#"),1)=".",TRUE,FALSE)</formula>
    </cfRule>
  </conditionalFormatting>
  <conditionalFormatting sqref="AQ655">
    <cfRule type="expression" dxfId="2007" priority="741">
      <formula>IF(RIGHT(TEXT(AQ655,"0.#"),1)=".",FALSE,TRUE)</formula>
    </cfRule>
    <cfRule type="expression" dxfId="2006" priority="742">
      <formula>IF(RIGHT(TEXT(AQ655,"0.#"),1)=".",TRUE,FALSE)</formula>
    </cfRule>
  </conditionalFormatting>
  <conditionalFormatting sqref="AI696">
    <cfRule type="expression" dxfId="2005" priority="533">
      <formula>IF(RIGHT(TEXT(AI696,"0.#"),1)=".",FALSE,TRUE)</formula>
    </cfRule>
    <cfRule type="expression" dxfId="2004" priority="534">
      <formula>IF(RIGHT(TEXT(AI696,"0.#"),1)=".",TRUE,FALSE)</formula>
    </cfRule>
  </conditionalFormatting>
  <conditionalFormatting sqref="AQ694">
    <cfRule type="expression" dxfId="2003" priority="527">
      <formula>IF(RIGHT(TEXT(AQ694,"0.#"),1)=".",FALSE,TRUE)</formula>
    </cfRule>
    <cfRule type="expression" dxfId="2002" priority="528">
      <formula>IF(RIGHT(TEXT(AQ694,"0.#"),1)=".",TRUE,FALSE)</formula>
    </cfRule>
  </conditionalFormatting>
  <conditionalFormatting sqref="AL880:AO899">
    <cfRule type="expression" dxfId="2001" priority="2139">
      <formula>IF(AND(AL880&gt;=0, RIGHT(TEXT(AL880,"0.#"),1)&lt;&gt;"."),TRUE,FALSE)</formula>
    </cfRule>
    <cfRule type="expression" dxfId="2000" priority="2140">
      <formula>IF(AND(AL880&gt;=0, RIGHT(TEXT(AL880,"0.#"),1)="."),TRUE,FALSE)</formula>
    </cfRule>
    <cfRule type="expression" dxfId="1999" priority="2141">
      <formula>IF(AND(AL880&lt;0, RIGHT(TEXT(AL880,"0.#"),1)&lt;&gt;"."),TRUE,FALSE)</formula>
    </cfRule>
    <cfRule type="expression" dxfId="1998" priority="2142">
      <formula>IF(AND(AL880&lt;0, RIGHT(TEXT(AL880,"0.#"),1)="."),TRUE,FALSE)</formula>
    </cfRule>
  </conditionalFormatting>
  <conditionalFormatting sqref="AL870:AO879">
    <cfRule type="expression" dxfId="1997" priority="2133">
      <formula>IF(AND(AL870&gt;=0, RIGHT(TEXT(AL870,"0.#"),1)&lt;&gt;"."),TRUE,FALSE)</formula>
    </cfRule>
    <cfRule type="expression" dxfId="1996" priority="2134">
      <formula>IF(AND(AL870&gt;=0, RIGHT(TEXT(AL870,"0.#"),1)="."),TRUE,FALSE)</formula>
    </cfRule>
    <cfRule type="expression" dxfId="1995" priority="2135">
      <formula>IF(AND(AL870&lt;0, RIGHT(TEXT(AL870,"0.#"),1)&lt;&gt;"."),TRUE,FALSE)</formula>
    </cfRule>
    <cfRule type="expression" dxfId="1994" priority="2136">
      <formula>IF(AND(AL870&lt;0, RIGHT(TEXT(AL870,"0.#"),1)="."),TRUE,FALSE)</formula>
    </cfRule>
  </conditionalFormatting>
  <conditionalFormatting sqref="AL905:AO932">
    <cfRule type="expression" dxfId="1993" priority="2127">
      <formula>IF(AND(AL905&gt;=0, RIGHT(TEXT(AL905,"0.#"),1)&lt;&gt;"."),TRUE,FALSE)</formula>
    </cfRule>
    <cfRule type="expression" dxfId="1992" priority="2128">
      <formula>IF(AND(AL905&gt;=0, RIGHT(TEXT(AL905,"0.#"),1)="."),TRUE,FALSE)</formula>
    </cfRule>
    <cfRule type="expression" dxfId="1991" priority="2129">
      <formula>IF(AND(AL905&lt;0, RIGHT(TEXT(AL905,"0.#"),1)&lt;&gt;"."),TRUE,FALSE)</formula>
    </cfRule>
    <cfRule type="expression" dxfId="1990" priority="2130">
      <formula>IF(AND(AL905&lt;0, RIGHT(TEXT(AL905,"0.#"),1)="."),TRUE,FALSE)</formula>
    </cfRule>
  </conditionalFormatting>
  <conditionalFormatting sqref="AL903:AO904">
    <cfRule type="expression" dxfId="1989" priority="2121">
      <formula>IF(AND(AL903&gt;=0, RIGHT(TEXT(AL903,"0.#"),1)&lt;&gt;"."),TRUE,FALSE)</formula>
    </cfRule>
    <cfRule type="expression" dxfId="1988" priority="2122">
      <formula>IF(AND(AL903&gt;=0, RIGHT(TEXT(AL903,"0.#"),1)="."),TRUE,FALSE)</formula>
    </cfRule>
    <cfRule type="expression" dxfId="1987" priority="2123">
      <formula>IF(AND(AL903&lt;0, RIGHT(TEXT(AL903,"0.#"),1)&lt;&gt;"."),TRUE,FALSE)</formula>
    </cfRule>
    <cfRule type="expression" dxfId="1986" priority="2124">
      <formula>IF(AND(AL903&lt;0, RIGHT(TEXT(AL903,"0.#"),1)="."),TRUE,FALSE)</formula>
    </cfRule>
  </conditionalFormatting>
  <conditionalFormatting sqref="AL938:AO965">
    <cfRule type="expression" dxfId="1985" priority="2115">
      <formula>IF(AND(AL938&gt;=0, RIGHT(TEXT(AL938,"0.#"),1)&lt;&gt;"."),TRUE,FALSE)</formula>
    </cfRule>
    <cfRule type="expression" dxfId="1984" priority="2116">
      <formula>IF(AND(AL938&gt;=0, RIGHT(TEXT(AL938,"0.#"),1)="."),TRUE,FALSE)</formula>
    </cfRule>
    <cfRule type="expression" dxfId="1983" priority="2117">
      <formula>IF(AND(AL938&lt;0, RIGHT(TEXT(AL938,"0.#"),1)&lt;&gt;"."),TRUE,FALSE)</formula>
    </cfRule>
    <cfRule type="expression" dxfId="1982" priority="2118">
      <formula>IF(AND(AL938&lt;0, RIGHT(TEXT(AL938,"0.#"),1)="."),TRUE,FALSE)</formula>
    </cfRule>
  </conditionalFormatting>
  <conditionalFormatting sqref="AL936:AO937">
    <cfRule type="expression" dxfId="1981" priority="2109">
      <formula>IF(AND(AL936&gt;=0, RIGHT(TEXT(AL936,"0.#"),1)&lt;&gt;"."),TRUE,FALSE)</formula>
    </cfRule>
    <cfRule type="expression" dxfId="1980" priority="2110">
      <formula>IF(AND(AL936&gt;=0, RIGHT(TEXT(AL936,"0.#"),1)="."),TRUE,FALSE)</formula>
    </cfRule>
    <cfRule type="expression" dxfId="1979" priority="2111">
      <formula>IF(AND(AL936&lt;0, RIGHT(TEXT(AL936,"0.#"),1)&lt;&gt;"."),TRUE,FALSE)</formula>
    </cfRule>
    <cfRule type="expression" dxfId="1978" priority="2112">
      <formula>IF(AND(AL936&lt;0, RIGHT(TEXT(AL936,"0.#"),1)="."),TRUE,FALSE)</formula>
    </cfRule>
  </conditionalFormatting>
  <conditionalFormatting sqref="AL971:AO998">
    <cfRule type="expression" dxfId="1977" priority="2103">
      <formula>IF(AND(AL971&gt;=0, RIGHT(TEXT(AL971,"0.#"),1)&lt;&gt;"."),TRUE,FALSE)</formula>
    </cfRule>
    <cfRule type="expression" dxfId="1976" priority="2104">
      <formula>IF(AND(AL971&gt;=0, RIGHT(TEXT(AL971,"0.#"),1)="."),TRUE,FALSE)</formula>
    </cfRule>
    <cfRule type="expression" dxfId="1975" priority="2105">
      <formula>IF(AND(AL971&lt;0, RIGHT(TEXT(AL971,"0.#"),1)&lt;&gt;"."),TRUE,FALSE)</formula>
    </cfRule>
    <cfRule type="expression" dxfId="1974" priority="2106">
      <formula>IF(AND(AL971&lt;0, RIGHT(TEXT(AL971,"0.#"),1)="."),TRUE,FALSE)</formula>
    </cfRule>
  </conditionalFormatting>
  <conditionalFormatting sqref="AL969:AO970">
    <cfRule type="expression" dxfId="1973" priority="2097">
      <formula>IF(AND(AL969&gt;=0, RIGHT(TEXT(AL969,"0.#"),1)&lt;&gt;"."),TRUE,FALSE)</formula>
    </cfRule>
    <cfRule type="expression" dxfId="1972" priority="2098">
      <formula>IF(AND(AL969&gt;=0, RIGHT(TEXT(AL969,"0.#"),1)="."),TRUE,FALSE)</formula>
    </cfRule>
    <cfRule type="expression" dxfId="1971" priority="2099">
      <formula>IF(AND(AL969&lt;0, RIGHT(TEXT(AL969,"0.#"),1)&lt;&gt;"."),TRUE,FALSE)</formula>
    </cfRule>
    <cfRule type="expression" dxfId="1970" priority="2100">
      <formula>IF(AND(AL969&lt;0, RIGHT(TEXT(AL969,"0.#"),1)="."),TRUE,FALSE)</formula>
    </cfRule>
  </conditionalFormatting>
  <conditionalFormatting sqref="AL1004:AO1031">
    <cfRule type="expression" dxfId="1969" priority="2091">
      <formula>IF(AND(AL1004&gt;=0, RIGHT(TEXT(AL1004,"0.#"),1)&lt;&gt;"."),TRUE,FALSE)</formula>
    </cfRule>
    <cfRule type="expression" dxfId="1968" priority="2092">
      <formula>IF(AND(AL1004&gt;=0, RIGHT(TEXT(AL1004,"0.#"),1)="."),TRUE,FALSE)</formula>
    </cfRule>
    <cfRule type="expression" dxfId="1967" priority="2093">
      <formula>IF(AND(AL1004&lt;0, RIGHT(TEXT(AL1004,"0.#"),1)&lt;&gt;"."),TRUE,FALSE)</formula>
    </cfRule>
    <cfRule type="expression" dxfId="1966" priority="2094">
      <formula>IF(AND(AL1004&lt;0, RIGHT(TEXT(AL1004,"0.#"),1)="."),TRUE,FALSE)</formula>
    </cfRule>
  </conditionalFormatting>
  <conditionalFormatting sqref="AL1002:AO1003">
    <cfRule type="expression" dxfId="1965" priority="2085">
      <formula>IF(AND(AL1002&gt;=0, RIGHT(TEXT(AL1002,"0.#"),1)&lt;&gt;"."),TRUE,FALSE)</formula>
    </cfRule>
    <cfRule type="expression" dxfId="1964" priority="2086">
      <formula>IF(AND(AL1002&gt;=0, RIGHT(TEXT(AL1002,"0.#"),1)="."),TRUE,FALSE)</formula>
    </cfRule>
    <cfRule type="expression" dxfId="1963" priority="2087">
      <formula>IF(AND(AL1002&lt;0, RIGHT(TEXT(AL1002,"0.#"),1)&lt;&gt;"."),TRUE,FALSE)</formula>
    </cfRule>
    <cfRule type="expression" dxfId="1962" priority="2088">
      <formula>IF(AND(AL1002&lt;0, RIGHT(TEXT(AL1002,"0.#"),1)="."),TRUE,FALSE)</formula>
    </cfRule>
  </conditionalFormatting>
  <conditionalFormatting sqref="Y1002:Y1003">
    <cfRule type="expression" dxfId="1961" priority="2083">
      <formula>IF(RIGHT(TEXT(Y1002,"0.#"),1)=".",FALSE,TRUE)</formula>
    </cfRule>
    <cfRule type="expression" dxfId="1960" priority="2084">
      <formula>IF(RIGHT(TEXT(Y1002,"0.#"),1)=".",TRUE,FALSE)</formula>
    </cfRule>
  </conditionalFormatting>
  <conditionalFormatting sqref="AL1037:AO1064">
    <cfRule type="expression" dxfId="1959" priority="2079">
      <formula>IF(AND(AL1037&gt;=0, RIGHT(TEXT(AL1037,"0.#"),1)&lt;&gt;"."),TRUE,FALSE)</formula>
    </cfRule>
    <cfRule type="expression" dxfId="1958" priority="2080">
      <formula>IF(AND(AL1037&gt;=0, RIGHT(TEXT(AL1037,"0.#"),1)="."),TRUE,FALSE)</formula>
    </cfRule>
    <cfRule type="expression" dxfId="1957" priority="2081">
      <formula>IF(AND(AL1037&lt;0, RIGHT(TEXT(AL1037,"0.#"),1)&lt;&gt;"."),TRUE,FALSE)</formula>
    </cfRule>
    <cfRule type="expression" dxfId="1956" priority="2082">
      <formula>IF(AND(AL1037&lt;0, RIGHT(TEXT(AL1037,"0.#"),1)="."),TRUE,FALSE)</formula>
    </cfRule>
  </conditionalFormatting>
  <conditionalFormatting sqref="Y1037:Y1064">
    <cfRule type="expression" dxfId="1955" priority="2077">
      <formula>IF(RIGHT(TEXT(Y1037,"0.#"),1)=".",FALSE,TRUE)</formula>
    </cfRule>
    <cfRule type="expression" dxfId="1954" priority="2078">
      <formula>IF(RIGHT(TEXT(Y1037,"0.#"),1)=".",TRUE,FALSE)</formula>
    </cfRule>
  </conditionalFormatting>
  <conditionalFormatting sqref="AL1035:AO1036">
    <cfRule type="expression" dxfId="1953" priority="2073">
      <formula>IF(AND(AL1035&gt;=0, RIGHT(TEXT(AL1035,"0.#"),1)&lt;&gt;"."),TRUE,FALSE)</formula>
    </cfRule>
    <cfRule type="expression" dxfId="1952" priority="2074">
      <formula>IF(AND(AL1035&gt;=0, RIGHT(TEXT(AL1035,"0.#"),1)="."),TRUE,FALSE)</formula>
    </cfRule>
    <cfRule type="expression" dxfId="1951" priority="2075">
      <formula>IF(AND(AL1035&lt;0, RIGHT(TEXT(AL1035,"0.#"),1)&lt;&gt;"."),TRUE,FALSE)</formula>
    </cfRule>
    <cfRule type="expression" dxfId="1950" priority="2076">
      <formula>IF(AND(AL1035&lt;0, RIGHT(TEXT(AL1035,"0.#"),1)="."),TRUE,FALSE)</formula>
    </cfRule>
  </conditionalFormatting>
  <conditionalFormatting sqref="Y1035:Y1036">
    <cfRule type="expression" dxfId="1949" priority="2071">
      <formula>IF(RIGHT(TEXT(Y1035,"0.#"),1)=".",FALSE,TRUE)</formula>
    </cfRule>
    <cfRule type="expression" dxfId="1948" priority="2072">
      <formula>IF(RIGHT(TEXT(Y1035,"0.#"),1)=".",TRUE,FALSE)</formula>
    </cfRule>
  </conditionalFormatting>
  <conditionalFormatting sqref="AL1070:AO1097">
    <cfRule type="expression" dxfId="1947" priority="2067">
      <formula>IF(AND(AL1070&gt;=0, RIGHT(TEXT(AL1070,"0.#"),1)&lt;&gt;"."),TRUE,FALSE)</formula>
    </cfRule>
    <cfRule type="expression" dxfId="1946" priority="2068">
      <formula>IF(AND(AL1070&gt;=0, RIGHT(TEXT(AL1070,"0.#"),1)="."),TRUE,FALSE)</formula>
    </cfRule>
    <cfRule type="expression" dxfId="1945" priority="2069">
      <formula>IF(AND(AL1070&lt;0, RIGHT(TEXT(AL1070,"0.#"),1)&lt;&gt;"."),TRUE,FALSE)</formula>
    </cfRule>
    <cfRule type="expression" dxfId="1944" priority="2070">
      <formula>IF(AND(AL1070&lt;0, RIGHT(TEXT(AL1070,"0.#"),1)="."),TRUE,FALSE)</formula>
    </cfRule>
  </conditionalFormatting>
  <conditionalFormatting sqref="Y1070:Y1097">
    <cfRule type="expression" dxfId="1943" priority="2065">
      <formula>IF(RIGHT(TEXT(Y1070,"0.#"),1)=".",FALSE,TRUE)</formula>
    </cfRule>
    <cfRule type="expression" dxfId="1942" priority="2066">
      <formula>IF(RIGHT(TEXT(Y1070,"0.#"),1)=".",TRUE,FALSE)</formula>
    </cfRule>
  </conditionalFormatting>
  <conditionalFormatting sqref="AL1068:AO1069">
    <cfRule type="expression" dxfId="1941" priority="2061">
      <formula>IF(AND(AL1068&gt;=0, RIGHT(TEXT(AL1068,"0.#"),1)&lt;&gt;"."),TRUE,FALSE)</formula>
    </cfRule>
    <cfRule type="expression" dxfId="1940" priority="2062">
      <formula>IF(AND(AL1068&gt;=0, RIGHT(TEXT(AL1068,"0.#"),1)="."),TRUE,FALSE)</formula>
    </cfRule>
    <cfRule type="expression" dxfId="1939" priority="2063">
      <formula>IF(AND(AL1068&lt;0, RIGHT(TEXT(AL1068,"0.#"),1)&lt;&gt;"."),TRUE,FALSE)</formula>
    </cfRule>
    <cfRule type="expression" dxfId="1938" priority="2064">
      <formula>IF(AND(AL1068&lt;0, RIGHT(TEXT(AL1068,"0.#"),1)="."),TRUE,FALSE)</formula>
    </cfRule>
  </conditionalFormatting>
  <conditionalFormatting sqref="Y1068:Y1069">
    <cfRule type="expression" dxfId="1937" priority="2059">
      <formula>IF(RIGHT(TEXT(Y1068,"0.#"),1)=".",FALSE,TRUE)</formula>
    </cfRule>
    <cfRule type="expression" dxfId="1936" priority="2060">
      <formula>IF(RIGHT(TEXT(Y1068,"0.#"),1)=".",TRUE,FALSE)</formula>
    </cfRule>
  </conditionalFormatting>
  <conditionalFormatting sqref="AM39">
    <cfRule type="expression" dxfId="1935" priority="2045">
      <formula>IF(RIGHT(TEXT(AM39,"0.#"),1)=".",FALSE,TRUE)</formula>
    </cfRule>
    <cfRule type="expression" dxfId="1934" priority="2046">
      <formula>IF(RIGHT(TEXT(AM39,"0.#"),1)=".",TRUE,FALSE)</formula>
    </cfRule>
  </conditionalFormatting>
  <conditionalFormatting sqref="AM40">
    <cfRule type="expression" dxfId="1933" priority="2043">
      <formula>IF(RIGHT(TEXT(AM40,"0.#"),1)=".",FALSE,TRUE)</formula>
    </cfRule>
    <cfRule type="expression" dxfId="1932" priority="2044">
      <formula>IF(RIGHT(TEXT(AM40,"0.#"),1)=".",TRUE,FALSE)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AE34 AI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M34">
    <cfRule type="expression" dxfId="757" priority="59">
      <formula>IF(RIGHT(TEXT(AM34,"0.#"),1)=".",FALSE,TRUE)</formula>
    </cfRule>
    <cfRule type="expression" dxfId="756" priority="60">
      <formula>IF(RIGHT(TEXT(AM34,"0.#"),1)=".",TRUE,FALSE)</formula>
    </cfRule>
  </conditionalFormatting>
  <conditionalFormatting sqref="AE41 AI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M41">
    <cfRule type="expression" dxfId="745" priority="47">
      <formula>IF(RIGHT(TEXT(AM41,"0.#"),1)=".",FALSE,TRUE)</formula>
    </cfRule>
    <cfRule type="expression" dxfId="744" priority="48">
      <formula>IF(RIGHT(TEXT(AM41,"0.#"),1)=".",TRUE,FALSE)</formula>
    </cfRule>
  </conditionalFormatting>
  <conditionalFormatting sqref="AE48 AI48">
    <cfRule type="expression" dxfId="743" priority="45">
      <formula>IF(RIGHT(TEXT(AE48,"0.#"),1)=".",FALSE,TRUE)</formula>
    </cfRule>
    <cfRule type="expression" dxfId="742" priority="46">
      <formula>IF(RIGHT(TEXT(AE48,"0.#"),1)=".",TRUE,FALSE)</formula>
    </cfRule>
  </conditionalFormatting>
  <conditionalFormatting sqref="AE47">
    <cfRule type="expression" dxfId="741" priority="43">
      <formula>IF(RIGHT(TEXT(AE47,"0.#"),1)=".",FALSE,TRUE)</formula>
    </cfRule>
    <cfRule type="expression" dxfId="740" priority="44">
      <formula>IF(RIGHT(TEXT(AE47,"0.#"),1)=".",TRUE,FALSE)</formula>
    </cfRule>
  </conditionalFormatting>
  <conditionalFormatting sqref="AE46">
    <cfRule type="expression" dxfId="739" priority="41">
      <formula>IF(RIGHT(TEXT(AE46,"0.#"),1)=".",FALSE,TRUE)</formula>
    </cfRule>
    <cfRule type="expression" dxfId="738" priority="42">
      <formula>IF(RIGHT(TEXT(AE46,"0.#"),1)=".",TRUE,FALSE)</formula>
    </cfRule>
  </conditionalFormatting>
  <conditionalFormatting sqref="AI46">
    <cfRule type="expression" dxfId="737" priority="39">
      <formula>IF(RIGHT(TEXT(AI46,"0.#"),1)=".",FALSE,TRUE)</formula>
    </cfRule>
    <cfRule type="expression" dxfId="736" priority="40">
      <formula>IF(RIGHT(TEXT(AI46,"0.#"),1)=".",TRUE,FALSE)</formula>
    </cfRule>
  </conditionalFormatting>
  <conditionalFormatting sqref="AI47">
    <cfRule type="expression" dxfId="735" priority="37">
      <formula>IF(RIGHT(TEXT(AI47,"0.#"),1)=".",FALSE,TRUE)</formula>
    </cfRule>
    <cfRule type="expression" dxfId="734" priority="38">
      <formula>IF(RIGHT(TEXT(AI47,"0.#"),1)=".",TRUE,FALSE)</formula>
    </cfRule>
  </conditionalFormatting>
  <conditionalFormatting sqref="AM48">
    <cfRule type="expression" dxfId="733" priority="35">
      <formula>IF(RIGHT(TEXT(AM48,"0.#"),1)=".",FALSE,TRUE)</formula>
    </cfRule>
    <cfRule type="expression" dxfId="732" priority="36">
      <formula>IF(RIGHT(TEXT(AM48,"0.#"),1)=".",TRUE,FALSE)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I101">
    <cfRule type="expression" dxfId="729" priority="31">
      <formula>IF(RIGHT(TEXT(AI101,"0.#"),1)=".",FALSE,TRUE)</formula>
    </cfRule>
    <cfRule type="expression" dxfId="728" priority="32">
      <formula>IF(RIGHT(TEXT(AI101,"0.#"),1)=".",TRUE,FALSE)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34:AI135">
    <cfRule type="expression" dxfId="715" priority="17">
      <formula>IF(RIGHT(TEXT(AI134,"0.#"),1)=".",FALSE,TRUE)</formula>
    </cfRule>
    <cfRule type="expression" dxfId="714" priority="18">
      <formula>IF(RIGHT(TEXT(AI134,"0.#"),1)=".",TRUE,FALSE)</formula>
    </cfRule>
  </conditionalFormatting>
  <conditionalFormatting sqref="AE134:AE135">
    <cfRule type="expression" dxfId="713" priority="15">
      <formula>IF(RIGHT(TEXT(AE134,"0.#"),1)=".",FALSE,TRUE)</formula>
    </cfRule>
    <cfRule type="expression" dxfId="712" priority="16">
      <formula>IF(RIGHT(TEXT(AE134,"0.#"),1)=".",TRUE,FALSE)</formula>
    </cfRule>
  </conditionalFormatting>
  <conditionalFormatting sqref="AI138:AI139">
    <cfRule type="expression" dxfId="711" priority="13">
      <formula>IF(RIGHT(TEXT(AI138,"0.#"),1)=".",FALSE,TRUE)</formula>
    </cfRule>
    <cfRule type="expression" dxfId="710" priority="14">
      <formula>IF(RIGHT(TEXT(AI138,"0.#"),1)=".",TRUE,FALSE)</formula>
    </cfRule>
  </conditionalFormatting>
  <conditionalFormatting sqref="AE138:AE139">
    <cfRule type="expression" dxfId="709" priority="11">
      <formula>IF(RIGHT(TEXT(AE138,"0.#"),1)=".",FALSE,TRUE)</formula>
    </cfRule>
    <cfRule type="expression" dxfId="708" priority="12">
      <formula>IF(RIGHT(TEXT(AE138,"0.#"),1)=".",TRUE,FALSE)</formula>
    </cfRule>
  </conditionalFormatting>
  <conditionalFormatting sqref="AI146:AI147">
    <cfRule type="expression" dxfId="707" priority="7">
      <formula>IF(RIGHT(TEXT(AI146,"0.#"),1)=".",FALSE,TRUE)</formula>
    </cfRule>
    <cfRule type="expression" dxfId="706" priority="8">
      <formula>IF(RIGHT(TEXT(AI146,"0.#"),1)=".",TRUE,FALSE)</formula>
    </cfRule>
  </conditionalFormatting>
  <conditionalFormatting sqref="AE146:AE147">
    <cfRule type="expression" dxfId="705" priority="5">
      <formula>IF(RIGHT(TEXT(AE146,"0.#"),1)=".",FALSE,TRUE)</formula>
    </cfRule>
    <cfRule type="expression" dxfId="704" priority="6">
      <formula>IF(RIGHT(TEXT(AE146,"0.#"),1)=".",TRUE,FALSE)</formula>
    </cfRule>
  </conditionalFormatting>
  <conditionalFormatting sqref="AM142:AM143">
    <cfRule type="expression" dxfId="703" priority="3">
      <formula>IF(RIGHT(TEXT(AM142,"0.#"),1)=".",FALSE,TRUE)</formula>
    </cfRule>
    <cfRule type="expression" dxfId="702" priority="4">
      <formula>IF(RIGHT(TEXT(AM142,"0.#"),1)=".",TRUE,FALSE)</formula>
    </cfRule>
  </conditionalFormatting>
  <conditionalFormatting sqref="AI142:AI143 AE142:AE143">
    <cfRule type="expression" dxfId="701" priority="1">
      <formula>IF(RIGHT(TEXT(AE142,"0.#"),1)=".",FALSE,TRUE)</formula>
    </cfRule>
    <cfRule type="expression" dxfId="700" priority="2">
      <formula>IF(RIGHT(TEXT(AE142,"0.#"),1)=".",TRUE,FALSE)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17"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519</v>
      </c>
      <c r="AI2" s="54" t="s">
        <v>384</v>
      </c>
      <c r="AK2" s="54" t="s">
        <v>393</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386</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1" t="s">
        <v>265</v>
      </c>
      <c r="H2" s="431"/>
      <c r="I2" s="431"/>
      <c r="J2" s="431"/>
      <c r="K2" s="431"/>
      <c r="L2" s="431"/>
      <c r="M2" s="431"/>
      <c r="N2" s="431"/>
      <c r="O2" s="512"/>
      <c r="P2" s="430" t="s">
        <v>59</v>
      </c>
      <c r="Q2" s="431"/>
      <c r="R2" s="431"/>
      <c r="S2" s="431"/>
      <c r="T2" s="431"/>
      <c r="U2" s="431"/>
      <c r="V2" s="431"/>
      <c r="W2" s="431"/>
      <c r="X2" s="512"/>
      <c r="Y2" s="1032"/>
      <c r="Z2" s="842"/>
      <c r="AA2" s="843"/>
      <c r="AB2" s="1036" t="s">
        <v>11</v>
      </c>
      <c r="AC2" s="1037"/>
      <c r="AD2" s="1038"/>
      <c r="AE2" s="1042" t="s">
        <v>356</v>
      </c>
      <c r="AF2" s="1042"/>
      <c r="AG2" s="1042"/>
      <c r="AH2" s="1042"/>
      <c r="AI2" s="1042" t="s">
        <v>362</v>
      </c>
      <c r="AJ2" s="1042"/>
      <c r="AK2" s="1042"/>
      <c r="AL2" s="1042"/>
      <c r="AM2" s="1042" t="s">
        <v>471</v>
      </c>
      <c r="AN2" s="1042"/>
      <c r="AO2" s="1042"/>
      <c r="AP2" s="553"/>
      <c r="AQ2" s="152" t="s">
        <v>354</v>
      </c>
      <c r="AR2" s="123"/>
      <c r="AS2" s="123"/>
      <c r="AT2" s="124"/>
      <c r="AU2" s="532" t="s">
        <v>253</v>
      </c>
      <c r="AV2" s="532"/>
      <c r="AW2" s="532"/>
      <c r="AX2" s="533"/>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3"/>
      <c r="Z3" s="1034"/>
      <c r="AA3" s="1035"/>
      <c r="AB3" s="1039"/>
      <c r="AC3" s="1040"/>
      <c r="AD3" s="1041"/>
      <c r="AE3" s="244"/>
      <c r="AF3" s="244"/>
      <c r="AG3" s="244"/>
      <c r="AH3" s="244"/>
      <c r="AI3" s="244"/>
      <c r="AJ3" s="244"/>
      <c r="AK3" s="244"/>
      <c r="AL3" s="244"/>
      <c r="AM3" s="244"/>
      <c r="AN3" s="244"/>
      <c r="AO3" s="244"/>
      <c r="AP3" s="240"/>
      <c r="AQ3" s="191"/>
      <c r="AR3" s="192"/>
      <c r="AS3" s="126" t="s">
        <v>355</v>
      </c>
      <c r="AT3" s="127"/>
      <c r="AU3" s="192"/>
      <c r="AV3" s="192"/>
      <c r="AW3" s="396" t="s">
        <v>300</v>
      </c>
      <c r="AX3" s="397"/>
    </row>
    <row r="4" spans="1:50" ht="22.5" customHeight="1" x14ac:dyDescent="0.15">
      <c r="A4" s="401"/>
      <c r="B4" s="399"/>
      <c r="C4" s="399"/>
      <c r="D4" s="399"/>
      <c r="E4" s="399"/>
      <c r="F4" s="400"/>
      <c r="G4" s="560"/>
      <c r="H4" s="661"/>
      <c r="I4" s="661"/>
      <c r="J4" s="661"/>
      <c r="K4" s="661"/>
      <c r="L4" s="661"/>
      <c r="M4" s="661"/>
      <c r="N4" s="661"/>
      <c r="O4" s="662"/>
      <c r="P4" s="98"/>
      <c r="Q4" s="463"/>
      <c r="R4" s="463"/>
      <c r="S4" s="463"/>
      <c r="T4" s="463"/>
      <c r="U4" s="463"/>
      <c r="V4" s="463"/>
      <c r="W4" s="463"/>
      <c r="X4" s="464"/>
      <c r="Y4" s="1027" t="s">
        <v>12</v>
      </c>
      <c r="Z4" s="1028"/>
      <c r="AA4" s="1029"/>
      <c r="AB4" s="459"/>
      <c r="AC4" s="1031"/>
      <c r="AD4" s="1031"/>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3"/>
      <c r="H5" s="664"/>
      <c r="I5" s="664"/>
      <c r="J5" s="664"/>
      <c r="K5" s="664"/>
      <c r="L5" s="664"/>
      <c r="M5" s="664"/>
      <c r="N5" s="664"/>
      <c r="O5" s="665"/>
      <c r="P5" s="769"/>
      <c r="Q5" s="769"/>
      <c r="R5" s="769"/>
      <c r="S5" s="769"/>
      <c r="T5" s="769"/>
      <c r="U5" s="769"/>
      <c r="V5" s="769"/>
      <c r="W5" s="769"/>
      <c r="X5" s="770"/>
      <c r="Y5" s="413" t="s">
        <v>54</v>
      </c>
      <c r="Z5" s="1024"/>
      <c r="AA5" s="1025"/>
      <c r="AB5" s="522"/>
      <c r="AC5" s="1030"/>
      <c r="AD5" s="1030"/>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66"/>
      <c r="H6" s="667"/>
      <c r="I6" s="667"/>
      <c r="J6" s="667"/>
      <c r="K6" s="667"/>
      <c r="L6" s="667"/>
      <c r="M6" s="667"/>
      <c r="N6" s="667"/>
      <c r="O6" s="668"/>
      <c r="P6" s="465"/>
      <c r="Q6" s="465"/>
      <c r="R6" s="465"/>
      <c r="S6" s="465"/>
      <c r="T6" s="465"/>
      <c r="U6" s="465"/>
      <c r="V6" s="465"/>
      <c r="W6" s="465"/>
      <c r="X6" s="466"/>
      <c r="Y6" s="1023" t="s">
        <v>13</v>
      </c>
      <c r="Z6" s="1024"/>
      <c r="AA6" s="1025"/>
      <c r="AB6" s="594" t="s">
        <v>301</v>
      </c>
      <c r="AC6" s="1026"/>
      <c r="AD6" s="1026"/>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490</v>
      </c>
      <c r="B9" s="399"/>
      <c r="C9" s="399"/>
      <c r="D9" s="399"/>
      <c r="E9" s="399"/>
      <c r="F9" s="400"/>
      <c r="G9" s="511" t="s">
        <v>265</v>
      </c>
      <c r="H9" s="431"/>
      <c r="I9" s="431"/>
      <c r="J9" s="431"/>
      <c r="K9" s="431"/>
      <c r="L9" s="431"/>
      <c r="M9" s="431"/>
      <c r="N9" s="431"/>
      <c r="O9" s="512"/>
      <c r="P9" s="430" t="s">
        <v>59</v>
      </c>
      <c r="Q9" s="431"/>
      <c r="R9" s="431"/>
      <c r="S9" s="431"/>
      <c r="T9" s="431"/>
      <c r="U9" s="431"/>
      <c r="V9" s="431"/>
      <c r="W9" s="431"/>
      <c r="X9" s="512"/>
      <c r="Y9" s="1032"/>
      <c r="Z9" s="842"/>
      <c r="AA9" s="843"/>
      <c r="AB9" s="1036" t="s">
        <v>11</v>
      </c>
      <c r="AC9" s="1037"/>
      <c r="AD9" s="1038"/>
      <c r="AE9" s="1042" t="s">
        <v>356</v>
      </c>
      <c r="AF9" s="1042"/>
      <c r="AG9" s="1042"/>
      <c r="AH9" s="1042"/>
      <c r="AI9" s="1042" t="s">
        <v>362</v>
      </c>
      <c r="AJ9" s="1042"/>
      <c r="AK9" s="1042"/>
      <c r="AL9" s="1042"/>
      <c r="AM9" s="1042" t="s">
        <v>471</v>
      </c>
      <c r="AN9" s="1042"/>
      <c r="AO9" s="1042"/>
      <c r="AP9" s="553"/>
      <c r="AQ9" s="152" t="s">
        <v>354</v>
      </c>
      <c r="AR9" s="123"/>
      <c r="AS9" s="123"/>
      <c r="AT9" s="124"/>
      <c r="AU9" s="532" t="s">
        <v>253</v>
      </c>
      <c r="AV9" s="532"/>
      <c r="AW9" s="532"/>
      <c r="AX9" s="533"/>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355</v>
      </c>
      <c r="AT10" s="127"/>
      <c r="AU10" s="192"/>
      <c r="AV10" s="192"/>
      <c r="AW10" s="396" t="s">
        <v>300</v>
      </c>
      <c r="AX10" s="397"/>
    </row>
    <row r="11" spans="1:50" ht="22.5" customHeight="1" x14ac:dyDescent="0.15">
      <c r="A11" s="401"/>
      <c r="B11" s="399"/>
      <c r="C11" s="399"/>
      <c r="D11" s="399"/>
      <c r="E11" s="399"/>
      <c r="F11" s="400"/>
      <c r="G11" s="560"/>
      <c r="H11" s="661"/>
      <c r="I11" s="661"/>
      <c r="J11" s="661"/>
      <c r="K11" s="661"/>
      <c r="L11" s="661"/>
      <c r="M11" s="661"/>
      <c r="N11" s="661"/>
      <c r="O11" s="662"/>
      <c r="P11" s="98"/>
      <c r="Q11" s="463"/>
      <c r="R11" s="463"/>
      <c r="S11" s="463"/>
      <c r="T11" s="463"/>
      <c r="U11" s="463"/>
      <c r="V11" s="463"/>
      <c r="W11" s="463"/>
      <c r="X11" s="464"/>
      <c r="Y11" s="1027" t="s">
        <v>12</v>
      </c>
      <c r="Z11" s="1028"/>
      <c r="AA11" s="1029"/>
      <c r="AB11" s="459"/>
      <c r="AC11" s="1031"/>
      <c r="AD11" s="1031"/>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3"/>
      <c r="H12" s="664"/>
      <c r="I12" s="664"/>
      <c r="J12" s="664"/>
      <c r="K12" s="664"/>
      <c r="L12" s="664"/>
      <c r="M12" s="664"/>
      <c r="N12" s="664"/>
      <c r="O12" s="665"/>
      <c r="P12" s="769"/>
      <c r="Q12" s="769"/>
      <c r="R12" s="769"/>
      <c r="S12" s="769"/>
      <c r="T12" s="769"/>
      <c r="U12" s="769"/>
      <c r="V12" s="769"/>
      <c r="W12" s="769"/>
      <c r="X12" s="770"/>
      <c r="Y12" s="413" t="s">
        <v>54</v>
      </c>
      <c r="Z12" s="1024"/>
      <c r="AA12" s="1025"/>
      <c r="AB12" s="522"/>
      <c r="AC12" s="1030"/>
      <c r="AD12" s="1030"/>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66"/>
      <c r="H13" s="667"/>
      <c r="I13" s="667"/>
      <c r="J13" s="667"/>
      <c r="K13" s="667"/>
      <c r="L13" s="667"/>
      <c r="M13" s="667"/>
      <c r="N13" s="667"/>
      <c r="O13" s="668"/>
      <c r="P13" s="465"/>
      <c r="Q13" s="465"/>
      <c r="R13" s="465"/>
      <c r="S13" s="465"/>
      <c r="T13" s="465"/>
      <c r="U13" s="465"/>
      <c r="V13" s="465"/>
      <c r="W13" s="465"/>
      <c r="X13" s="466"/>
      <c r="Y13" s="1023" t="s">
        <v>13</v>
      </c>
      <c r="Z13" s="1024"/>
      <c r="AA13" s="1025"/>
      <c r="AB13" s="594" t="s">
        <v>301</v>
      </c>
      <c r="AC13" s="1026"/>
      <c r="AD13" s="1026"/>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490</v>
      </c>
      <c r="B16" s="399"/>
      <c r="C16" s="399"/>
      <c r="D16" s="399"/>
      <c r="E16" s="399"/>
      <c r="F16" s="400"/>
      <c r="G16" s="511" t="s">
        <v>265</v>
      </c>
      <c r="H16" s="431"/>
      <c r="I16" s="431"/>
      <c r="J16" s="431"/>
      <c r="K16" s="431"/>
      <c r="L16" s="431"/>
      <c r="M16" s="431"/>
      <c r="N16" s="431"/>
      <c r="O16" s="512"/>
      <c r="P16" s="430" t="s">
        <v>59</v>
      </c>
      <c r="Q16" s="431"/>
      <c r="R16" s="431"/>
      <c r="S16" s="431"/>
      <c r="T16" s="431"/>
      <c r="U16" s="431"/>
      <c r="V16" s="431"/>
      <c r="W16" s="431"/>
      <c r="X16" s="512"/>
      <c r="Y16" s="1032"/>
      <c r="Z16" s="842"/>
      <c r="AA16" s="843"/>
      <c r="AB16" s="1036" t="s">
        <v>11</v>
      </c>
      <c r="AC16" s="1037"/>
      <c r="AD16" s="1038"/>
      <c r="AE16" s="1042" t="s">
        <v>356</v>
      </c>
      <c r="AF16" s="1042"/>
      <c r="AG16" s="1042"/>
      <c r="AH16" s="1042"/>
      <c r="AI16" s="1042" t="s">
        <v>362</v>
      </c>
      <c r="AJ16" s="1042"/>
      <c r="AK16" s="1042"/>
      <c r="AL16" s="1042"/>
      <c r="AM16" s="1042" t="s">
        <v>471</v>
      </c>
      <c r="AN16" s="1042"/>
      <c r="AO16" s="1042"/>
      <c r="AP16" s="553"/>
      <c r="AQ16" s="152" t="s">
        <v>354</v>
      </c>
      <c r="AR16" s="123"/>
      <c r="AS16" s="123"/>
      <c r="AT16" s="124"/>
      <c r="AU16" s="532" t="s">
        <v>253</v>
      </c>
      <c r="AV16" s="532"/>
      <c r="AW16" s="532"/>
      <c r="AX16" s="533"/>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355</v>
      </c>
      <c r="AT17" s="127"/>
      <c r="AU17" s="192"/>
      <c r="AV17" s="192"/>
      <c r="AW17" s="396" t="s">
        <v>300</v>
      </c>
      <c r="AX17" s="397"/>
    </row>
    <row r="18" spans="1:50" ht="22.5" customHeight="1" x14ac:dyDescent="0.15">
      <c r="A18" s="401"/>
      <c r="B18" s="399"/>
      <c r="C18" s="399"/>
      <c r="D18" s="399"/>
      <c r="E18" s="399"/>
      <c r="F18" s="400"/>
      <c r="G18" s="560"/>
      <c r="H18" s="661"/>
      <c r="I18" s="661"/>
      <c r="J18" s="661"/>
      <c r="K18" s="661"/>
      <c r="L18" s="661"/>
      <c r="M18" s="661"/>
      <c r="N18" s="661"/>
      <c r="O18" s="662"/>
      <c r="P18" s="98"/>
      <c r="Q18" s="463"/>
      <c r="R18" s="463"/>
      <c r="S18" s="463"/>
      <c r="T18" s="463"/>
      <c r="U18" s="463"/>
      <c r="V18" s="463"/>
      <c r="W18" s="463"/>
      <c r="X18" s="464"/>
      <c r="Y18" s="1027" t="s">
        <v>12</v>
      </c>
      <c r="Z18" s="1028"/>
      <c r="AA18" s="1029"/>
      <c r="AB18" s="459"/>
      <c r="AC18" s="1031"/>
      <c r="AD18" s="1031"/>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3"/>
      <c r="H19" s="664"/>
      <c r="I19" s="664"/>
      <c r="J19" s="664"/>
      <c r="K19" s="664"/>
      <c r="L19" s="664"/>
      <c r="M19" s="664"/>
      <c r="N19" s="664"/>
      <c r="O19" s="665"/>
      <c r="P19" s="769"/>
      <c r="Q19" s="769"/>
      <c r="R19" s="769"/>
      <c r="S19" s="769"/>
      <c r="T19" s="769"/>
      <c r="U19" s="769"/>
      <c r="V19" s="769"/>
      <c r="W19" s="769"/>
      <c r="X19" s="770"/>
      <c r="Y19" s="413" t="s">
        <v>54</v>
      </c>
      <c r="Z19" s="1024"/>
      <c r="AA19" s="1025"/>
      <c r="AB19" s="522"/>
      <c r="AC19" s="1030"/>
      <c r="AD19" s="1030"/>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66"/>
      <c r="H20" s="667"/>
      <c r="I20" s="667"/>
      <c r="J20" s="667"/>
      <c r="K20" s="667"/>
      <c r="L20" s="667"/>
      <c r="M20" s="667"/>
      <c r="N20" s="667"/>
      <c r="O20" s="668"/>
      <c r="P20" s="465"/>
      <c r="Q20" s="465"/>
      <c r="R20" s="465"/>
      <c r="S20" s="465"/>
      <c r="T20" s="465"/>
      <c r="U20" s="465"/>
      <c r="V20" s="465"/>
      <c r="W20" s="465"/>
      <c r="X20" s="466"/>
      <c r="Y20" s="1023" t="s">
        <v>13</v>
      </c>
      <c r="Z20" s="1024"/>
      <c r="AA20" s="1025"/>
      <c r="AB20" s="594" t="s">
        <v>301</v>
      </c>
      <c r="AC20" s="1026"/>
      <c r="AD20" s="1026"/>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490</v>
      </c>
      <c r="B23" s="399"/>
      <c r="C23" s="399"/>
      <c r="D23" s="399"/>
      <c r="E23" s="399"/>
      <c r="F23" s="400"/>
      <c r="G23" s="511" t="s">
        <v>265</v>
      </c>
      <c r="H23" s="431"/>
      <c r="I23" s="431"/>
      <c r="J23" s="431"/>
      <c r="K23" s="431"/>
      <c r="L23" s="431"/>
      <c r="M23" s="431"/>
      <c r="N23" s="431"/>
      <c r="O23" s="512"/>
      <c r="P23" s="430" t="s">
        <v>59</v>
      </c>
      <c r="Q23" s="431"/>
      <c r="R23" s="431"/>
      <c r="S23" s="431"/>
      <c r="T23" s="431"/>
      <c r="U23" s="431"/>
      <c r="V23" s="431"/>
      <c r="W23" s="431"/>
      <c r="X23" s="512"/>
      <c r="Y23" s="1032"/>
      <c r="Z23" s="842"/>
      <c r="AA23" s="843"/>
      <c r="AB23" s="1036" t="s">
        <v>11</v>
      </c>
      <c r="AC23" s="1037"/>
      <c r="AD23" s="1038"/>
      <c r="AE23" s="1042" t="s">
        <v>356</v>
      </c>
      <c r="AF23" s="1042"/>
      <c r="AG23" s="1042"/>
      <c r="AH23" s="1042"/>
      <c r="AI23" s="1042" t="s">
        <v>362</v>
      </c>
      <c r="AJ23" s="1042"/>
      <c r="AK23" s="1042"/>
      <c r="AL23" s="1042"/>
      <c r="AM23" s="1042" t="s">
        <v>471</v>
      </c>
      <c r="AN23" s="1042"/>
      <c r="AO23" s="1042"/>
      <c r="AP23" s="553"/>
      <c r="AQ23" s="152" t="s">
        <v>354</v>
      </c>
      <c r="AR23" s="123"/>
      <c r="AS23" s="123"/>
      <c r="AT23" s="124"/>
      <c r="AU23" s="532" t="s">
        <v>253</v>
      </c>
      <c r="AV23" s="532"/>
      <c r="AW23" s="532"/>
      <c r="AX23" s="533"/>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355</v>
      </c>
      <c r="AT24" s="127"/>
      <c r="AU24" s="192"/>
      <c r="AV24" s="192"/>
      <c r="AW24" s="396" t="s">
        <v>300</v>
      </c>
      <c r="AX24" s="397"/>
    </row>
    <row r="25" spans="1:50" ht="22.5" customHeight="1" x14ac:dyDescent="0.15">
      <c r="A25" s="401"/>
      <c r="B25" s="399"/>
      <c r="C25" s="399"/>
      <c r="D25" s="399"/>
      <c r="E25" s="399"/>
      <c r="F25" s="400"/>
      <c r="G25" s="560"/>
      <c r="H25" s="661"/>
      <c r="I25" s="661"/>
      <c r="J25" s="661"/>
      <c r="K25" s="661"/>
      <c r="L25" s="661"/>
      <c r="M25" s="661"/>
      <c r="N25" s="661"/>
      <c r="O25" s="662"/>
      <c r="P25" s="98"/>
      <c r="Q25" s="463"/>
      <c r="R25" s="463"/>
      <c r="S25" s="463"/>
      <c r="T25" s="463"/>
      <c r="U25" s="463"/>
      <c r="V25" s="463"/>
      <c r="W25" s="463"/>
      <c r="X25" s="464"/>
      <c r="Y25" s="1027" t="s">
        <v>12</v>
      </c>
      <c r="Z25" s="1028"/>
      <c r="AA25" s="1029"/>
      <c r="AB25" s="459"/>
      <c r="AC25" s="1031"/>
      <c r="AD25" s="1031"/>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3"/>
      <c r="H26" s="664"/>
      <c r="I26" s="664"/>
      <c r="J26" s="664"/>
      <c r="K26" s="664"/>
      <c r="L26" s="664"/>
      <c r="M26" s="664"/>
      <c r="N26" s="664"/>
      <c r="O26" s="665"/>
      <c r="P26" s="769"/>
      <c r="Q26" s="769"/>
      <c r="R26" s="769"/>
      <c r="S26" s="769"/>
      <c r="T26" s="769"/>
      <c r="U26" s="769"/>
      <c r="V26" s="769"/>
      <c r="W26" s="769"/>
      <c r="X26" s="770"/>
      <c r="Y26" s="413" t="s">
        <v>54</v>
      </c>
      <c r="Z26" s="1024"/>
      <c r="AA26" s="1025"/>
      <c r="AB26" s="522"/>
      <c r="AC26" s="1030"/>
      <c r="AD26" s="1030"/>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66"/>
      <c r="H27" s="667"/>
      <c r="I27" s="667"/>
      <c r="J27" s="667"/>
      <c r="K27" s="667"/>
      <c r="L27" s="667"/>
      <c r="M27" s="667"/>
      <c r="N27" s="667"/>
      <c r="O27" s="668"/>
      <c r="P27" s="465"/>
      <c r="Q27" s="465"/>
      <c r="R27" s="465"/>
      <c r="S27" s="465"/>
      <c r="T27" s="465"/>
      <c r="U27" s="465"/>
      <c r="V27" s="465"/>
      <c r="W27" s="465"/>
      <c r="X27" s="466"/>
      <c r="Y27" s="1023" t="s">
        <v>13</v>
      </c>
      <c r="Z27" s="1024"/>
      <c r="AA27" s="1025"/>
      <c r="AB27" s="594" t="s">
        <v>301</v>
      </c>
      <c r="AC27" s="1026"/>
      <c r="AD27" s="1026"/>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490</v>
      </c>
      <c r="B30" s="399"/>
      <c r="C30" s="399"/>
      <c r="D30" s="399"/>
      <c r="E30" s="399"/>
      <c r="F30" s="400"/>
      <c r="G30" s="511" t="s">
        <v>265</v>
      </c>
      <c r="H30" s="431"/>
      <c r="I30" s="431"/>
      <c r="J30" s="431"/>
      <c r="K30" s="431"/>
      <c r="L30" s="431"/>
      <c r="M30" s="431"/>
      <c r="N30" s="431"/>
      <c r="O30" s="512"/>
      <c r="P30" s="430" t="s">
        <v>59</v>
      </c>
      <c r="Q30" s="431"/>
      <c r="R30" s="431"/>
      <c r="S30" s="431"/>
      <c r="T30" s="431"/>
      <c r="U30" s="431"/>
      <c r="V30" s="431"/>
      <c r="W30" s="431"/>
      <c r="X30" s="512"/>
      <c r="Y30" s="1032"/>
      <c r="Z30" s="842"/>
      <c r="AA30" s="843"/>
      <c r="AB30" s="1036" t="s">
        <v>11</v>
      </c>
      <c r="AC30" s="1037"/>
      <c r="AD30" s="1038"/>
      <c r="AE30" s="1042" t="s">
        <v>356</v>
      </c>
      <c r="AF30" s="1042"/>
      <c r="AG30" s="1042"/>
      <c r="AH30" s="1042"/>
      <c r="AI30" s="1042" t="s">
        <v>362</v>
      </c>
      <c r="AJ30" s="1042"/>
      <c r="AK30" s="1042"/>
      <c r="AL30" s="1042"/>
      <c r="AM30" s="1042" t="s">
        <v>471</v>
      </c>
      <c r="AN30" s="1042"/>
      <c r="AO30" s="1042"/>
      <c r="AP30" s="553"/>
      <c r="AQ30" s="152" t="s">
        <v>354</v>
      </c>
      <c r="AR30" s="123"/>
      <c r="AS30" s="123"/>
      <c r="AT30" s="124"/>
      <c r="AU30" s="532" t="s">
        <v>253</v>
      </c>
      <c r="AV30" s="532"/>
      <c r="AW30" s="532"/>
      <c r="AX30" s="533"/>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355</v>
      </c>
      <c r="AT31" s="127"/>
      <c r="AU31" s="192"/>
      <c r="AV31" s="192"/>
      <c r="AW31" s="396" t="s">
        <v>300</v>
      </c>
      <c r="AX31" s="397"/>
    </row>
    <row r="32" spans="1:50" ht="22.5" customHeight="1" x14ac:dyDescent="0.15">
      <c r="A32" s="401"/>
      <c r="B32" s="399"/>
      <c r="C32" s="399"/>
      <c r="D32" s="399"/>
      <c r="E32" s="399"/>
      <c r="F32" s="400"/>
      <c r="G32" s="560"/>
      <c r="H32" s="661"/>
      <c r="I32" s="661"/>
      <c r="J32" s="661"/>
      <c r="K32" s="661"/>
      <c r="L32" s="661"/>
      <c r="M32" s="661"/>
      <c r="N32" s="661"/>
      <c r="O32" s="662"/>
      <c r="P32" s="98"/>
      <c r="Q32" s="463"/>
      <c r="R32" s="463"/>
      <c r="S32" s="463"/>
      <c r="T32" s="463"/>
      <c r="U32" s="463"/>
      <c r="V32" s="463"/>
      <c r="W32" s="463"/>
      <c r="X32" s="464"/>
      <c r="Y32" s="1027" t="s">
        <v>12</v>
      </c>
      <c r="Z32" s="1028"/>
      <c r="AA32" s="1029"/>
      <c r="AB32" s="459"/>
      <c r="AC32" s="1031"/>
      <c r="AD32" s="1031"/>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3"/>
      <c r="H33" s="664"/>
      <c r="I33" s="664"/>
      <c r="J33" s="664"/>
      <c r="K33" s="664"/>
      <c r="L33" s="664"/>
      <c r="M33" s="664"/>
      <c r="N33" s="664"/>
      <c r="O33" s="665"/>
      <c r="P33" s="769"/>
      <c r="Q33" s="769"/>
      <c r="R33" s="769"/>
      <c r="S33" s="769"/>
      <c r="T33" s="769"/>
      <c r="U33" s="769"/>
      <c r="V33" s="769"/>
      <c r="W33" s="769"/>
      <c r="X33" s="770"/>
      <c r="Y33" s="413" t="s">
        <v>54</v>
      </c>
      <c r="Z33" s="1024"/>
      <c r="AA33" s="1025"/>
      <c r="AB33" s="522"/>
      <c r="AC33" s="1030"/>
      <c r="AD33" s="1030"/>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66"/>
      <c r="H34" s="667"/>
      <c r="I34" s="667"/>
      <c r="J34" s="667"/>
      <c r="K34" s="667"/>
      <c r="L34" s="667"/>
      <c r="M34" s="667"/>
      <c r="N34" s="667"/>
      <c r="O34" s="668"/>
      <c r="P34" s="465"/>
      <c r="Q34" s="465"/>
      <c r="R34" s="465"/>
      <c r="S34" s="465"/>
      <c r="T34" s="465"/>
      <c r="U34" s="465"/>
      <c r="V34" s="465"/>
      <c r="W34" s="465"/>
      <c r="X34" s="466"/>
      <c r="Y34" s="1023" t="s">
        <v>13</v>
      </c>
      <c r="Z34" s="1024"/>
      <c r="AA34" s="1025"/>
      <c r="AB34" s="594" t="s">
        <v>301</v>
      </c>
      <c r="AC34" s="1026"/>
      <c r="AD34" s="1026"/>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490</v>
      </c>
      <c r="B37" s="399"/>
      <c r="C37" s="399"/>
      <c r="D37" s="399"/>
      <c r="E37" s="399"/>
      <c r="F37" s="400"/>
      <c r="G37" s="511" t="s">
        <v>265</v>
      </c>
      <c r="H37" s="431"/>
      <c r="I37" s="431"/>
      <c r="J37" s="431"/>
      <c r="K37" s="431"/>
      <c r="L37" s="431"/>
      <c r="M37" s="431"/>
      <c r="N37" s="431"/>
      <c r="O37" s="512"/>
      <c r="P37" s="430" t="s">
        <v>59</v>
      </c>
      <c r="Q37" s="431"/>
      <c r="R37" s="431"/>
      <c r="S37" s="431"/>
      <c r="T37" s="431"/>
      <c r="U37" s="431"/>
      <c r="V37" s="431"/>
      <c r="W37" s="431"/>
      <c r="X37" s="512"/>
      <c r="Y37" s="1032"/>
      <c r="Z37" s="842"/>
      <c r="AA37" s="843"/>
      <c r="AB37" s="1036" t="s">
        <v>11</v>
      </c>
      <c r="AC37" s="1037"/>
      <c r="AD37" s="1038"/>
      <c r="AE37" s="1042" t="s">
        <v>356</v>
      </c>
      <c r="AF37" s="1042"/>
      <c r="AG37" s="1042"/>
      <c r="AH37" s="1042"/>
      <c r="AI37" s="1042" t="s">
        <v>362</v>
      </c>
      <c r="AJ37" s="1042"/>
      <c r="AK37" s="1042"/>
      <c r="AL37" s="1042"/>
      <c r="AM37" s="1042" t="s">
        <v>471</v>
      </c>
      <c r="AN37" s="1042"/>
      <c r="AO37" s="1042"/>
      <c r="AP37" s="553"/>
      <c r="AQ37" s="152" t="s">
        <v>354</v>
      </c>
      <c r="AR37" s="123"/>
      <c r="AS37" s="123"/>
      <c r="AT37" s="124"/>
      <c r="AU37" s="532" t="s">
        <v>253</v>
      </c>
      <c r="AV37" s="532"/>
      <c r="AW37" s="532"/>
      <c r="AX37" s="533"/>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355</v>
      </c>
      <c r="AT38" s="127"/>
      <c r="AU38" s="192"/>
      <c r="AV38" s="192"/>
      <c r="AW38" s="396" t="s">
        <v>300</v>
      </c>
      <c r="AX38" s="397"/>
    </row>
    <row r="39" spans="1:50" ht="22.5" customHeight="1" x14ac:dyDescent="0.15">
      <c r="A39" s="401"/>
      <c r="B39" s="399"/>
      <c r="C39" s="399"/>
      <c r="D39" s="399"/>
      <c r="E39" s="399"/>
      <c r="F39" s="400"/>
      <c r="G39" s="560"/>
      <c r="H39" s="661"/>
      <c r="I39" s="661"/>
      <c r="J39" s="661"/>
      <c r="K39" s="661"/>
      <c r="L39" s="661"/>
      <c r="M39" s="661"/>
      <c r="N39" s="661"/>
      <c r="O39" s="662"/>
      <c r="P39" s="98"/>
      <c r="Q39" s="463"/>
      <c r="R39" s="463"/>
      <c r="S39" s="463"/>
      <c r="T39" s="463"/>
      <c r="U39" s="463"/>
      <c r="V39" s="463"/>
      <c r="W39" s="463"/>
      <c r="X39" s="464"/>
      <c r="Y39" s="1027" t="s">
        <v>12</v>
      </c>
      <c r="Z39" s="1028"/>
      <c r="AA39" s="1029"/>
      <c r="AB39" s="459"/>
      <c r="AC39" s="1031"/>
      <c r="AD39" s="1031"/>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3"/>
      <c r="H40" s="664"/>
      <c r="I40" s="664"/>
      <c r="J40" s="664"/>
      <c r="K40" s="664"/>
      <c r="L40" s="664"/>
      <c r="M40" s="664"/>
      <c r="N40" s="664"/>
      <c r="O40" s="665"/>
      <c r="P40" s="769"/>
      <c r="Q40" s="769"/>
      <c r="R40" s="769"/>
      <c r="S40" s="769"/>
      <c r="T40" s="769"/>
      <c r="U40" s="769"/>
      <c r="V40" s="769"/>
      <c r="W40" s="769"/>
      <c r="X40" s="770"/>
      <c r="Y40" s="413" t="s">
        <v>54</v>
      </c>
      <c r="Z40" s="1024"/>
      <c r="AA40" s="1025"/>
      <c r="AB40" s="522"/>
      <c r="AC40" s="1030"/>
      <c r="AD40" s="1030"/>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66"/>
      <c r="H41" s="667"/>
      <c r="I41" s="667"/>
      <c r="J41" s="667"/>
      <c r="K41" s="667"/>
      <c r="L41" s="667"/>
      <c r="M41" s="667"/>
      <c r="N41" s="667"/>
      <c r="O41" s="668"/>
      <c r="P41" s="465"/>
      <c r="Q41" s="465"/>
      <c r="R41" s="465"/>
      <c r="S41" s="465"/>
      <c r="T41" s="465"/>
      <c r="U41" s="465"/>
      <c r="V41" s="465"/>
      <c r="W41" s="465"/>
      <c r="X41" s="466"/>
      <c r="Y41" s="1023" t="s">
        <v>13</v>
      </c>
      <c r="Z41" s="1024"/>
      <c r="AA41" s="1025"/>
      <c r="AB41" s="594" t="s">
        <v>301</v>
      </c>
      <c r="AC41" s="1026"/>
      <c r="AD41" s="1026"/>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490</v>
      </c>
      <c r="B44" s="399"/>
      <c r="C44" s="399"/>
      <c r="D44" s="399"/>
      <c r="E44" s="399"/>
      <c r="F44" s="400"/>
      <c r="G44" s="511" t="s">
        <v>265</v>
      </c>
      <c r="H44" s="431"/>
      <c r="I44" s="431"/>
      <c r="J44" s="431"/>
      <c r="K44" s="431"/>
      <c r="L44" s="431"/>
      <c r="M44" s="431"/>
      <c r="N44" s="431"/>
      <c r="O44" s="512"/>
      <c r="P44" s="430" t="s">
        <v>59</v>
      </c>
      <c r="Q44" s="431"/>
      <c r="R44" s="431"/>
      <c r="S44" s="431"/>
      <c r="T44" s="431"/>
      <c r="U44" s="431"/>
      <c r="V44" s="431"/>
      <c r="W44" s="431"/>
      <c r="X44" s="512"/>
      <c r="Y44" s="1032"/>
      <c r="Z44" s="842"/>
      <c r="AA44" s="843"/>
      <c r="AB44" s="1036" t="s">
        <v>11</v>
      </c>
      <c r="AC44" s="1037"/>
      <c r="AD44" s="1038"/>
      <c r="AE44" s="1042" t="s">
        <v>356</v>
      </c>
      <c r="AF44" s="1042"/>
      <c r="AG44" s="1042"/>
      <c r="AH44" s="1042"/>
      <c r="AI44" s="1042" t="s">
        <v>362</v>
      </c>
      <c r="AJ44" s="1042"/>
      <c r="AK44" s="1042"/>
      <c r="AL44" s="1042"/>
      <c r="AM44" s="1042" t="s">
        <v>471</v>
      </c>
      <c r="AN44" s="1042"/>
      <c r="AO44" s="1042"/>
      <c r="AP44" s="553"/>
      <c r="AQ44" s="152" t="s">
        <v>354</v>
      </c>
      <c r="AR44" s="123"/>
      <c r="AS44" s="123"/>
      <c r="AT44" s="124"/>
      <c r="AU44" s="532" t="s">
        <v>253</v>
      </c>
      <c r="AV44" s="532"/>
      <c r="AW44" s="532"/>
      <c r="AX44" s="533"/>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355</v>
      </c>
      <c r="AT45" s="127"/>
      <c r="AU45" s="192"/>
      <c r="AV45" s="192"/>
      <c r="AW45" s="396" t="s">
        <v>300</v>
      </c>
      <c r="AX45" s="397"/>
    </row>
    <row r="46" spans="1:50" ht="22.5" customHeight="1" x14ac:dyDescent="0.15">
      <c r="A46" s="401"/>
      <c r="B46" s="399"/>
      <c r="C46" s="399"/>
      <c r="D46" s="399"/>
      <c r="E46" s="399"/>
      <c r="F46" s="400"/>
      <c r="G46" s="560"/>
      <c r="H46" s="661"/>
      <c r="I46" s="661"/>
      <c r="J46" s="661"/>
      <c r="K46" s="661"/>
      <c r="L46" s="661"/>
      <c r="M46" s="661"/>
      <c r="N46" s="661"/>
      <c r="O46" s="662"/>
      <c r="P46" s="98"/>
      <c r="Q46" s="463"/>
      <c r="R46" s="463"/>
      <c r="S46" s="463"/>
      <c r="T46" s="463"/>
      <c r="U46" s="463"/>
      <c r="V46" s="463"/>
      <c r="W46" s="463"/>
      <c r="X46" s="464"/>
      <c r="Y46" s="1027" t="s">
        <v>12</v>
      </c>
      <c r="Z46" s="1028"/>
      <c r="AA46" s="1029"/>
      <c r="AB46" s="459"/>
      <c r="AC46" s="1031"/>
      <c r="AD46" s="1031"/>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3"/>
      <c r="H47" s="664"/>
      <c r="I47" s="664"/>
      <c r="J47" s="664"/>
      <c r="K47" s="664"/>
      <c r="L47" s="664"/>
      <c r="M47" s="664"/>
      <c r="N47" s="664"/>
      <c r="O47" s="665"/>
      <c r="P47" s="769"/>
      <c r="Q47" s="769"/>
      <c r="R47" s="769"/>
      <c r="S47" s="769"/>
      <c r="T47" s="769"/>
      <c r="U47" s="769"/>
      <c r="V47" s="769"/>
      <c r="W47" s="769"/>
      <c r="X47" s="770"/>
      <c r="Y47" s="413" t="s">
        <v>54</v>
      </c>
      <c r="Z47" s="1024"/>
      <c r="AA47" s="1025"/>
      <c r="AB47" s="522"/>
      <c r="AC47" s="1030"/>
      <c r="AD47" s="1030"/>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66"/>
      <c r="H48" s="667"/>
      <c r="I48" s="667"/>
      <c r="J48" s="667"/>
      <c r="K48" s="667"/>
      <c r="L48" s="667"/>
      <c r="M48" s="667"/>
      <c r="N48" s="667"/>
      <c r="O48" s="668"/>
      <c r="P48" s="465"/>
      <c r="Q48" s="465"/>
      <c r="R48" s="465"/>
      <c r="S48" s="465"/>
      <c r="T48" s="465"/>
      <c r="U48" s="465"/>
      <c r="V48" s="465"/>
      <c r="W48" s="465"/>
      <c r="X48" s="466"/>
      <c r="Y48" s="1023" t="s">
        <v>13</v>
      </c>
      <c r="Z48" s="1024"/>
      <c r="AA48" s="1025"/>
      <c r="AB48" s="594" t="s">
        <v>301</v>
      </c>
      <c r="AC48" s="1026"/>
      <c r="AD48" s="1026"/>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490</v>
      </c>
      <c r="B51" s="399"/>
      <c r="C51" s="399"/>
      <c r="D51" s="399"/>
      <c r="E51" s="399"/>
      <c r="F51" s="400"/>
      <c r="G51" s="511" t="s">
        <v>265</v>
      </c>
      <c r="H51" s="431"/>
      <c r="I51" s="431"/>
      <c r="J51" s="431"/>
      <c r="K51" s="431"/>
      <c r="L51" s="431"/>
      <c r="M51" s="431"/>
      <c r="N51" s="431"/>
      <c r="O51" s="512"/>
      <c r="P51" s="430" t="s">
        <v>59</v>
      </c>
      <c r="Q51" s="431"/>
      <c r="R51" s="431"/>
      <c r="S51" s="431"/>
      <c r="T51" s="431"/>
      <c r="U51" s="431"/>
      <c r="V51" s="431"/>
      <c r="W51" s="431"/>
      <c r="X51" s="512"/>
      <c r="Y51" s="1032"/>
      <c r="Z51" s="842"/>
      <c r="AA51" s="843"/>
      <c r="AB51" s="553" t="s">
        <v>11</v>
      </c>
      <c r="AC51" s="1037"/>
      <c r="AD51" s="1038"/>
      <c r="AE51" s="1042" t="s">
        <v>356</v>
      </c>
      <c r="AF51" s="1042"/>
      <c r="AG51" s="1042"/>
      <c r="AH51" s="1042"/>
      <c r="AI51" s="1042" t="s">
        <v>362</v>
      </c>
      <c r="AJ51" s="1042"/>
      <c r="AK51" s="1042"/>
      <c r="AL51" s="1042"/>
      <c r="AM51" s="1042" t="s">
        <v>471</v>
      </c>
      <c r="AN51" s="1042"/>
      <c r="AO51" s="1042"/>
      <c r="AP51" s="553"/>
      <c r="AQ51" s="152" t="s">
        <v>354</v>
      </c>
      <c r="AR51" s="123"/>
      <c r="AS51" s="123"/>
      <c r="AT51" s="124"/>
      <c r="AU51" s="532" t="s">
        <v>253</v>
      </c>
      <c r="AV51" s="532"/>
      <c r="AW51" s="532"/>
      <c r="AX51" s="533"/>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355</v>
      </c>
      <c r="AT52" s="127"/>
      <c r="AU52" s="192"/>
      <c r="AV52" s="192"/>
      <c r="AW52" s="396" t="s">
        <v>300</v>
      </c>
      <c r="AX52" s="397"/>
    </row>
    <row r="53" spans="1:50" ht="22.5" customHeight="1" x14ac:dyDescent="0.15">
      <c r="A53" s="401"/>
      <c r="B53" s="399"/>
      <c r="C53" s="399"/>
      <c r="D53" s="399"/>
      <c r="E53" s="399"/>
      <c r="F53" s="400"/>
      <c r="G53" s="560"/>
      <c r="H53" s="661"/>
      <c r="I53" s="661"/>
      <c r="J53" s="661"/>
      <c r="K53" s="661"/>
      <c r="L53" s="661"/>
      <c r="M53" s="661"/>
      <c r="N53" s="661"/>
      <c r="O53" s="662"/>
      <c r="P53" s="98"/>
      <c r="Q53" s="463"/>
      <c r="R53" s="463"/>
      <c r="S53" s="463"/>
      <c r="T53" s="463"/>
      <c r="U53" s="463"/>
      <c r="V53" s="463"/>
      <c r="W53" s="463"/>
      <c r="X53" s="464"/>
      <c r="Y53" s="1027" t="s">
        <v>12</v>
      </c>
      <c r="Z53" s="1028"/>
      <c r="AA53" s="1029"/>
      <c r="AB53" s="459"/>
      <c r="AC53" s="1031"/>
      <c r="AD53" s="103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3"/>
      <c r="H54" s="664"/>
      <c r="I54" s="664"/>
      <c r="J54" s="664"/>
      <c r="K54" s="664"/>
      <c r="L54" s="664"/>
      <c r="M54" s="664"/>
      <c r="N54" s="664"/>
      <c r="O54" s="665"/>
      <c r="P54" s="769"/>
      <c r="Q54" s="769"/>
      <c r="R54" s="769"/>
      <c r="S54" s="769"/>
      <c r="T54" s="769"/>
      <c r="U54" s="769"/>
      <c r="V54" s="769"/>
      <c r="W54" s="769"/>
      <c r="X54" s="770"/>
      <c r="Y54" s="413" t="s">
        <v>54</v>
      </c>
      <c r="Z54" s="1024"/>
      <c r="AA54" s="1025"/>
      <c r="AB54" s="522"/>
      <c r="AC54" s="1030"/>
      <c r="AD54" s="1030"/>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66"/>
      <c r="H55" s="667"/>
      <c r="I55" s="667"/>
      <c r="J55" s="667"/>
      <c r="K55" s="667"/>
      <c r="L55" s="667"/>
      <c r="M55" s="667"/>
      <c r="N55" s="667"/>
      <c r="O55" s="668"/>
      <c r="P55" s="465"/>
      <c r="Q55" s="465"/>
      <c r="R55" s="465"/>
      <c r="S55" s="465"/>
      <c r="T55" s="465"/>
      <c r="U55" s="465"/>
      <c r="V55" s="465"/>
      <c r="W55" s="465"/>
      <c r="X55" s="466"/>
      <c r="Y55" s="1023" t="s">
        <v>13</v>
      </c>
      <c r="Z55" s="1024"/>
      <c r="AA55" s="1025"/>
      <c r="AB55" s="594" t="s">
        <v>301</v>
      </c>
      <c r="AC55" s="1026"/>
      <c r="AD55" s="1026"/>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490</v>
      </c>
      <c r="B58" s="399"/>
      <c r="C58" s="399"/>
      <c r="D58" s="399"/>
      <c r="E58" s="399"/>
      <c r="F58" s="400"/>
      <c r="G58" s="511" t="s">
        <v>265</v>
      </c>
      <c r="H58" s="431"/>
      <c r="I58" s="431"/>
      <c r="J58" s="431"/>
      <c r="K58" s="431"/>
      <c r="L58" s="431"/>
      <c r="M58" s="431"/>
      <c r="N58" s="431"/>
      <c r="O58" s="512"/>
      <c r="P58" s="430" t="s">
        <v>59</v>
      </c>
      <c r="Q58" s="431"/>
      <c r="R58" s="431"/>
      <c r="S58" s="431"/>
      <c r="T58" s="431"/>
      <c r="U58" s="431"/>
      <c r="V58" s="431"/>
      <c r="W58" s="431"/>
      <c r="X58" s="512"/>
      <c r="Y58" s="1032"/>
      <c r="Z58" s="842"/>
      <c r="AA58" s="843"/>
      <c r="AB58" s="1036" t="s">
        <v>11</v>
      </c>
      <c r="AC58" s="1037"/>
      <c r="AD58" s="1038"/>
      <c r="AE58" s="1042" t="s">
        <v>356</v>
      </c>
      <c r="AF58" s="1042"/>
      <c r="AG58" s="1042"/>
      <c r="AH58" s="1042"/>
      <c r="AI58" s="1042" t="s">
        <v>362</v>
      </c>
      <c r="AJ58" s="1042"/>
      <c r="AK58" s="1042"/>
      <c r="AL58" s="1042"/>
      <c r="AM58" s="1042" t="s">
        <v>471</v>
      </c>
      <c r="AN58" s="1042"/>
      <c r="AO58" s="1042"/>
      <c r="AP58" s="553"/>
      <c r="AQ58" s="152" t="s">
        <v>354</v>
      </c>
      <c r="AR58" s="123"/>
      <c r="AS58" s="123"/>
      <c r="AT58" s="124"/>
      <c r="AU58" s="532" t="s">
        <v>253</v>
      </c>
      <c r="AV58" s="532"/>
      <c r="AW58" s="532"/>
      <c r="AX58" s="533"/>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355</v>
      </c>
      <c r="AT59" s="127"/>
      <c r="AU59" s="192"/>
      <c r="AV59" s="192"/>
      <c r="AW59" s="396" t="s">
        <v>300</v>
      </c>
      <c r="AX59" s="397"/>
    </row>
    <row r="60" spans="1:50" ht="22.5" customHeight="1" x14ac:dyDescent="0.15">
      <c r="A60" s="401"/>
      <c r="B60" s="399"/>
      <c r="C60" s="399"/>
      <c r="D60" s="399"/>
      <c r="E60" s="399"/>
      <c r="F60" s="400"/>
      <c r="G60" s="560"/>
      <c r="H60" s="661"/>
      <c r="I60" s="661"/>
      <c r="J60" s="661"/>
      <c r="K60" s="661"/>
      <c r="L60" s="661"/>
      <c r="M60" s="661"/>
      <c r="N60" s="661"/>
      <c r="O60" s="662"/>
      <c r="P60" s="98"/>
      <c r="Q60" s="463"/>
      <c r="R60" s="463"/>
      <c r="S60" s="463"/>
      <c r="T60" s="463"/>
      <c r="U60" s="463"/>
      <c r="V60" s="463"/>
      <c r="W60" s="463"/>
      <c r="X60" s="464"/>
      <c r="Y60" s="1027" t="s">
        <v>12</v>
      </c>
      <c r="Z60" s="1028"/>
      <c r="AA60" s="1029"/>
      <c r="AB60" s="459"/>
      <c r="AC60" s="1031"/>
      <c r="AD60" s="103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3"/>
      <c r="H61" s="664"/>
      <c r="I61" s="664"/>
      <c r="J61" s="664"/>
      <c r="K61" s="664"/>
      <c r="L61" s="664"/>
      <c r="M61" s="664"/>
      <c r="N61" s="664"/>
      <c r="O61" s="665"/>
      <c r="P61" s="769"/>
      <c r="Q61" s="769"/>
      <c r="R61" s="769"/>
      <c r="S61" s="769"/>
      <c r="T61" s="769"/>
      <c r="U61" s="769"/>
      <c r="V61" s="769"/>
      <c r="W61" s="769"/>
      <c r="X61" s="770"/>
      <c r="Y61" s="413" t="s">
        <v>54</v>
      </c>
      <c r="Z61" s="1024"/>
      <c r="AA61" s="1025"/>
      <c r="AB61" s="522"/>
      <c r="AC61" s="1030"/>
      <c r="AD61" s="1030"/>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66"/>
      <c r="H62" s="667"/>
      <c r="I62" s="667"/>
      <c r="J62" s="667"/>
      <c r="K62" s="667"/>
      <c r="L62" s="667"/>
      <c r="M62" s="667"/>
      <c r="N62" s="667"/>
      <c r="O62" s="668"/>
      <c r="P62" s="465"/>
      <c r="Q62" s="465"/>
      <c r="R62" s="465"/>
      <c r="S62" s="465"/>
      <c r="T62" s="465"/>
      <c r="U62" s="465"/>
      <c r="V62" s="465"/>
      <c r="W62" s="465"/>
      <c r="X62" s="466"/>
      <c r="Y62" s="1023" t="s">
        <v>13</v>
      </c>
      <c r="Z62" s="1024"/>
      <c r="AA62" s="1025"/>
      <c r="AB62" s="594" t="s">
        <v>301</v>
      </c>
      <c r="AC62" s="1026"/>
      <c r="AD62" s="102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490</v>
      </c>
      <c r="B65" s="399"/>
      <c r="C65" s="399"/>
      <c r="D65" s="399"/>
      <c r="E65" s="399"/>
      <c r="F65" s="400"/>
      <c r="G65" s="511" t="s">
        <v>265</v>
      </c>
      <c r="H65" s="431"/>
      <c r="I65" s="431"/>
      <c r="J65" s="431"/>
      <c r="K65" s="431"/>
      <c r="L65" s="431"/>
      <c r="M65" s="431"/>
      <c r="N65" s="431"/>
      <c r="O65" s="512"/>
      <c r="P65" s="430" t="s">
        <v>59</v>
      </c>
      <c r="Q65" s="431"/>
      <c r="R65" s="431"/>
      <c r="S65" s="431"/>
      <c r="T65" s="431"/>
      <c r="U65" s="431"/>
      <c r="V65" s="431"/>
      <c r="W65" s="431"/>
      <c r="X65" s="512"/>
      <c r="Y65" s="1032"/>
      <c r="Z65" s="842"/>
      <c r="AA65" s="843"/>
      <c r="AB65" s="1036" t="s">
        <v>11</v>
      </c>
      <c r="AC65" s="1037"/>
      <c r="AD65" s="1038"/>
      <c r="AE65" s="1042" t="s">
        <v>356</v>
      </c>
      <c r="AF65" s="1042"/>
      <c r="AG65" s="1042"/>
      <c r="AH65" s="1042"/>
      <c r="AI65" s="1042" t="s">
        <v>362</v>
      </c>
      <c r="AJ65" s="1042"/>
      <c r="AK65" s="1042"/>
      <c r="AL65" s="1042"/>
      <c r="AM65" s="1042" t="s">
        <v>471</v>
      </c>
      <c r="AN65" s="1042"/>
      <c r="AO65" s="1042"/>
      <c r="AP65" s="553"/>
      <c r="AQ65" s="152" t="s">
        <v>354</v>
      </c>
      <c r="AR65" s="123"/>
      <c r="AS65" s="123"/>
      <c r="AT65" s="124"/>
      <c r="AU65" s="532" t="s">
        <v>253</v>
      </c>
      <c r="AV65" s="532"/>
      <c r="AW65" s="532"/>
      <c r="AX65" s="533"/>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355</v>
      </c>
      <c r="AT66" s="127"/>
      <c r="AU66" s="192"/>
      <c r="AV66" s="192"/>
      <c r="AW66" s="396" t="s">
        <v>300</v>
      </c>
      <c r="AX66" s="397"/>
    </row>
    <row r="67" spans="1:50" ht="22.5" customHeight="1" x14ac:dyDescent="0.15">
      <c r="A67" s="401"/>
      <c r="B67" s="399"/>
      <c r="C67" s="399"/>
      <c r="D67" s="399"/>
      <c r="E67" s="399"/>
      <c r="F67" s="400"/>
      <c r="G67" s="560"/>
      <c r="H67" s="661"/>
      <c r="I67" s="661"/>
      <c r="J67" s="661"/>
      <c r="K67" s="661"/>
      <c r="L67" s="661"/>
      <c r="M67" s="661"/>
      <c r="N67" s="661"/>
      <c r="O67" s="662"/>
      <c r="P67" s="98"/>
      <c r="Q67" s="463"/>
      <c r="R67" s="463"/>
      <c r="S67" s="463"/>
      <c r="T67" s="463"/>
      <c r="U67" s="463"/>
      <c r="V67" s="463"/>
      <c r="W67" s="463"/>
      <c r="X67" s="464"/>
      <c r="Y67" s="1027" t="s">
        <v>12</v>
      </c>
      <c r="Z67" s="1028"/>
      <c r="AA67" s="1029"/>
      <c r="AB67" s="459"/>
      <c r="AC67" s="1031"/>
      <c r="AD67" s="1031"/>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3"/>
      <c r="H68" s="664"/>
      <c r="I68" s="664"/>
      <c r="J68" s="664"/>
      <c r="K68" s="664"/>
      <c r="L68" s="664"/>
      <c r="M68" s="664"/>
      <c r="N68" s="664"/>
      <c r="O68" s="665"/>
      <c r="P68" s="769"/>
      <c r="Q68" s="769"/>
      <c r="R68" s="769"/>
      <c r="S68" s="769"/>
      <c r="T68" s="769"/>
      <c r="U68" s="769"/>
      <c r="V68" s="769"/>
      <c r="W68" s="769"/>
      <c r="X68" s="770"/>
      <c r="Y68" s="413" t="s">
        <v>54</v>
      </c>
      <c r="Z68" s="1024"/>
      <c r="AA68" s="1025"/>
      <c r="AB68" s="522"/>
      <c r="AC68" s="1030"/>
      <c r="AD68" s="1030"/>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66"/>
      <c r="H69" s="667"/>
      <c r="I69" s="667"/>
      <c r="J69" s="667"/>
      <c r="K69" s="667"/>
      <c r="L69" s="667"/>
      <c r="M69" s="667"/>
      <c r="N69" s="667"/>
      <c r="O69" s="668"/>
      <c r="P69" s="465"/>
      <c r="Q69" s="465"/>
      <c r="R69" s="465"/>
      <c r="S69" s="465"/>
      <c r="T69" s="465"/>
      <c r="U69" s="465"/>
      <c r="V69" s="465"/>
      <c r="W69" s="465"/>
      <c r="X69" s="466"/>
      <c r="Y69" s="413" t="s">
        <v>13</v>
      </c>
      <c r="Z69" s="1024"/>
      <c r="AA69" s="1025"/>
      <c r="AB69" s="552"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AC28" sqref="AC28:AX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8" t="s">
        <v>17</v>
      </c>
      <c r="H3" s="677"/>
      <c r="I3" s="677"/>
      <c r="J3" s="677"/>
      <c r="K3" s="677"/>
      <c r="L3" s="676" t="s">
        <v>18</v>
      </c>
      <c r="M3" s="677"/>
      <c r="N3" s="677"/>
      <c r="O3" s="677"/>
      <c r="P3" s="677"/>
      <c r="Q3" s="677"/>
      <c r="R3" s="677"/>
      <c r="S3" s="677"/>
      <c r="T3" s="677"/>
      <c r="U3" s="677"/>
      <c r="V3" s="677"/>
      <c r="W3" s="677"/>
      <c r="X3" s="678"/>
      <c r="Y3" s="654" t="s">
        <v>19</v>
      </c>
      <c r="Z3" s="655"/>
      <c r="AA3" s="655"/>
      <c r="AB3" s="811"/>
      <c r="AC3" s="828"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55"/>
      <c r="B4" s="1056"/>
      <c r="C4" s="1056"/>
      <c r="D4" s="1056"/>
      <c r="E4" s="1056"/>
      <c r="F4" s="1057"/>
      <c r="G4" s="679"/>
      <c r="H4" s="850"/>
      <c r="I4" s="850"/>
      <c r="J4" s="850"/>
      <c r="K4" s="851"/>
      <c r="L4" s="673"/>
      <c r="M4" s="674"/>
      <c r="N4" s="674"/>
      <c r="O4" s="674"/>
      <c r="P4" s="674"/>
      <c r="Q4" s="674"/>
      <c r="R4" s="674"/>
      <c r="S4" s="674"/>
      <c r="T4" s="674"/>
      <c r="U4" s="674"/>
      <c r="V4" s="674"/>
      <c r="W4" s="674"/>
      <c r="X4" s="675"/>
      <c r="Y4" s="386"/>
      <c r="Z4" s="387"/>
      <c r="AA4" s="387"/>
      <c r="AB4" s="818"/>
      <c r="AC4" s="679"/>
      <c r="AD4" s="850"/>
      <c r="AE4" s="850"/>
      <c r="AF4" s="850"/>
      <c r="AG4" s="851"/>
      <c r="AH4" s="673"/>
      <c r="AI4" s="674"/>
      <c r="AJ4" s="674"/>
      <c r="AK4" s="674"/>
      <c r="AL4" s="674"/>
      <c r="AM4" s="674"/>
      <c r="AN4" s="674"/>
      <c r="AO4" s="674"/>
      <c r="AP4" s="674"/>
      <c r="AQ4" s="674"/>
      <c r="AR4" s="674"/>
      <c r="AS4" s="674"/>
      <c r="AT4" s="675"/>
      <c r="AU4" s="386"/>
      <c r="AV4" s="387"/>
      <c r="AW4" s="387"/>
      <c r="AX4" s="388"/>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3"/>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3"/>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3"/>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3"/>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3"/>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3"/>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3"/>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3"/>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3"/>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55"/>
      <c r="B15" s="1056"/>
      <c r="C15" s="1056"/>
      <c r="D15" s="1056"/>
      <c r="E15" s="1056"/>
      <c r="F15" s="1057"/>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806"/>
    </row>
    <row r="16" spans="1:50" ht="25.5" customHeight="1" x14ac:dyDescent="0.15">
      <c r="A16" s="1055"/>
      <c r="B16" s="1056"/>
      <c r="C16" s="1056"/>
      <c r="D16" s="1056"/>
      <c r="E16" s="1056"/>
      <c r="F16" s="1057"/>
      <c r="G16" s="828"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1"/>
      <c r="AC16" s="828"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55"/>
      <c r="B17" s="1056"/>
      <c r="C17" s="1056"/>
      <c r="D17" s="1056"/>
      <c r="E17" s="1056"/>
      <c r="F17" s="1057"/>
      <c r="G17" s="679"/>
      <c r="H17" s="850"/>
      <c r="I17" s="850"/>
      <c r="J17" s="850"/>
      <c r="K17" s="851"/>
      <c r="L17" s="673"/>
      <c r="M17" s="674"/>
      <c r="N17" s="674"/>
      <c r="O17" s="674"/>
      <c r="P17" s="674"/>
      <c r="Q17" s="674"/>
      <c r="R17" s="674"/>
      <c r="S17" s="674"/>
      <c r="T17" s="674"/>
      <c r="U17" s="674"/>
      <c r="V17" s="674"/>
      <c r="W17" s="674"/>
      <c r="X17" s="675"/>
      <c r="Y17" s="386"/>
      <c r="Z17" s="387"/>
      <c r="AA17" s="387"/>
      <c r="AB17" s="818"/>
      <c r="AC17" s="679"/>
      <c r="AD17" s="850"/>
      <c r="AE17" s="850"/>
      <c r="AF17" s="850"/>
      <c r="AG17" s="851"/>
      <c r="AH17" s="673"/>
      <c r="AI17" s="674"/>
      <c r="AJ17" s="674"/>
      <c r="AK17" s="674"/>
      <c r="AL17" s="674"/>
      <c r="AM17" s="674"/>
      <c r="AN17" s="674"/>
      <c r="AO17" s="674"/>
      <c r="AP17" s="674"/>
      <c r="AQ17" s="674"/>
      <c r="AR17" s="674"/>
      <c r="AS17" s="674"/>
      <c r="AT17" s="675"/>
      <c r="AU17" s="386"/>
      <c r="AV17" s="387"/>
      <c r="AW17" s="387"/>
      <c r="AX17" s="388"/>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3"/>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3"/>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3"/>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3"/>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3"/>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3"/>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3"/>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3"/>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3"/>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55"/>
      <c r="B28" s="1056"/>
      <c r="C28" s="1056"/>
      <c r="D28" s="1056"/>
      <c r="E28" s="1056"/>
      <c r="F28" s="1057"/>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806"/>
    </row>
    <row r="29" spans="1:50" ht="24.75" customHeight="1" x14ac:dyDescent="0.15">
      <c r="A29" s="1055"/>
      <c r="B29" s="1056"/>
      <c r="C29" s="1056"/>
      <c r="D29" s="1056"/>
      <c r="E29" s="1056"/>
      <c r="F29" s="1057"/>
      <c r="G29" s="828"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1"/>
      <c r="AC29" s="828"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55"/>
      <c r="B30" s="1056"/>
      <c r="C30" s="1056"/>
      <c r="D30" s="1056"/>
      <c r="E30" s="1056"/>
      <c r="F30" s="1057"/>
      <c r="G30" s="679"/>
      <c r="H30" s="850"/>
      <c r="I30" s="850"/>
      <c r="J30" s="850"/>
      <c r="K30" s="851"/>
      <c r="L30" s="673"/>
      <c r="M30" s="674"/>
      <c r="N30" s="674"/>
      <c r="O30" s="674"/>
      <c r="P30" s="674"/>
      <c r="Q30" s="674"/>
      <c r="R30" s="674"/>
      <c r="S30" s="674"/>
      <c r="T30" s="674"/>
      <c r="U30" s="674"/>
      <c r="V30" s="674"/>
      <c r="W30" s="674"/>
      <c r="X30" s="675"/>
      <c r="Y30" s="386"/>
      <c r="Z30" s="387"/>
      <c r="AA30" s="387"/>
      <c r="AB30" s="818"/>
      <c r="AC30" s="679"/>
      <c r="AD30" s="850"/>
      <c r="AE30" s="850"/>
      <c r="AF30" s="850"/>
      <c r="AG30" s="851"/>
      <c r="AH30" s="673"/>
      <c r="AI30" s="674"/>
      <c r="AJ30" s="674"/>
      <c r="AK30" s="674"/>
      <c r="AL30" s="674"/>
      <c r="AM30" s="674"/>
      <c r="AN30" s="674"/>
      <c r="AO30" s="674"/>
      <c r="AP30" s="674"/>
      <c r="AQ30" s="674"/>
      <c r="AR30" s="674"/>
      <c r="AS30" s="674"/>
      <c r="AT30" s="675"/>
      <c r="AU30" s="386"/>
      <c r="AV30" s="387"/>
      <c r="AW30" s="387"/>
      <c r="AX30" s="388"/>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3"/>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3"/>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3"/>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3"/>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3"/>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3"/>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3"/>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3"/>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3"/>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55"/>
      <c r="B41" s="1056"/>
      <c r="C41" s="1056"/>
      <c r="D41" s="1056"/>
      <c r="E41" s="1056"/>
      <c r="F41" s="1057"/>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6"/>
    </row>
    <row r="42" spans="1:50" ht="24.75" customHeight="1" x14ac:dyDescent="0.15">
      <c r="A42" s="1055"/>
      <c r="B42" s="1056"/>
      <c r="C42" s="1056"/>
      <c r="D42" s="1056"/>
      <c r="E42" s="1056"/>
      <c r="F42" s="1057"/>
      <c r="G42" s="828"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1"/>
      <c r="AC42" s="828"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55"/>
      <c r="B43" s="1056"/>
      <c r="C43" s="1056"/>
      <c r="D43" s="1056"/>
      <c r="E43" s="1056"/>
      <c r="F43" s="1057"/>
      <c r="G43" s="679"/>
      <c r="H43" s="850"/>
      <c r="I43" s="850"/>
      <c r="J43" s="850"/>
      <c r="K43" s="851"/>
      <c r="L43" s="673"/>
      <c r="M43" s="674"/>
      <c r="N43" s="674"/>
      <c r="O43" s="674"/>
      <c r="P43" s="674"/>
      <c r="Q43" s="674"/>
      <c r="R43" s="674"/>
      <c r="S43" s="674"/>
      <c r="T43" s="674"/>
      <c r="U43" s="674"/>
      <c r="V43" s="674"/>
      <c r="W43" s="674"/>
      <c r="X43" s="675"/>
      <c r="Y43" s="386"/>
      <c r="Z43" s="387"/>
      <c r="AA43" s="387"/>
      <c r="AB43" s="818"/>
      <c r="AC43" s="679"/>
      <c r="AD43" s="850"/>
      <c r="AE43" s="850"/>
      <c r="AF43" s="850"/>
      <c r="AG43" s="851"/>
      <c r="AH43" s="673"/>
      <c r="AI43" s="674"/>
      <c r="AJ43" s="674"/>
      <c r="AK43" s="674"/>
      <c r="AL43" s="674"/>
      <c r="AM43" s="674"/>
      <c r="AN43" s="674"/>
      <c r="AO43" s="674"/>
      <c r="AP43" s="674"/>
      <c r="AQ43" s="674"/>
      <c r="AR43" s="674"/>
      <c r="AS43" s="674"/>
      <c r="AT43" s="675"/>
      <c r="AU43" s="386"/>
      <c r="AV43" s="387"/>
      <c r="AW43" s="387"/>
      <c r="AX43" s="388"/>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3"/>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3"/>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3"/>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3"/>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3"/>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3"/>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3"/>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3"/>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3"/>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806"/>
    </row>
    <row r="56" spans="1:50" ht="24.75" customHeight="1" x14ac:dyDescent="0.15">
      <c r="A56" s="1055"/>
      <c r="B56" s="1056"/>
      <c r="C56" s="1056"/>
      <c r="D56" s="1056"/>
      <c r="E56" s="1056"/>
      <c r="F56" s="1057"/>
      <c r="G56" s="828"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1"/>
      <c r="AC56" s="828"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55"/>
      <c r="B57" s="1056"/>
      <c r="C57" s="1056"/>
      <c r="D57" s="1056"/>
      <c r="E57" s="1056"/>
      <c r="F57" s="1057"/>
      <c r="G57" s="679"/>
      <c r="H57" s="850"/>
      <c r="I57" s="850"/>
      <c r="J57" s="850"/>
      <c r="K57" s="851"/>
      <c r="L57" s="673"/>
      <c r="M57" s="674"/>
      <c r="N57" s="674"/>
      <c r="O57" s="674"/>
      <c r="P57" s="674"/>
      <c r="Q57" s="674"/>
      <c r="R57" s="674"/>
      <c r="S57" s="674"/>
      <c r="T57" s="674"/>
      <c r="U57" s="674"/>
      <c r="V57" s="674"/>
      <c r="W57" s="674"/>
      <c r="X57" s="675"/>
      <c r="Y57" s="386"/>
      <c r="Z57" s="387"/>
      <c r="AA57" s="387"/>
      <c r="AB57" s="818"/>
      <c r="AC57" s="679"/>
      <c r="AD57" s="850"/>
      <c r="AE57" s="850"/>
      <c r="AF57" s="850"/>
      <c r="AG57" s="851"/>
      <c r="AH57" s="673"/>
      <c r="AI57" s="674"/>
      <c r="AJ57" s="674"/>
      <c r="AK57" s="674"/>
      <c r="AL57" s="674"/>
      <c r="AM57" s="674"/>
      <c r="AN57" s="674"/>
      <c r="AO57" s="674"/>
      <c r="AP57" s="674"/>
      <c r="AQ57" s="674"/>
      <c r="AR57" s="674"/>
      <c r="AS57" s="674"/>
      <c r="AT57" s="675"/>
      <c r="AU57" s="386"/>
      <c r="AV57" s="387"/>
      <c r="AW57" s="387"/>
      <c r="AX57" s="388"/>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3"/>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3"/>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3"/>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3"/>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3"/>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3"/>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3"/>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3"/>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3"/>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55"/>
      <c r="B68" s="1056"/>
      <c r="C68" s="1056"/>
      <c r="D68" s="1056"/>
      <c r="E68" s="1056"/>
      <c r="F68" s="1057"/>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806"/>
    </row>
    <row r="69" spans="1:50" ht="25.5" customHeight="1" x14ac:dyDescent="0.15">
      <c r="A69" s="1055"/>
      <c r="B69" s="1056"/>
      <c r="C69" s="1056"/>
      <c r="D69" s="1056"/>
      <c r="E69" s="1056"/>
      <c r="F69" s="1057"/>
      <c r="G69" s="828"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1"/>
      <c r="AC69" s="828"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55"/>
      <c r="B70" s="1056"/>
      <c r="C70" s="1056"/>
      <c r="D70" s="1056"/>
      <c r="E70" s="1056"/>
      <c r="F70" s="1057"/>
      <c r="G70" s="679"/>
      <c r="H70" s="850"/>
      <c r="I70" s="850"/>
      <c r="J70" s="850"/>
      <c r="K70" s="851"/>
      <c r="L70" s="673"/>
      <c r="M70" s="674"/>
      <c r="N70" s="674"/>
      <c r="O70" s="674"/>
      <c r="P70" s="674"/>
      <c r="Q70" s="674"/>
      <c r="R70" s="674"/>
      <c r="S70" s="674"/>
      <c r="T70" s="674"/>
      <c r="U70" s="674"/>
      <c r="V70" s="674"/>
      <c r="W70" s="674"/>
      <c r="X70" s="675"/>
      <c r="Y70" s="386"/>
      <c r="Z70" s="387"/>
      <c r="AA70" s="387"/>
      <c r="AB70" s="818"/>
      <c r="AC70" s="679"/>
      <c r="AD70" s="850"/>
      <c r="AE70" s="850"/>
      <c r="AF70" s="850"/>
      <c r="AG70" s="851"/>
      <c r="AH70" s="673"/>
      <c r="AI70" s="674"/>
      <c r="AJ70" s="674"/>
      <c r="AK70" s="674"/>
      <c r="AL70" s="674"/>
      <c r="AM70" s="674"/>
      <c r="AN70" s="674"/>
      <c r="AO70" s="674"/>
      <c r="AP70" s="674"/>
      <c r="AQ70" s="674"/>
      <c r="AR70" s="674"/>
      <c r="AS70" s="674"/>
      <c r="AT70" s="675"/>
      <c r="AU70" s="386"/>
      <c r="AV70" s="387"/>
      <c r="AW70" s="387"/>
      <c r="AX70" s="388"/>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3"/>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3"/>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3"/>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3"/>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3"/>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3"/>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3"/>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3"/>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3"/>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55"/>
      <c r="B81" s="1056"/>
      <c r="C81" s="1056"/>
      <c r="D81" s="1056"/>
      <c r="E81" s="1056"/>
      <c r="F81" s="1057"/>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806"/>
    </row>
    <row r="82" spans="1:50" ht="24.75" customHeight="1" x14ac:dyDescent="0.15">
      <c r="A82" s="1055"/>
      <c r="B82" s="1056"/>
      <c r="C82" s="1056"/>
      <c r="D82" s="1056"/>
      <c r="E82" s="1056"/>
      <c r="F82" s="1057"/>
      <c r="G82" s="828"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1"/>
      <c r="AC82" s="828"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55"/>
      <c r="B83" s="1056"/>
      <c r="C83" s="1056"/>
      <c r="D83" s="1056"/>
      <c r="E83" s="1056"/>
      <c r="F83" s="1057"/>
      <c r="G83" s="679"/>
      <c r="H83" s="850"/>
      <c r="I83" s="850"/>
      <c r="J83" s="850"/>
      <c r="K83" s="851"/>
      <c r="L83" s="673"/>
      <c r="M83" s="674"/>
      <c r="N83" s="674"/>
      <c r="O83" s="674"/>
      <c r="P83" s="674"/>
      <c r="Q83" s="674"/>
      <c r="R83" s="674"/>
      <c r="S83" s="674"/>
      <c r="T83" s="674"/>
      <c r="U83" s="674"/>
      <c r="V83" s="674"/>
      <c r="W83" s="674"/>
      <c r="X83" s="675"/>
      <c r="Y83" s="386"/>
      <c r="Z83" s="387"/>
      <c r="AA83" s="387"/>
      <c r="AB83" s="818"/>
      <c r="AC83" s="679"/>
      <c r="AD83" s="850"/>
      <c r="AE83" s="850"/>
      <c r="AF83" s="850"/>
      <c r="AG83" s="851"/>
      <c r="AH83" s="673"/>
      <c r="AI83" s="674"/>
      <c r="AJ83" s="674"/>
      <c r="AK83" s="674"/>
      <c r="AL83" s="674"/>
      <c r="AM83" s="674"/>
      <c r="AN83" s="674"/>
      <c r="AO83" s="674"/>
      <c r="AP83" s="674"/>
      <c r="AQ83" s="674"/>
      <c r="AR83" s="674"/>
      <c r="AS83" s="674"/>
      <c r="AT83" s="675"/>
      <c r="AU83" s="386"/>
      <c r="AV83" s="387"/>
      <c r="AW83" s="387"/>
      <c r="AX83" s="388"/>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3"/>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3"/>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3"/>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3"/>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3"/>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3"/>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3"/>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3"/>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3"/>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55"/>
      <c r="B94" s="1056"/>
      <c r="C94" s="1056"/>
      <c r="D94" s="1056"/>
      <c r="E94" s="1056"/>
      <c r="F94" s="1057"/>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6"/>
    </row>
    <row r="95" spans="1:50" ht="24.75" customHeight="1" x14ac:dyDescent="0.15">
      <c r="A95" s="1055"/>
      <c r="B95" s="1056"/>
      <c r="C95" s="1056"/>
      <c r="D95" s="1056"/>
      <c r="E95" s="1056"/>
      <c r="F95" s="1057"/>
      <c r="G95" s="828"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1"/>
      <c r="AC95" s="828"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55"/>
      <c r="B96" s="1056"/>
      <c r="C96" s="1056"/>
      <c r="D96" s="1056"/>
      <c r="E96" s="1056"/>
      <c r="F96" s="1057"/>
      <c r="G96" s="679"/>
      <c r="H96" s="850"/>
      <c r="I96" s="850"/>
      <c r="J96" s="850"/>
      <c r="K96" s="851"/>
      <c r="L96" s="673"/>
      <c r="M96" s="674"/>
      <c r="N96" s="674"/>
      <c r="O96" s="674"/>
      <c r="P96" s="674"/>
      <c r="Q96" s="674"/>
      <c r="R96" s="674"/>
      <c r="S96" s="674"/>
      <c r="T96" s="674"/>
      <c r="U96" s="674"/>
      <c r="V96" s="674"/>
      <c r="W96" s="674"/>
      <c r="X96" s="675"/>
      <c r="Y96" s="386"/>
      <c r="Z96" s="387"/>
      <c r="AA96" s="387"/>
      <c r="AB96" s="818"/>
      <c r="AC96" s="679"/>
      <c r="AD96" s="850"/>
      <c r="AE96" s="850"/>
      <c r="AF96" s="850"/>
      <c r="AG96" s="851"/>
      <c r="AH96" s="673"/>
      <c r="AI96" s="674"/>
      <c r="AJ96" s="674"/>
      <c r="AK96" s="674"/>
      <c r="AL96" s="674"/>
      <c r="AM96" s="674"/>
      <c r="AN96" s="674"/>
      <c r="AO96" s="674"/>
      <c r="AP96" s="674"/>
      <c r="AQ96" s="674"/>
      <c r="AR96" s="674"/>
      <c r="AS96" s="674"/>
      <c r="AT96" s="675"/>
      <c r="AU96" s="386"/>
      <c r="AV96" s="387"/>
      <c r="AW96" s="387"/>
      <c r="AX96" s="388"/>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3"/>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3"/>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3"/>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3"/>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3"/>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3"/>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3"/>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3"/>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3"/>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6"/>
    </row>
    <row r="109" spans="1:50" ht="24.75" customHeight="1" x14ac:dyDescent="0.15">
      <c r="A109" s="1055"/>
      <c r="B109" s="1056"/>
      <c r="C109" s="1056"/>
      <c r="D109" s="1056"/>
      <c r="E109" s="1056"/>
      <c r="F109" s="1057"/>
      <c r="G109" s="828"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1"/>
      <c r="AC109" s="828"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55"/>
      <c r="B110" s="1056"/>
      <c r="C110" s="1056"/>
      <c r="D110" s="1056"/>
      <c r="E110" s="1056"/>
      <c r="F110" s="1057"/>
      <c r="G110" s="679"/>
      <c r="H110" s="850"/>
      <c r="I110" s="850"/>
      <c r="J110" s="850"/>
      <c r="K110" s="851"/>
      <c r="L110" s="673"/>
      <c r="M110" s="674"/>
      <c r="N110" s="674"/>
      <c r="O110" s="674"/>
      <c r="P110" s="674"/>
      <c r="Q110" s="674"/>
      <c r="R110" s="674"/>
      <c r="S110" s="674"/>
      <c r="T110" s="674"/>
      <c r="U110" s="674"/>
      <c r="V110" s="674"/>
      <c r="W110" s="674"/>
      <c r="X110" s="675"/>
      <c r="Y110" s="386"/>
      <c r="Z110" s="387"/>
      <c r="AA110" s="387"/>
      <c r="AB110" s="818"/>
      <c r="AC110" s="679"/>
      <c r="AD110" s="850"/>
      <c r="AE110" s="850"/>
      <c r="AF110" s="850"/>
      <c r="AG110" s="851"/>
      <c r="AH110" s="673"/>
      <c r="AI110" s="674"/>
      <c r="AJ110" s="674"/>
      <c r="AK110" s="674"/>
      <c r="AL110" s="674"/>
      <c r="AM110" s="674"/>
      <c r="AN110" s="674"/>
      <c r="AO110" s="674"/>
      <c r="AP110" s="674"/>
      <c r="AQ110" s="674"/>
      <c r="AR110" s="674"/>
      <c r="AS110" s="674"/>
      <c r="AT110" s="675"/>
      <c r="AU110" s="386"/>
      <c r="AV110" s="387"/>
      <c r="AW110" s="387"/>
      <c r="AX110" s="388"/>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3"/>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3"/>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3"/>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3"/>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3"/>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3"/>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3"/>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3"/>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3"/>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55"/>
      <c r="B121" s="1056"/>
      <c r="C121" s="1056"/>
      <c r="D121" s="1056"/>
      <c r="E121" s="1056"/>
      <c r="F121" s="1057"/>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6"/>
    </row>
    <row r="122" spans="1:50" ht="25.5" customHeight="1" x14ac:dyDescent="0.15">
      <c r="A122" s="1055"/>
      <c r="B122" s="1056"/>
      <c r="C122" s="1056"/>
      <c r="D122" s="1056"/>
      <c r="E122" s="1056"/>
      <c r="F122" s="1057"/>
      <c r="G122" s="828"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1"/>
      <c r="AC122" s="828"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55"/>
      <c r="B123" s="1056"/>
      <c r="C123" s="1056"/>
      <c r="D123" s="1056"/>
      <c r="E123" s="1056"/>
      <c r="F123" s="1057"/>
      <c r="G123" s="679"/>
      <c r="H123" s="850"/>
      <c r="I123" s="850"/>
      <c r="J123" s="850"/>
      <c r="K123" s="851"/>
      <c r="L123" s="673"/>
      <c r="M123" s="674"/>
      <c r="N123" s="674"/>
      <c r="O123" s="674"/>
      <c r="P123" s="674"/>
      <c r="Q123" s="674"/>
      <c r="R123" s="674"/>
      <c r="S123" s="674"/>
      <c r="T123" s="674"/>
      <c r="U123" s="674"/>
      <c r="V123" s="674"/>
      <c r="W123" s="674"/>
      <c r="X123" s="675"/>
      <c r="Y123" s="386"/>
      <c r="Z123" s="387"/>
      <c r="AA123" s="387"/>
      <c r="AB123" s="818"/>
      <c r="AC123" s="679"/>
      <c r="AD123" s="850"/>
      <c r="AE123" s="850"/>
      <c r="AF123" s="850"/>
      <c r="AG123" s="851"/>
      <c r="AH123" s="673"/>
      <c r="AI123" s="674"/>
      <c r="AJ123" s="674"/>
      <c r="AK123" s="674"/>
      <c r="AL123" s="674"/>
      <c r="AM123" s="674"/>
      <c r="AN123" s="674"/>
      <c r="AO123" s="674"/>
      <c r="AP123" s="674"/>
      <c r="AQ123" s="674"/>
      <c r="AR123" s="674"/>
      <c r="AS123" s="674"/>
      <c r="AT123" s="675"/>
      <c r="AU123" s="386"/>
      <c r="AV123" s="387"/>
      <c r="AW123" s="387"/>
      <c r="AX123" s="388"/>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3"/>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3"/>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3"/>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3"/>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3"/>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3"/>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3"/>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3"/>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3"/>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55"/>
      <c r="B134" s="1056"/>
      <c r="C134" s="1056"/>
      <c r="D134" s="1056"/>
      <c r="E134" s="1056"/>
      <c r="F134" s="1057"/>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6"/>
    </row>
    <row r="135" spans="1:50" ht="24.75" customHeight="1" x14ac:dyDescent="0.15">
      <c r="A135" s="1055"/>
      <c r="B135" s="1056"/>
      <c r="C135" s="1056"/>
      <c r="D135" s="1056"/>
      <c r="E135" s="1056"/>
      <c r="F135" s="1057"/>
      <c r="G135" s="828"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1"/>
      <c r="AC135" s="828"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55"/>
      <c r="B136" s="1056"/>
      <c r="C136" s="1056"/>
      <c r="D136" s="1056"/>
      <c r="E136" s="1056"/>
      <c r="F136" s="1057"/>
      <c r="G136" s="679"/>
      <c r="H136" s="850"/>
      <c r="I136" s="850"/>
      <c r="J136" s="850"/>
      <c r="K136" s="851"/>
      <c r="L136" s="673"/>
      <c r="M136" s="674"/>
      <c r="N136" s="674"/>
      <c r="O136" s="674"/>
      <c r="P136" s="674"/>
      <c r="Q136" s="674"/>
      <c r="R136" s="674"/>
      <c r="S136" s="674"/>
      <c r="T136" s="674"/>
      <c r="U136" s="674"/>
      <c r="V136" s="674"/>
      <c r="W136" s="674"/>
      <c r="X136" s="675"/>
      <c r="Y136" s="386"/>
      <c r="Z136" s="387"/>
      <c r="AA136" s="387"/>
      <c r="AB136" s="818"/>
      <c r="AC136" s="679"/>
      <c r="AD136" s="850"/>
      <c r="AE136" s="850"/>
      <c r="AF136" s="850"/>
      <c r="AG136" s="851"/>
      <c r="AH136" s="673"/>
      <c r="AI136" s="674"/>
      <c r="AJ136" s="674"/>
      <c r="AK136" s="674"/>
      <c r="AL136" s="674"/>
      <c r="AM136" s="674"/>
      <c r="AN136" s="674"/>
      <c r="AO136" s="674"/>
      <c r="AP136" s="674"/>
      <c r="AQ136" s="674"/>
      <c r="AR136" s="674"/>
      <c r="AS136" s="674"/>
      <c r="AT136" s="675"/>
      <c r="AU136" s="386"/>
      <c r="AV136" s="387"/>
      <c r="AW136" s="387"/>
      <c r="AX136" s="388"/>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3"/>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3"/>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3"/>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3"/>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3"/>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3"/>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3"/>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3"/>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3"/>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55"/>
      <c r="B147" s="1056"/>
      <c r="C147" s="1056"/>
      <c r="D147" s="1056"/>
      <c r="E147" s="1056"/>
      <c r="F147" s="1057"/>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6"/>
    </row>
    <row r="148" spans="1:50" ht="24.75" customHeight="1" x14ac:dyDescent="0.15">
      <c r="A148" s="1055"/>
      <c r="B148" s="1056"/>
      <c r="C148" s="1056"/>
      <c r="D148" s="1056"/>
      <c r="E148" s="1056"/>
      <c r="F148" s="1057"/>
      <c r="G148" s="828"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1"/>
      <c r="AC148" s="828"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55"/>
      <c r="B149" s="1056"/>
      <c r="C149" s="1056"/>
      <c r="D149" s="1056"/>
      <c r="E149" s="1056"/>
      <c r="F149" s="1057"/>
      <c r="G149" s="679"/>
      <c r="H149" s="850"/>
      <c r="I149" s="850"/>
      <c r="J149" s="850"/>
      <c r="K149" s="851"/>
      <c r="L149" s="673"/>
      <c r="M149" s="674"/>
      <c r="N149" s="674"/>
      <c r="O149" s="674"/>
      <c r="P149" s="674"/>
      <c r="Q149" s="674"/>
      <c r="R149" s="674"/>
      <c r="S149" s="674"/>
      <c r="T149" s="674"/>
      <c r="U149" s="674"/>
      <c r="V149" s="674"/>
      <c r="W149" s="674"/>
      <c r="X149" s="675"/>
      <c r="Y149" s="386"/>
      <c r="Z149" s="387"/>
      <c r="AA149" s="387"/>
      <c r="AB149" s="818"/>
      <c r="AC149" s="679"/>
      <c r="AD149" s="850"/>
      <c r="AE149" s="850"/>
      <c r="AF149" s="850"/>
      <c r="AG149" s="851"/>
      <c r="AH149" s="673"/>
      <c r="AI149" s="674"/>
      <c r="AJ149" s="674"/>
      <c r="AK149" s="674"/>
      <c r="AL149" s="674"/>
      <c r="AM149" s="674"/>
      <c r="AN149" s="674"/>
      <c r="AO149" s="674"/>
      <c r="AP149" s="674"/>
      <c r="AQ149" s="674"/>
      <c r="AR149" s="674"/>
      <c r="AS149" s="674"/>
      <c r="AT149" s="675"/>
      <c r="AU149" s="386"/>
      <c r="AV149" s="387"/>
      <c r="AW149" s="387"/>
      <c r="AX149" s="388"/>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3"/>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3"/>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3"/>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3"/>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3"/>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3"/>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3"/>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3"/>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3"/>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6"/>
    </row>
    <row r="162" spans="1:50" ht="24.75" customHeight="1" x14ac:dyDescent="0.15">
      <c r="A162" s="1055"/>
      <c r="B162" s="1056"/>
      <c r="C162" s="1056"/>
      <c r="D162" s="1056"/>
      <c r="E162" s="1056"/>
      <c r="F162" s="1057"/>
      <c r="G162" s="828"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1"/>
      <c r="AC162" s="828"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55"/>
      <c r="B163" s="1056"/>
      <c r="C163" s="1056"/>
      <c r="D163" s="1056"/>
      <c r="E163" s="1056"/>
      <c r="F163" s="1057"/>
      <c r="G163" s="679"/>
      <c r="H163" s="850"/>
      <c r="I163" s="850"/>
      <c r="J163" s="850"/>
      <c r="K163" s="851"/>
      <c r="L163" s="673"/>
      <c r="M163" s="674"/>
      <c r="N163" s="674"/>
      <c r="O163" s="674"/>
      <c r="P163" s="674"/>
      <c r="Q163" s="674"/>
      <c r="R163" s="674"/>
      <c r="S163" s="674"/>
      <c r="T163" s="674"/>
      <c r="U163" s="674"/>
      <c r="V163" s="674"/>
      <c r="W163" s="674"/>
      <c r="X163" s="675"/>
      <c r="Y163" s="386"/>
      <c r="Z163" s="387"/>
      <c r="AA163" s="387"/>
      <c r="AB163" s="818"/>
      <c r="AC163" s="679"/>
      <c r="AD163" s="850"/>
      <c r="AE163" s="850"/>
      <c r="AF163" s="850"/>
      <c r="AG163" s="851"/>
      <c r="AH163" s="673"/>
      <c r="AI163" s="674"/>
      <c r="AJ163" s="674"/>
      <c r="AK163" s="674"/>
      <c r="AL163" s="674"/>
      <c r="AM163" s="674"/>
      <c r="AN163" s="674"/>
      <c r="AO163" s="674"/>
      <c r="AP163" s="674"/>
      <c r="AQ163" s="674"/>
      <c r="AR163" s="674"/>
      <c r="AS163" s="674"/>
      <c r="AT163" s="675"/>
      <c r="AU163" s="386"/>
      <c r="AV163" s="387"/>
      <c r="AW163" s="387"/>
      <c r="AX163" s="388"/>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3"/>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3"/>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3"/>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3"/>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3"/>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3"/>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3"/>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3"/>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3"/>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55"/>
      <c r="B174" s="1056"/>
      <c r="C174" s="1056"/>
      <c r="D174" s="1056"/>
      <c r="E174" s="1056"/>
      <c r="F174" s="1057"/>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6"/>
    </row>
    <row r="175" spans="1:50" ht="25.5" customHeight="1" x14ac:dyDescent="0.15">
      <c r="A175" s="1055"/>
      <c r="B175" s="1056"/>
      <c r="C175" s="1056"/>
      <c r="D175" s="1056"/>
      <c r="E175" s="1056"/>
      <c r="F175" s="1057"/>
      <c r="G175" s="828"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1"/>
      <c r="AC175" s="828"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55"/>
      <c r="B176" s="1056"/>
      <c r="C176" s="1056"/>
      <c r="D176" s="1056"/>
      <c r="E176" s="1056"/>
      <c r="F176" s="1057"/>
      <c r="G176" s="679"/>
      <c r="H176" s="850"/>
      <c r="I176" s="850"/>
      <c r="J176" s="850"/>
      <c r="K176" s="851"/>
      <c r="L176" s="673"/>
      <c r="M176" s="674"/>
      <c r="N176" s="674"/>
      <c r="O176" s="674"/>
      <c r="P176" s="674"/>
      <c r="Q176" s="674"/>
      <c r="R176" s="674"/>
      <c r="S176" s="674"/>
      <c r="T176" s="674"/>
      <c r="U176" s="674"/>
      <c r="V176" s="674"/>
      <c r="W176" s="674"/>
      <c r="X176" s="675"/>
      <c r="Y176" s="386"/>
      <c r="Z176" s="387"/>
      <c r="AA176" s="387"/>
      <c r="AB176" s="818"/>
      <c r="AC176" s="679"/>
      <c r="AD176" s="850"/>
      <c r="AE176" s="850"/>
      <c r="AF176" s="850"/>
      <c r="AG176" s="851"/>
      <c r="AH176" s="673"/>
      <c r="AI176" s="674"/>
      <c r="AJ176" s="674"/>
      <c r="AK176" s="674"/>
      <c r="AL176" s="674"/>
      <c r="AM176" s="674"/>
      <c r="AN176" s="674"/>
      <c r="AO176" s="674"/>
      <c r="AP176" s="674"/>
      <c r="AQ176" s="674"/>
      <c r="AR176" s="674"/>
      <c r="AS176" s="674"/>
      <c r="AT176" s="675"/>
      <c r="AU176" s="386"/>
      <c r="AV176" s="387"/>
      <c r="AW176" s="387"/>
      <c r="AX176" s="388"/>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3"/>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3"/>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3"/>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3"/>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3"/>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3"/>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3"/>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3"/>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3"/>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55"/>
      <c r="B187" s="1056"/>
      <c r="C187" s="1056"/>
      <c r="D187" s="1056"/>
      <c r="E187" s="1056"/>
      <c r="F187" s="1057"/>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6"/>
    </row>
    <row r="188" spans="1:50" ht="24.75" customHeight="1" x14ac:dyDescent="0.15">
      <c r="A188" s="1055"/>
      <c r="B188" s="1056"/>
      <c r="C188" s="1056"/>
      <c r="D188" s="1056"/>
      <c r="E188" s="1056"/>
      <c r="F188" s="1057"/>
      <c r="G188" s="828"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1"/>
      <c r="AC188" s="828"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55"/>
      <c r="B189" s="1056"/>
      <c r="C189" s="1056"/>
      <c r="D189" s="1056"/>
      <c r="E189" s="1056"/>
      <c r="F189" s="1057"/>
      <c r="G189" s="679"/>
      <c r="H189" s="850"/>
      <c r="I189" s="850"/>
      <c r="J189" s="850"/>
      <c r="K189" s="851"/>
      <c r="L189" s="673"/>
      <c r="M189" s="674"/>
      <c r="N189" s="674"/>
      <c r="O189" s="674"/>
      <c r="P189" s="674"/>
      <c r="Q189" s="674"/>
      <c r="R189" s="674"/>
      <c r="S189" s="674"/>
      <c r="T189" s="674"/>
      <c r="U189" s="674"/>
      <c r="V189" s="674"/>
      <c r="W189" s="674"/>
      <c r="X189" s="675"/>
      <c r="Y189" s="386"/>
      <c r="Z189" s="387"/>
      <c r="AA189" s="387"/>
      <c r="AB189" s="818"/>
      <c r="AC189" s="679"/>
      <c r="AD189" s="850"/>
      <c r="AE189" s="850"/>
      <c r="AF189" s="850"/>
      <c r="AG189" s="851"/>
      <c r="AH189" s="673"/>
      <c r="AI189" s="674"/>
      <c r="AJ189" s="674"/>
      <c r="AK189" s="674"/>
      <c r="AL189" s="674"/>
      <c r="AM189" s="674"/>
      <c r="AN189" s="674"/>
      <c r="AO189" s="674"/>
      <c r="AP189" s="674"/>
      <c r="AQ189" s="674"/>
      <c r="AR189" s="674"/>
      <c r="AS189" s="674"/>
      <c r="AT189" s="675"/>
      <c r="AU189" s="386"/>
      <c r="AV189" s="387"/>
      <c r="AW189" s="387"/>
      <c r="AX189" s="388"/>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3"/>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3"/>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3"/>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3"/>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3"/>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3"/>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3"/>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3"/>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3"/>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55"/>
      <c r="B200" s="1056"/>
      <c r="C200" s="1056"/>
      <c r="D200" s="1056"/>
      <c r="E200" s="1056"/>
      <c r="F200" s="1057"/>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6"/>
    </row>
    <row r="201" spans="1:50" ht="24.75" customHeight="1" x14ac:dyDescent="0.15">
      <c r="A201" s="1055"/>
      <c r="B201" s="1056"/>
      <c r="C201" s="1056"/>
      <c r="D201" s="1056"/>
      <c r="E201" s="1056"/>
      <c r="F201" s="1057"/>
      <c r="G201" s="828"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1"/>
      <c r="AC201" s="828"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55"/>
      <c r="B202" s="1056"/>
      <c r="C202" s="1056"/>
      <c r="D202" s="1056"/>
      <c r="E202" s="1056"/>
      <c r="F202" s="1057"/>
      <c r="G202" s="679"/>
      <c r="H202" s="850"/>
      <c r="I202" s="850"/>
      <c r="J202" s="850"/>
      <c r="K202" s="851"/>
      <c r="L202" s="673"/>
      <c r="M202" s="674"/>
      <c r="N202" s="674"/>
      <c r="O202" s="674"/>
      <c r="P202" s="674"/>
      <c r="Q202" s="674"/>
      <c r="R202" s="674"/>
      <c r="S202" s="674"/>
      <c r="T202" s="674"/>
      <c r="U202" s="674"/>
      <c r="V202" s="674"/>
      <c r="W202" s="674"/>
      <c r="X202" s="675"/>
      <c r="Y202" s="386"/>
      <c r="Z202" s="387"/>
      <c r="AA202" s="387"/>
      <c r="AB202" s="818"/>
      <c r="AC202" s="679"/>
      <c r="AD202" s="850"/>
      <c r="AE202" s="850"/>
      <c r="AF202" s="850"/>
      <c r="AG202" s="851"/>
      <c r="AH202" s="673"/>
      <c r="AI202" s="674"/>
      <c r="AJ202" s="674"/>
      <c r="AK202" s="674"/>
      <c r="AL202" s="674"/>
      <c r="AM202" s="674"/>
      <c r="AN202" s="674"/>
      <c r="AO202" s="674"/>
      <c r="AP202" s="674"/>
      <c r="AQ202" s="674"/>
      <c r="AR202" s="674"/>
      <c r="AS202" s="674"/>
      <c r="AT202" s="675"/>
      <c r="AU202" s="386"/>
      <c r="AV202" s="387"/>
      <c r="AW202" s="387"/>
      <c r="AX202" s="388"/>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3"/>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3"/>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3"/>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3"/>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3"/>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3"/>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3"/>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3"/>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3"/>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6"/>
    </row>
    <row r="215" spans="1:50" ht="24.75" customHeight="1" x14ac:dyDescent="0.15">
      <c r="A215" s="1055"/>
      <c r="B215" s="1056"/>
      <c r="C215" s="1056"/>
      <c r="D215" s="1056"/>
      <c r="E215" s="1056"/>
      <c r="F215" s="1057"/>
      <c r="G215" s="828"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1"/>
      <c r="AC215" s="828"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55"/>
      <c r="B216" s="1056"/>
      <c r="C216" s="1056"/>
      <c r="D216" s="1056"/>
      <c r="E216" s="1056"/>
      <c r="F216" s="1057"/>
      <c r="G216" s="679"/>
      <c r="H216" s="850"/>
      <c r="I216" s="850"/>
      <c r="J216" s="850"/>
      <c r="K216" s="851"/>
      <c r="L216" s="673"/>
      <c r="M216" s="674"/>
      <c r="N216" s="674"/>
      <c r="O216" s="674"/>
      <c r="P216" s="674"/>
      <c r="Q216" s="674"/>
      <c r="R216" s="674"/>
      <c r="S216" s="674"/>
      <c r="T216" s="674"/>
      <c r="U216" s="674"/>
      <c r="V216" s="674"/>
      <c r="W216" s="674"/>
      <c r="X216" s="675"/>
      <c r="Y216" s="386"/>
      <c r="Z216" s="387"/>
      <c r="AA216" s="387"/>
      <c r="AB216" s="818"/>
      <c r="AC216" s="679"/>
      <c r="AD216" s="850"/>
      <c r="AE216" s="850"/>
      <c r="AF216" s="850"/>
      <c r="AG216" s="851"/>
      <c r="AH216" s="673"/>
      <c r="AI216" s="674"/>
      <c r="AJ216" s="674"/>
      <c r="AK216" s="674"/>
      <c r="AL216" s="674"/>
      <c r="AM216" s="674"/>
      <c r="AN216" s="674"/>
      <c r="AO216" s="674"/>
      <c r="AP216" s="674"/>
      <c r="AQ216" s="674"/>
      <c r="AR216" s="674"/>
      <c r="AS216" s="674"/>
      <c r="AT216" s="675"/>
      <c r="AU216" s="386"/>
      <c r="AV216" s="387"/>
      <c r="AW216" s="387"/>
      <c r="AX216" s="388"/>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3"/>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3"/>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3"/>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3"/>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3"/>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3"/>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3"/>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3"/>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3"/>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55"/>
      <c r="B227" s="1056"/>
      <c r="C227" s="1056"/>
      <c r="D227" s="1056"/>
      <c r="E227" s="1056"/>
      <c r="F227" s="1057"/>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6"/>
    </row>
    <row r="228" spans="1:50" ht="25.5" customHeight="1" x14ac:dyDescent="0.15">
      <c r="A228" s="1055"/>
      <c r="B228" s="1056"/>
      <c r="C228" s="1056"/>
      <c r="D228" s="1056"/>
      <c r="E228" s="1056"/>
      <c r="F228" s="1057"/>
      <c r="G228" s="828"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1"/>
      <c r="AC228" s="828"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55"/>
      <c r="B229" s="1056"/>
      <c r="C229" s="1056"/>
      <c r="D229" s="1056"/>
      <c r="E229" s="1056"/>
      <c r="F229" s="1057"/>
      <c r="G229" s="679"/>
      <c r="H229" s="850"/>
      <c r="I229" s="850"/>
      <c r="J229" s="850"/>
      <c r="K229" s="851"/>
      <c r="L229" s="673"/>
      <c r="M229" s="674"/>
      <c r="N229" s="674"/>
      <c r="O229" s="674"/>
      <c r="P229" s="674"/>
      <c r="Q229" s="674"/>
      <c r="R229" s="674"/>
      <c r="S229" s="674"/>
      <c r="T229" s="674"/>
      <c r="U229" s="674"/>
      <c r="V229" s="674"/>
      <c r="W229" s="674"/>
      <c r="X229" s="675"/>
      <c r="Y229" s="386"/>
      <c r="Z229" s="387"/>
      <c r="AA229" s="387"/>
      <c r="AB229" s="818"/>
      <c r="AC229" s="679"/>
      <c r="AD229" s="850"/>
      <c r="AE229" s="850"/>
      <c r="AF229" s="850"/>
      <c r="AG229" s="851"/>
      <c r="AH229" s="673"/>
      <c r="AI229" s="674"/>
      <c r="AJ229" s="674"/>
      <c r="AK229" s="674"/>
      <c r="AL229" s="674"/>
      <c r="AM229" s="674"/>
      <c r="AN229" s="674"/>
      <c r="AO229" s="674"/>
      <c r="AP229" s="674"/>
      <c r="AQ229" s="674"/>
      <c r="AR229" s="674"/>
      <c r="AS229" s="674"/>
      <c r="AT229" s="675"/>
      <c r="AU229" s="386"/>
      <c r="AV229" s="387"/>
      <c r="AW229" s="387"/>
      <c r="AX229" s="388"/>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3"/>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3"/>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3"/>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3"/>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3"/>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3"/>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3"/>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3"/>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3"/>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55"/>
      <c r="B240" s="1056"/>
      <c r="C240" s="1056"/>
      <c r="D240" s="1056"/>
      <c r="E240" s="1056"/>
      <c r="F240" s="1057"/>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6"/>
    </row>
    <row r="241" spans="1:50" ht="24.75" customHeight="1" x14ac:dyDescent="0.15">
      <c r="A241" s="1055"/>
      <c r="B241" s="1056"/>
      <c r="C241" s="1056"/>
      <c r="D241" s="1056"/>
      <c r="E241" s="1056"/>
      <c r="F241" s="1057"/>
      <c r="G241" s="828"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1"/>
      <c r="AC241" s="828"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55"/>
      <c r="B242" s="1056"/>
      <c r="C242" s="1056"/>
      <c r="D242" s="1056"/>
      <c r="E242" s="1056"/>
      <c r="F242" s="1057"/>
      <c r="G242" s="679"/>
      <c r="H242" s="850"/>
      <c r="I242" s="850"/>
      <c r="J242" s="850"/>
      <c r="K242" s="851"/>
      <c r="L242" s="673"/>
      <c r="M242" s="674"/>
      <c r="N242" s="674"/>
      <c r="O242" s="674"/>
      <c r="P242" s="674"/>
      <c r="Q242" s="674"/>
      <c r="R242" s="674"/>
      <c r="S242" s="674"/>
      <c r="T242" s="674"/>
      <c r="U242" s="674"/>
      <c r="V242" s="674"/>
      <c r="W242" s="674"/>
      <c r="X242" s="675"/>
      <c r="Y242" s="386"/>
      <c r="Z242" s="387"/>
      <c r="AA242" s="387"/>
      <c r="AB242" s="818"/>
      <c r="AC242" s="679"/>
      <c r="AD242" s="850"/>
      <c r="AE242" s="850"/>
      <c r="AF242" s="850"/>
      <c r="AG242" s="851"/>
      <c r="AH242" s="673"/>
      <c r="AI242" s="674"/>
      <c r="AJ242" s="674"/>
      <c r="AK242" s="674"/>
      <c r="AL242" s="674"/>
      <c r="AM242" s="674"/>
      <c r="AN242" s="674"/>
      <c r="AO242" s="674"/>
      <c r="AP242" s="674"/>
      <c r="AQ242" s="674"/>
      <c r="AR242" s="674"/>
      <c r="AS242" s="674"/>
      <c r="AT242" s="675"/>
      <c r="AU242" s="386"/>
      <c r="AV242" s="387"/>
      <c r="AW242" s="387"/>
      <c r="AX242" s="388"/>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3"/>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3"/>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3"/>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3"/>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3"/>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3"/>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3"/>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3"/>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3"/>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55"/>
      <c r="B253" s="1056"/>
      <c r="C253" s="1056"/>
      <c r="D253" s="1056"/>
      <c r="E253" s="1056"/>
      <c r="F253" s="1057"/>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6"/>
    </row>
    <row r="254" spans="1:50" ht="24.75" customHeight="1" x14ac:dyDescent="0.15">
      <c r="A254" s="1055"/>
      <c r="B254" s="1056"/>
      <c r="C254" s="1056"/>
      <c r="D254" s="1056"/>
      <c r="E254" s="1056"/>
      <c r="F254" s="1057"/>
      <c r="G254" s="828"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1"/>
      <c r="AC254" s="828"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55"/>
      <c r="B255" s="1056"/>
      <c r="C255" s="1056"/>
      <c r="D255" s="1056"/>
      <c r="E255" s="1056"/>
      <c r="F255" s="1057"/>
      <c r="G255" s="679"/>
      <c r="H255" s="850"/>
      <c r="I255" s="850"/>
      <c r="J255" s="850"/>
      <c r="K255" s="851"/>
      <c r="L255" s="673"/>
      <c r="M255" s="674"/>
      <c r="N255" s="674"/>
      <c r="O255" s="674"/>
      <c r="P255" s="674"/>
      <c r="Q255" s="674"/>
      <c r="R255" s="674"/>
      <c r="S255" s="674"/>
      <c r="T255" s="674"/>
      <c r="U255" s="674"/>
      <c r="V255" s="674"/>
      <c r="W255" s="674"/>
      <c r="X255" s="675"/>
      <c r="Y255" s="386"/>
      <c r="Z255" s="387"/>
      <c r="AA255" s="387"/>
      <c r="AB255" s="818"/>
      <c r="AC255" s="679"/>
      <c r="AD255" s="850"/>
      <c r="AE255" s="850"/>
      <c r="AF255" s="850"/>
      <c r="AG255" s="851"/>
      <c r="AH255" s="673"/>
      <c r="AI255" s="674"/>
      <c r="AJ255" s="674"/>
      <c r="AK255" s="674"/>
      <c r="AL255" s="674"/>
      <c r="AM255" s="674"/>
      <c r="AN255" s="674"/>
      <c r="AO255" s="674"/>
      <c r="AP255" s="674"/>
      <c r="AQ255" s="674"/>
      <c r="AR255" s="674"/>
      <c r="AS255" s="674"/>
      <c r="AT255" s="675"/>
      <c r="AU255" s="386"/>
      <c r="AV255" s="387"/>
      <c r="AW255" s="387"/>
      <c r="AX255" s="388"/>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3"/>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3"/>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3"/>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3"/>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3"/>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3"/>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3"/>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3"/>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3"/>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431</v>
      </c>
      <c r="K3" s="360"/>
      <c r="L3" s="360"/>
      <c r="M3" s="360"/>
      <c r="N3" s="360"/>
      <c r="O3" s="360"/>
      <c r="P3" s="361" t="s">
        <v>27</v>
      </c>
      <c r="Q3" s="361"/>
      <c r="R3" s="361"/>
      <c r="S3" s="361"/>
      <c r="T3" s="361"/>
      <c r="U3" s="361"/>
      <c r="V3" s="361"/>
      <c r="W3" s="361"/>
      <c r="X3" s="361"/>
      <c r="Y3" s="362" t="s">
        <v>495</v>
      </c>
      <c r="Z3" s="363"/>
      <c r="AA3" s="363"/>
      <c r="AB3" s="363"/>
      <c r="AC3" s="142" t="s">
        <v>478</v>
      </c>
      <c r="AD3" s="142"/>
      <c r="AE3" s="142"/>
      <c r="AF3" s="142"/>
      <c r="AG3" s="142"/>
      <c r="AH3" s="362" t="s">
        <v>390</v>
      </c>
      <c r="AI3" s="359"/>
      <c r="AJ3" s="359"/>
      <c r="AK3" s="359"/>
      <c r="AL3" s="359" t="s">
        <v>21</v>
      </c>
      <c r="AM3" s="359"/>
      <c r="AN3" s="359"/>
      <c r="AO3" s="364"/>
      <c r="AP3" s="365" t="s">
        <v>432</v>
      </c>
      <c r="AQ3" s="365"/>
      <c r="AR3" s="365"/>
      <c r="AS3" s="365"/>
      <c r="AT3" s="365"/>
      <c r="AU3" s="365"/>
      <c r="AV3" s="365"/>
      <c r="AW3" s="365"/>
      <c r="AX3" s="365"/>
    </row>
    <row r="4" spans="1:50" ht="26.25" customHeight="1" x14ac:dyDescent="0.15">
      <c r="A4" s="1066">
        <v>1</v>
      </c>
      <c r="B4" s="106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431</v>
      </c>
      <c r="K36" s="360"/>
      <c r="L36" s="360"/>
      <c r="M36" s="360"/>
      <c r="N36" s="360"/>
      <c r="O36" s="360"/>
      <c r="P36" s="361" t="s">
        <v>27</v>
      </c>
      <c r="Q36" s="361"/>
      <c r="R36" s="361"/>
      <c r="S36" s="361"/>
      <c r="T36" s="361"/>
      <c r="U36" s="361"/>
      <c r="V36" s="361"/>
      <c r="W36" s="361"/>
      <c r="X36" s="361"/>
      <c r="Y36" s="362" t="s">
        <v>495</v>
      </c>
      <c r="Z36" s="363"/>
      <c r="AA36" s="363"/>
      <c r="AB36" s="363"/>
      <c r="AC36" s="142" t="s">
        <v>478</v>
      </c>
      <c r="AD36" s="142"/>
      <c r="AE36" s="142"/>
      <c r="AF36" s="142"/>
      <c r="AG36" s="142"/>
      <c r="AH36" s="362" t="s">
        <v>390</v>
      </c>
      <c r="AI36" s="359"/>
      <c r="AJ36" s="359"/>
      <c r="AK36" s="359"/>
      <c r="AL36" s="359" t="s">
        <v>21</v>
      </c>
      <c r="AM36" s="359"/>
      <c r="AN36" s="359"/>
      <c r="AO36" s="364"/>
      <c r="AP36" s="365" t="s">
        <v>432</v>
      </c>
      <c r="AQ36" s="365"/>
      <c r="AR36" s="365"/>
      <c r="AS36" s="365"/>
      <c r="AT36" s="365"/>
      <c r="AU36" s="365"/>
      <c r="AV36" s="365"/>
      <c r="AW36" s="365"/>
      <c r="AX36" s="365"/>
    </row>
    <row r="37" spans="1:50" ht="26.25" customHeight="1" x14ac:dyDescent="0.15">
      <c r="A37" s="1066">
        <v>1</v>
      </c>
      <c r="B37" s="106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431</v>
      </c>
      <c r="K69" s="360"/>
      <c r="L69" s="360"/>
      <c r="M69" s="360"/>
      <c r="N69" s="360"/>
      <c r="O69" s="360"/>
      <c r="P69" s="361" t="s">
        <v>27</v>
      </c>
      <c r="Q69" s="361"/>
      <c r="R69" s="361"/>
      <c r="S69" s="361"/>
      <c r="T69" s="361"/>
      <c r="U69" s="361"/>
      <c r="V69" s="361"/>
      <c r="W69" s="361"/>
      <c r="X69" s="361"/>
      <c r="Y69" s="362" t="s">
        <v>495</v>
      </c>
      <c r="Z69" s="363"/>
      <c r="AA69" s="363"/>
      <c r="AB69" s="363"/>
      <c r="AC69" s="142" t="s">
        <v>478</v>
      </c>
      <c r="AD69" s="142"/>
      <c r="AE69" s="142"/>
      <c r="AF69" s="142"/>
      <c r="AG69" s="142"/>
      <c r="AH69" s="362" t="s">
        <v>390</v>
      </c>
      <c r="AI69" s="359"/>
      <c r="AJ69" s="359"/>
      <c r="AK69" s="359"/>
      <c r="AL69" s="359" t="s">
        <v>21</v>
      </c>
      <c r="AM69" s="359"/>
      <c r="AN69" s="359"/>
      <c r="AO69" s="364"/>
      <c r="AP69" s="365" t="s">
        <v>432</v>
      </c>
      <c r="AQ69" s="365"/>
      <c r="AR69" s="365"/>
      <c r="AS69" s="365"/>
      <c r="AT69" s="365"/>
      <c r="AU69" s="365"/>
      <c r="AV69" s="365"/>
      <c r="AW69" s="365"/>
      <c r="AX69" s="365"/>
    </row>
    <row r="70" spans="1:50" ht="26.25" customHeight="1" x14ac:dyDescent="0.15">
      <c r="A70" s="1066">
        <v>1</v>
      </c>
      <c r="B70" s="106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6">
        <v>2</v>
      </c>
      <c r="B71" s="106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431</v>
      </c>
      <c r="K102" s="360"/>
      <c r="L102" s="360"/>
      <c r="M102" s="360"/>
      <c r="N102" s="360"/>
      <c r="O102" s="360"/>
      <c r="P102" s="361" t="s">
        <v>27</v>
      </c>
      <c r="Q102" s="361"/>
      <c r="R102" s="361"/>
      <c r="S102" s="361"/>
      <c r="T102" s="361"/>
      <c r="U102" s="361"/>
      <c r="V102" s="361"/>
      <c r="W102" s="361"/>
      <c r="X102" s="361"/>
      <c r="Y102" s="362" t="s">
        <v>495</v>
      </c>
      <c r="Z102" s="363"/>
      <c r="AA102" s="363"/>
      <c r="AB102" s="363"/>
      <c r="AC102" s="142" t="s">
        <v>478</v>
      </c>
      <c r="AD102" s="142"/>
      <c r="AE102" s="142"/>
      <c r="AF102" s="142"/>
      <c r="AG102" s="142"/>
      <c r="AH102" s="362" t="s">
        <v>390</v>
      </c>
      <c r="AI102" s="359"/>
      <c r="AJ102" s="359"/>
      <c r="AK102" s="359"/>
      <c r="AL102" s="359" t="s">
        <v>21</v>
      </c>
      <c r="AM102" s="359"/>
      <c r="AN102" s="359"/>
      <c r="AO102" s="364"/>
      <c r="AP102" s="365" t="s">
        <v>432</v>
      </c>
      <c r="AQ102" s="365"/>
      <c r="AR102" s="365"/>
      <c r="AS102" s="365"/>
      <c r="AT102" s="365"/>
      <c r="AU102" s="365"/>
      <c r="AV102" s="365"/>
      <c r="AW102" s="365"/>
      <c r="AX102" s="365"/>
    </row>
    <row r="103" spans="1:50" ht="26.25" customHeight="1" x14ac:dyDescent="0.15">
      <c r="A103" s="1066">
        <v>1</v>
      </c>
      <c r="B103" s="106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431</v>
      </c>
      <c r="K135" s="360"/>
      <c r="L135" s="360"/>
      <c r="M135" s="360"/>
      <c r="N135" s="360"/>
      <c r="O135" s="360"/>
      <c r="P135" s="361" t="s">
        <v>27</v>
      </c>
      <c r="Q135" s="361"/>
      <c r="R135" s="361"/>
      <c r="S135" s="361"/>
      <c r="T135" s="361"/>
      <c r="U135" s="361"/>
      <c r="V135" s="361"/>
      <c r="W135" s="361"/>
      <c r="X135" s="361"/>
      <c r="Y135" s="362" t="s">
        <v>495</v>
      </c>
      <c r="Z135" s="363"/>
      <c r="AA135" s="363"/>
      <c r="AB135" s="363"/>
      <c r="AC135" s="142" t="s">
        <v>478</v>
      </c>
      <c r="AD135" s="142"/>
      <c r="AE135" s="142"/>
      <c r="AF135" s="142"/>
      <c r="AG135" s="142"/>
      <c r="AH135" s="362" t="s">
        <v>390</v>
      </c>
      <c r="AI135" s="359"/>
      <c r="AJ135" s="359"/>
      <c r="AK135" s="359"/>
      <c r="AL135" s="359" t="s">
        <v>21</v>
      </c>
      <c r="AM135" s="359"/>
      <c r="AN135" s="359"/>
      <c r="AO135" s="364"/>
      <c r="AP135" s="365" t="s">
        <v>432</v>
      </c>
      <c r="AQ135" s="365"/>
      <c r="AR135" s="365"/>
      <c r="AS135" s="365"/>
      <c r="AT135" s="365"/>
      <c r="AU135" s="365"/>
      <c r="AV135" s="365"/>
      <c r="AW135" s="365"/>
      <c r="AX135" s="365"/>
    </row>
    <row r="136" spans="1:50" ht="26.25" customHeight="1" x14ac:dyDescent="0.15">
      <c r="A136" s="1066">
        <v>1</v>
      </c>
      <c r="B136" s="10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431</v>
      </c>
      <c r="K168" s="360"/>
      <c r="L168" s="360"/>
      <c r="M168" s="360"/>
      <c r="N168" s="360"/>
      <c r="O168" s="360"/>
      <c r="P168" s="361" t="s">
        <v>27</v>
      </c>
      <c r="Q168" s="361"/>
      <c r="R168" s="361"/>
      <c r="S168" s="361"/>
      <c r="T168" s="361"/>
      <c r="U168" s="361"/>
      <c r="V168" s="361"/>
      <c r="W168" s="361"/>
      <c r="X168" s="361"/>
      <c r="Y168" s="362" t="s">
        <v>495</v>
      </c>
      <c r="Z168" s="363"/>
      <c r="AA168" s="363"/>
      <c r="AB168" s="363"/>
      <c r="AC168" s="142" t="s">
        <v>478</v>
      </c>
      <c r="AD168" s="142"/>
      <c r="AE168" s="142"/>
      <c r="AF168" s="142"/>
      <c r="AG168" s="142"/>
      <c r="AH168" s="362" t="s">
        <v>390</v>
      </c>
      <c r="AI168" s="359"/>
      <c r="AJ168" s="359"/>
      <c r="AK168" s="359"/>
      <c r="AL168" s="359" t="s">
        <v>21</v>
      </c>
      <c r="AM168" s="359"/>
      <c r="AN168" s="359"/>
      <c r="AO168" s="364"/>
      <c r="AP168" s="365" t="s">
        <v>432</v>
      </c>
      <c r="AQ168" s="365"/>
      <c r="AR168" s="365"/>
      <c r="AS168" s="365"/>
      <c r="AT168" s="365"/>
      <c r="AU168" s="365"/>
      <c r="AV168" s="365"/>
      <c r="AW168" s="365"/>
      <c r="AX168" s="365"/>
    </row>
    <row r="169" spans="1:50" ht="26.25" customHeight="1" x14ac:dyDescent="0.15">
      <c r="A169" s="1066">
        <v>1</v>
      </c>
      <c r="B169" s="10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431</v>
      </c>
      <c r="K201" s="360"/>
      <c r="L201" s="360"/>
      <c r="M201" s="360"/>
      <c r="N201" s="360"/>
      <c r="O201" s="360"/>
      <c r="P201" s="361" t="s">
        <v>27</v>
      </c>
      <c r="Q201" s="361"/>
      <c r="R201" s="361"/>
      <c r="S201" s="361"/>
      <c r="T201" s="361"/>
      <c r="U201" s="361"/>
      <c r="V201" s="361"/>
      <c r="W201" s="361"/>
      <c r="X201" s="361"/>
      <c r="Y201" s="362" t="s">
        <v>495</v>
      </c>
      <c r="Z201" s="363"/>
      <c r="AA201" s="363"/>
      <c r="AB201" s="363"/>
      <c r="AC201" s="142" t="s">
        <v>478</v>
      </c>
      <c r="AD201" s="142"/>
      <c r="AE201" s="142"/>
      <c r="AF201" s="142"/>
      <c r="AG201" s="142"/>
      <c r="AH201" s="362" t="s">
        <v>390</v>
      </c>
      <c r="AI201" s="359"/>
      <c r="AJ201" s="359"/>
      <c r="AK201" s="359"/>
      <c r="AL201" s="359" t="s">
        <v>21</v>
      </c>
      <c r="AM201" s="359"/>
      <c r="AN201" s="359"/>
      <c r="AO201" s="364"/>
      <c r="AP201" s="365" t="s">
        <v>432</v>
      </c>
      <c r="AQ201" s="365"/>
      <c r="AR201" s="365"/>
      <c r="AS201" s="365"/>
      <c r="AT201" s="365"/>
      <c r="AU201" s="365"/>
      <c r="AV201" s="365"/>
      <c r="AW201" s="365"/>
      <c r="AX201" s="365"/>
    </row>
    <row r="202" spans="1:50" ht="26.25" customHeight="1" x14ac:dyDescent="0.15">
      <c r="A202" s="1066">
        <v>1</v>
      </c>
      <c r="B202" s="10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431</v>
      </c>
      <c r="K234" s="360"/>
      <c r="L234" s="360"/>
      <c r="M234" s="360"/>
      <c r="N234" s="360"/>
      <c r="O234" s="360"/>
      <c r="P234" s="361" t="s">
        <v>27</v>
      </c>
      <c r="Q234" s="361"/>
      <c r="R234" s="361"/>
      <c r="S234" s="361"/>
      <c r="T234" s="361"/>
      <c r="U234" s="361"/>
      <c r="V234" s="361"/>
      <c r="W234" s="361"/>
      <c r="X234" s="361"/>
      <c r="Y234" s="362" t="s">
        <v>495</v>
      </c>
      <c r="Z234" s="363"/>
      <c r="AA234" s="363"/>
      <c r="AB234" s="363"/>
      <c r="AC234" s="142" t="s">
        <v>478</v>
      </c>
      <c r="AD234" s="142"/>
      <c r="AE234" s="142"/>
      <c r="AF234" s="142"/>
      <c r="AG234" s="142"/>
      <c r="AH234" s="362" t="s">
        <v>390</v>
      </c>
      <c r="AI234" s="359"/>
      <c r="AJ234" s="359"/>
      <c r="AK234" s="359"/>
      <c r="AL234" s="359" t="s">
        <v>21</v>
      </c>
      <c r="AM234" s="359"/>
      <c r="AN234" s="359"/>
      <c r="AO234" s="364"/>
      <c r="AP234" s="365" t="s">
        <v>432</v>
      </c>
      <c r="AQ234" s="365"/>
      <c r="AR234" s="365"/>
      <c r="AS234" s="365"/>
      <c r="AT234" s="365"/>
      <c r="AU234" s="365"/>
      <c r="AV234" s="365"/>
      <c r="AW234" s="365"/>
      <c r="AX234" s="365"/>
    </row>
    <row r="235" spans="1:50" ht="26.25" customHeight="1" x14ac:dyDescent="0.15">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431</v>
      </c>
      <c r="K267" s="360"/>
      <c r="L267" s="360"/>
      <c r="M267" s="360"/>
      <c r="N267" s="360"/>
      <c r="O267" s="360"/>
      <c r="P267" s="361" t="s">
        <v>27</v>
      </c>
      <c r="Q267" s="361"/>
      <c r="R267" s="361"/>
      <c r="S267" s="361"/>
      <c r="T267" s="361"/>
      <c r="U267" s="361"/>
      <c r="V267" s="361"/>
      <c r="W267" s="361"/>
      <c r="X267" s="361"/>
      <c r="Y267" s="362" t="s">
        <v>495</v>
      </c>
      <c r="Z267" s="363"/>
      <c r="AA267" s="363"/>
      <c r="AB267" s="363"/>
      <c r="AC267" s="142" t="s">
        <v>478</v>
      </c>
      <c r="AD267" s="142"/>
      <c r="AE267" s="142"/>
      <c r="AF267" s="142"/>
      <c r="AG267" s="142"/>
      <c r="AH267" s="362" t="s">
        <v>390</v>
      </c>
      <c r="AI267" s="359"/>
      <c r="AJ267" s="359"/>
      <c r="AK267" s="359"/>
      <c r="AL267" s="359" t="s">
        <v>21</v>
      </c>
      <c r="AM267" s="359"/>
      <c r="AN267" s="359"/>
      <c r="AO267" s="364"/>
      <c r="AP267" s="365" t="s">
        <v>432</v>
      </c>
      <c r="AQ267" s="365"/>
      <c r="AR267" s="365"/>
      <c r="AS267" s="365"/>
      <c r="AT267" s="365"/>
      <c r="AU267" s="365"/>
      <c r="AV267" s="365"/>
      <c r="AW267" s="365"/>
      <c r="AX267" s="365"/>
    </row>
    <row r="268" spans="1:50" ht="26.25" customHeight="1" x14ac:dyDescent="0.15">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431</v>
      </c>
      <c r="K300" s="360"/>
      <c r="L300" s="360"/>
      <c r="M300" s="360"/>
      <c r="N300" s="360"/>
      <c r="O300" s="360"/>
      <c r="P300" s="361" t="s">
        <v>27</v>
      </c>
      <c r="Q300" s="361"/>
      <c r="R300" s="361"/>
      <c r="S300" s="361"/>
      <c r="T300" s="361"/>
      <c r="U300" s="361"/>
      <c r="V300" s="361"/>
      <c r="W300" s="361"/>
      <c r="X300" s="361"/>
      <c r="Y300" s="362" t="s">
        <v>495</v>
      </c>
      <c r="Z300" s="363"/>
      <c r="AA300" s="363"/>
      <c r="AB300" s="363"/>
      <c r="AC300" s="142" t="s">
        <v>478</v>
      </c>
      <c r="AD300" s="142"/>
      <c r="AE300" s="142"/>
      <c r="AF300" s="142"/>
      <c r="AG300" s="142"/>
      <c r="AH300" s="362" t="s">
        <v>390</v>
      </c>
      <c r="AI300" s="359"/>
      <c r="AJ300" s="359"/>
      <c r="AK300" s="359"/>
      <c r="AL300" s="359" t="s">
        <v>21</v>
      </c>
      <c r="AM300" s="359"/>
      <c r="AN300" s="359"/>
      <c r="AO300" s="364"/>
      <c r="AP300" s="365" t="s">
        <v>432</v>
      </c>
      <c r="AQ300" s="365"/>
      <c r="AR300" s="365"/>
      <c r="AS300" s="365"/>
      <c r="AT300" s="365"/>
      <c r="AU300" s="365"/>
      <c r="AV300" s="365"/>
      <c r="AW300" s="365"/>
      <c r="AX300" s="365"/>
    </row>
    <row r="301" spans="1:50" ht="26.25" customHeight="1" x14ac:dyDescent="0.15">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431</v>
      </c>
      <c r="K333" s="360"/>
      <c r="L333" s="360"/>
      <c r="M333" s="360"/>
      <c r="N333" s="360"/>
      <c r="O333" s="360"/>
      <c r="P333" s="361" t="s">
        <v>27</v>
      </c>
      <c r="Q333" s="361"/>
      <c r="R333" s="361"/>
      <c r="S333" s="361"/>
      <c r="T333" s="361"/>
      <c r="U333" s="361"/>
      <c r="V333" s="361"/>
      <c r="W333" s="361"/>
      <c r="X333" s="361"/>
      <c r="Y333" s="362" t="s">
        <v>495</v>
      </c>
      <c r="Z333" s="363"/>
      <c r="AA333" s="363"/>
      <c r="AB333" s="363"/>
      <c r="AC333" s="142" t="s">
        <v>478</v>
      </c>
      <c r="AD333" s="142"/>
      <c r="AE333" s="142"/>
      <c r="AF333" s="142"/>
      <c r="AG333" s="142"/>
      <c r="AH333" s="362" t="s">
        <v>390</v>
      </c>
      <c r="AI333" s="359"/>
      <c r="AJ333" s="359"/>
      <c r="AK333" s="359"/>
      <c r="AL333" s="359" t="s">
        <v>21</v>
      </c>
      <c r="AM333" s="359"/>
      <c r="AN333" s="359"/>
      <c r="AO333" s="364"/>
      <c r="AP333" s="365" t="s">
        <v>432</v>
      </c>
      <c r="AQ333" s="365"/>
      <c r="AR333" s="365"/>
      <c r="AS333" s="365"/>
      <c r="AT333" s="365"/>
      <c r="AU333" s="365"/>
      <c r="AV333" s="365"/>
      <c r="AW333" s="365"/>
      <c r="AX333" s="365"/>
    </row>
    <row r="334" spans="1:50" ht="26.25" customHeight="1" x14ac:dyDescent="0.15">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431</v>
      </c>
      <c r="K366" s="360"/>
      <c r="L366" s="360"/>
      <c r="M366" s="360"/>
      <c r="N366" s="360"/>
      <c r="O366" s="360"/>
      <c r="P366" s="361" t="s">
        <v>27</v>
      </c>
      <c r="Q366" s="361"/>
      <c r="R366" s="361"/>
      <c r="S366" s="361"/>
      <c r="T366" s="361"/>
      <c r="U366" s="361"/>
      <c r="V366" s="361"/>
      <c r="W366" s="361"/>
      <c r="X366" s="361"/>
      <c r="Y366" s="362" t="s">
        <v>495</v>
      </c>
      <c r="Z366" s="363"/>
      <c r="AA366" s="363"/>
      <c r="AB366" s="363"/>
      <c r="AC366" s="142" t="s">
        <v>478</v>
      </c>
      <c r="AD366" s="142"/>
      <c r="AE366" s="142"/>
      <c r="AF366" s="142"/>
      <c r="AG366" s="142"/>
      <c r="AH366" s="362" t="s">
        <v>390</v>
      </c>
      <c r="AI366" s="359"/>
      <c r="AJ366" s="359"/>
      <c r="AK366" s="359"/>
      <c r="AL366" s="359" t="s">
        <v>21</v>
      </c>
      <c r="AM366" s="359"/>
      <c r="AN366" s="359"/>
      <c r="AO366" s="364"/>
      <c r="AP366" s="365" t="s">
        <v>432</v>
      </c>
      <c r="AQ366" s="365"/>
      <c r="AR366" s="365"/>
      <c r="AS366" s="365"/>
      <c r="AT366" s="365"/>
      <c r="AU366" s="365"/>
      <c r="AV366" s="365"/>
      <c r="AW366" s="365"/>
      <c r="AX366" s="365"/>
    </row>
    <row r="367" spans="1:50" ht="26.25" customHeight="1" x14ac:dyDescent="0.15">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431</v>
      </c>
      <c r="K399" s="360"/>
      <c r="L399" s="360"/>
      <c r="M399" s="360"/>
      <c r="N399" s="360"/>
      <c r="O399" s="360"/>
      <c r="P399" s="361" t="s">
        <v>27</v>
      </c>
      <c r="Q399" s="361"/>
      <c r="R399" s="361"/>
      <c r="S399" s="361"/>
      <c r="T399" s="361"/>
      <c r="U399" s="361"/>
      <c r="V399" s="361"/>
      <c r="W399" s="361"/>
      <c r="X399" s="361"/>
      <c r="Y399" s="362" t="s">
        <v>495</v>
      </c>
      <c r="Z399" s="363"/>
      <c r="AA399" s="363"/>
      <c r="AB399" s="363"/>
      <c r="AC399" s="142" t="s">
        <v>478</v>
      </c>
      <c r="AD399" s="142"/>
      <c r="AE399" s="142"/>
      <c r="AF399" s="142"/>
      <c r="AG399" s="142"/>
      <c r="AH399" s="362" t="s">
        <v>390</v>
      </c>
      <c r="AI399" s="359"/>
      <c r="AJ399" s="359"/>
      <c r="AK399" s="359"/>
      <c r="AL399" s="359" t="s">
        <v>21</v>
      </c>
      <c r="AM399" s="359"/>
      <c r="AN399" s="359"/>
      <c r="AO399" s="364"/>
      <c r="AP399" s="365" t="s">
        <v>432</v>
      </c>
      <c r="AQ399" s="365"/>
      <c r="AR399" s="365"/>
      <c r="AS399" s="365"/>
      <c r="AT399" s="365"/>
      <c r="AU399" s="365"/>
      <c r="AV399" s="365"/>
      <c r="AW399" s="365"/>
      <c r="AX399" s="365"/>
    </row>
    <row r="400" spans="1:50" ht="26.25" customHeight="1" x14ac:dyDescent="0.15">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431</v>
      </c>
      <c r="K432" s="360"/>
      <c r="L432" s="360"/>
      <c r="M432" s="360"/>
      <c r="N432" s="360"/>
      <c r="O432" s="360"/>
      <c r="P432" s="361" t="s">
        <v>27</v>
      </c>
      <c r="Q432" s="361"/>
      <c r="R432" s="361"/>
      <c r="S432" s="361"/>
      <c r="T432" s="361"/>
      <c r="U432" s="361"/>
      <c r="V432" s="361"/>
      <c r="W432" s="361"/>
      <c r="X432" s="361"/>
      <c r="Y432" s="362" t="s">
        <v>495</v>
      </c>
      <c r="Z432" s="363"/>
      <c r="AA432" s="363"/>
      <c r="AB432" s="363"/>
      <c r="AC432" s="142" t="s">
        <v>478</v>
      </c>
      <c r="AD432" s="142"/>
      <c r="AE432" s="142"/>
      <c r="AF432" s="142"/>
      <c r="AG432" s="142"/>
      <c r="AH432" s="362" t="s">
        <v>390</v>
      </c>
      <c r="AI432" s="359"/>
      <c r="AJ432" s="359"/>
      <c r="AK432" s="359"/>
      <c r="AL432" s="359" t="s">
        <v>21</v>
      </c>
      <c r="AM432" s="359"/>
      <c r="AN432" s="359"/>
      <c r="AO432" s="364"/>
      <c r="AP432" s="365" t="s">
        <v>432</v>
      </c>
      <c r="AQ432" s="365"/>
      <c r="AR432" s="365"/>
      <c r="AS432" s="365"/>
      <c r="AT432" s="365"/>
      <c r="AU432" s="365"/>
      <c r="AV432" s="365"/>
      <c r="AW432" s="365"/>
      <c r="AX432" s="365"/>
    </row>
    <row r="433" spans="1:50" ht="26.25" customHeight="1" x14ac:dyDescent="0.15">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431</v>
      </c>
      <c r="K465" s="360"/>
      <c r="L465" s="360"/>
      <c r="M465" s="360"/>
      <c r="N465" s="360"/>
      <c r="O465" s="360"/>
      <c r="P465" s="361" t="s">
        <v>27</v>
      </c>
      <c r="Q465" s="361"/>
      <c r="R465" s="361"/>
      <c r="S465" s="361"/>
      <c r="T465" s="361"/>
      <c r="U465" s="361"/>
      <c r="V465" s="361"/>
      <c r="W465" s="361"/>
      <c r="X465" s="361"/>
      <c r="Y465" s="362" t="s">
        <v>495</v>
      </c>
      <c r="Z465" s="363"/>
      <c r="AA465" s="363"/>
      <c r="AB465" s="363"/>
      <c r="AC465" s="142" t="s">
        <v>478</v>
      </c>
      <c r="AD465" s="142"/>
      <c r="AE465" s="142"/>
      <c r="AF465" s="142"/>
      <c r="AG465" s="142"/>
      <c r="AH465" s="362" t="s">
        <v>390</v>
      </c>
      <c r="AI465" s="359"/>
      <c r="AJ465" s="359"/>
      <c r="AK465" s="359"/>
      <c r="AL465" s="359" t="s">
        <v>21</v>
      </c>
      <c r="AM465" s="359"/>
      <c r="AN465" s="359"/>
      <c r="AO465" s="364"/>
      <c r="AP465" s="365" t="s">
        <v>432</v>
      </c>
      <c r="AQ465" s="365"/>
      <c r="AR465" s="365"/>
      <c r="AS465" s="365"/>
      <c r="AT465" s="365"/>
      <c r="AU465" s="365"/>
      <c r="AV465" s="365"/>
      <c r="AW465" s="365"/>
      <c r="AX465" s="365"/>
    </row>
    <row r="466" spans="1:50" ht="26.25" customHeight="1" x14ac:dyDescent="0.15">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431</v>
      </c>
      <c r="K498" s="360"/>
      <c r="L498" s="360"/>
      <c r="M498" s="360"/>
      <c r="N498" s="360"/>
      <c r="O498" s="360"/>
      <c r="P498" s="361" t="s">
        <v>27</v>
      </c>
      <c r="Q498" s="361"/>
      <c r="R498" s="361"/>
      <c r="S498" s="361"/>
      <c r="T498" s="361"/>
      <c r="U498" s="361"/>
      <c r="V498" s="361"/>
      <c r="W498" s="361"/>
      <c r="X498" s="361"/>
      <c r="Y498" s="362" t="s">
        <v>495</v>
      </c>
      <c r="Z498" s="363"/>
      <c r="AA498" s="363"/>
      <c r="AB498" s="363"/>
      <c r="AC498" s="142" t="s">
        <v>478</v>
      </c>
      <c r="AD498" s="142"/>
      <c r="AE498" s="142"/>
      <c r="AF498" s="142"/>
      <c r="AG498" s="142"/>
      <c r="AH498" s="362" t="s">
        <v>390</v>
      </c>
      <c r="AI498" s="359"/>
      <c r="AJ498" s="359"/>
      <c r="AK498" s="359"/>
      <c r="AL498" s="359" t="s">
        <v>21</v>
      </c>
      <c r="AM498" s="359"/>
      <c r="AN498" s="359"/>
      <c r="AO498" s="364"/>
      <c r="AP498" s="365" t="s">
        <v>432</v>
      </c>
      <c r="AQ498" s="365"/>
      <c r="AR498" s="365"/>
      <c r="AS498" s="365"/>
      <c r="AT498" s="365"/>
      <c r="AU498" s="365"/>
      <c r="AV498" s="365"/>
      <c r="AW498" s="365"/>
      <c r="AX498" s="365"/>
    </row>
    <row r="499" spans="1:50" ht="26.25" customHeight="1" x14ac:dyDescent="0.15">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431</v>
      </c>
      <c r="K531" s="360"/>
      <c r="L531" s="360"/>
      <c r="M531" s="360"/>
      <c r="N531" s="360"/>
      <c r="O531" s="360"/>
      <c r="P531" s="361" t="s">
        <v>27</v>
      </c>
      <c r="Q531" s="361"/>
      <c r="R531" s="361"/>
      <c r="S531" s="361"/>
      <c r="T531" s="361"/>
      <c r="U531" s="361"/>
      <c r="V531" s="361"/>
      <c r="W531" s="361"/>
      <c r="X531" s="361"/>
      <c r="Y531" s="362" t="s">
        <v>495</v>
      </c>
      <c r="Z531" s="363"/>
      <c r="AA531" s="363"/>
      <c r="AB531" s="363"/>
      <c r="AC531" s="142" t="s">
        <v>478</v>
      </c>
      <c r="AD531" s="142"/>
      <c r="AE531" s="142"/>
      <c r="AF531" s="142"/>
      <c r="AG531" s="142"/>
      <c r="AH531" s="362" t="s">
        <v>390</v>
      </c>
      <c r="AI531" s="359"/>
      <c r="AJ531" s="359"/>
      <c r="AK531" s="359"/>
      <c r="AL531" s="359" t="s">
        <v>21</v>
      </c>
      <c r="AM531" s="359"/>
      <c r="AN531" s="359"/>
      <c r="AO531" s="364"/>
      <c r="AP531" s="365" t="s">
        <v>432</v>
      </c>
      <c r="AQ531" s="365"/>
      <c r="AR531" s="365"/>
      <c r="AS531" s="365"/>
      <c r="AT531" s="365"/>
      <c r="AU531" s="365"/>
      <c r="AV531" s="365"/>
      <c r="AW531" s="365"/>
      <c r="AX531" s="365"/>
    </row>
    <row r="532" spans="1:50" ht="26.25" customHeight="1" x14ac:dyDescent="0.15">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431</v>
      </c>
      <c r="K564" s="360"/>
      <c r="L564" s="360"/>
      <c r="M564" s="360"/>
      <c r="N564" s="360"/>
      <c r="O564" s="360"/>
      <c r="P564" s="361" t="s">
        <v>27</v>
      </c>
      <c r="Q564" s="361"/>
      <c r="R564" s="361"/>
      <c r="S564" s="361"/>
      <c r="T564" s="361"/>
      <c r="U564" s="361"/>
      <c r="V564" s="361"/>
      <c r="W564" s="361"/>
      <c r="X564" s="361"/>
      <c r="Y564" s="362" t="s">
        <v>495</v>
      </c>
      <c r="Z564" s="363"/>
      <c r="AA564" s="363"/>
      <c r="AB564" s="363"/>
      <c r="AC564" s="142" t="s">
        <v>478</v>
      </c>
      <c r="AD564" s="142"/>
      <c r="AE564" s="142"/>
      <c r="AF564" s="142"/>
      <c r="AG564" s="142"/>
      <c r="AH564" s="362" t="s">
        <v>390</v>
      </c>
      <c r="AI564" s="359"/>
      <c r="AJ564" s="359"/>
      <c r="AK564" s="359"/>
      <c r="AL564" s="359" t="s">
        <v>21</v>
      </c>
      <c r="AM564" s="359"/>
      <c r="AN564" s="359"/>
      <c r="AO564" s="364"/>
      <c r="AP564" s="365" t="s">
        <v>432</v>
      </c>
      <c r="AQ564" s="365"/>
      <c r="AR564" s="365"/>
      <c r="AS564" s="365"/>
      <c r="AT564" s="365"/>
      <c r="AU564" s="365"/>
      <c r="AV564" s="365"/>
      <c r="AW564" s="365"/>
      <c r="AX564" s="365"/>
    </row>
    <row r="565" spans="1:50" ht="26.25" customHeight="1" x14ac:dyDescent="0.15">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431</v>
      </c>
      <c r="K597" s="360"/>
      <c r="L597" s="360"/>
      <c r="M597" s="360"/>
      <c r="N597" s="360"/>
      <c r="O597" s="360"/>
      <c r="P597" s="361" t="s">
        <v>27</v>
      </c>
      <c r="Q597" s="361"/>
      <c r="R597" s="361"/>
      <c r="S597" s="361"/>
      <c r="T597" s="361"/>
      <c r="U597" s="361"/>
      <c r="V597" s="361"/>
      <c r="W597" s="361"/>
      <c r="X597" s="361"/>
      <c r="Y597" s="362" t="s">
        <v>495</v>
      </c>
      <c r="Z597" s="363"/>
      <c r="AA597" s="363"/>
      <c r="AB597" s="363"/>
      <c r="AC597" s="142" t="s">
        <v>478</v>
      </c>
      <c r="AD597" s="142"/>
      <c r="AE597" s="142"/>
      <c r="AF597" s="142"/>
      <c r="AG597" s="142"/>
      <c r="AH597" s="362" t="s">
        <v>390</v>
      </c>
      <c r="AI597" s="359"/>
      <c r="AJ597" s="359"/>
      <c r="AK597" s="359"/>
      <c r="AL597" s="359" t="s">
        <v>21</v>
      </c>
      <c r="AM597" s="359"/>
      <c r="AN597" s="359"/>
      <c r="AO597" s="364"/>
      <c r="AP597" s="365" t="s">
        <v>432</v>
      </c>
      <c r="AQ597" s="365"/>
      <c r="AR597" s="365"/>
      <c r="AS597" s="365"/>
      <c r="AT597" s="365"/>
      <c r="AU597" s="365"/>
      <c r="AV597" s="365"/>
      <c r="AW597" s="365"/>
      <c r="AX597" s="365"/>
    </row>
    <row r="598" spans="1:50" ht="26.25" customHeight="1" x14ac:dyDescent="0.15">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431</v>
      </c>
      <c r="K630" s="360"/>
      <c r="L630" s="360"/>
      <c r="M630" s="360"/>
      <c r="N630" s="360"/>
      <c r="O630" s="360"/>
      <c r="P630" s="361" t="s">
        <v>27</v>
      </c>
      <c r="Q630" s="361"/>
      <c r="R630" s="361"/>
      <c r="S630" s="361"/>
      <c r="T630" s="361"/>
      <c r="U630" s="361"/>
      <c r="V630" s="361"/>
      <c r="W630" s="361"/>
      <c r="X630" s="361"/>
      <c r="Y630" s="362" t="s">
        <v>495</v>
      </c>
      <c r="Z630" s="363"/>
      <c r="AA630" s="363"/>
      <c r="AB630" s="363"/>
      <c r="AC630" s="142" t="s">
        <v>478</v>
      </c>
      <c r="AD630" s="142"/>
      <c r="AE630" s="142"/>
      <c r="AF630" s="142"/>
      <c r="AG630" s="142"/>
      <c r="AH630" s="362" t="s">
        <v>390</v>
      </c>
      <c r="AI630" s="359"/>
      <c r="AJ630" s="359"/>
      <c r="AK630" s="359"/>
      <c r="AL630" s="359" t="s">
        <v>21</v>
      </c>
      <c r="AM630" s="359"/>
      <c r="AN630" s="359"/>
      <c r="AO630" s="364"/>
      <c r="AP630" s="365" t="s">
        <v>432</v>
      </c>
      <c r="AQ630" s="365"/>
      <c r="AR630" s="365"/>
      <c r="AS630" s="365"/>
      <c r="AT630" s="365"/>
      <c r="AU630" s="365"/>
      <c r="AV630" s="365"/>
      <c r="AW630" s="365"/>
      <c r="AX630" s="365"/>
    </row>
    <row r="631" spans="1:50" ht="26.25" customHeight="1" x14ac:dyDescent="0.15">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431</v>
      </c>
      <c r="K663" s="360"/>
      <c r="L663" s="360"/>
      <c r="M663" s="360"/>
      <c r="N663" s="360"/>
      <c r="O663" s="360"/>
      <c r="P663" s="361" t="s">
        <v>27</v>
      </c>
      <c r="Q663" s="361"/>
      <c r="R663" s="361"/>
      <c r="S663" s="361"/>
      <c r="T663" s="361"/>
      <c r="U663" s="361"/>
      <c r="V663" s="361"/>
      <c r="W663" s="361"/>
      <c r="X663" s="361"/>
      <c r="Y663" s="362" t="s">
        <v>495</v>
      </c>
      <c r="Z663" s="363"/>
      <c r="AA663" s="363"/>
      <c r="AB663" s="363"/>
      <c r="AC663" s="142" t="s">
        <v>478</v>
      </c>
      <c r="AD663" s="142"/>
      <c r="AE663" s="142"/>
      <c r="AF663" s="142"/>
      <c r="AG663" s="142"/>
      <c r="AH663" s="362" t="s">
        <v>390</v>
      </c>
      <c r="AI663" s="359"/>
      <c r="AJ663" s="359"/>
      <c r="AK663" s="359"/>
      <c r="AL663" s="359" t="s">
        <v>21</v>
      </c>
      <c r="AM663" s="359"/>
      <c r="AN663" s="359"/>
      <c r="AO663" s="364"/>
      <c r="AP663" s="365" t="s">
        <v>432</v>
      </c>
      <c r="AQ663" s="365"/>
      <c r="AR663" s="365"/>
      <c r="AS663" s="365"/>
      <c r="AT663" s="365"/>
      <c r="AU663" s="365"/>
      <c r="AV663" s="365"/>
      <c r="AW663" s="365"/>
      <c r="AX663" s="365"/>
    </row>
    <row r="664" spans="1:50" ht="26.25" customHeight="1" x14ac:dyDescent="0.15">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431</v>
      </c>
      <c r="K696" s="360"/>
      <c r="L696" s="360"/>
      <c r="M696" s="360"/>
      <c r="N696" s="360"/>
      <c r="O696" s="360"/>
      <c r="P696" s="361" t="s">
        <v>27</v>
      </c>
      <c r="Q696" s="361"/>
      <c r="R696" s="361"/>
      <c r="S696" s="361"/>
      <c r="T696" s="361"/>
      <c r="U696" s="361"/>
      <c r="V696" s="361"/>
      <c r="W696" s="361"/>
      <c r="X696" s="361"/>
      <c r="Y696" s="362" t="s">
        <v>495</v>
      </c>
      <c r="Z696" s="363"/>
      <c r="AA696" s="363"/>
      <c r="AB696" s="363"/>
      <c r="AC696" s="142" t="s">
        <v>478</v>
      </c>
      <c r="AD696" s="142"/>
      <c r="AE696" s="142"/>
      <c r="AF696" s="142"/>
      <c r="AG696" s="142"/>
      <c r="AH696" s="362" t="s">
        <v>390</v>
      </c>
      <c r="AI696" s="359"/>
      <c r="AJ696" s="359"/>
      <c r="AK696" s="359"/>
      <c r="AL696" s="359" t="s">
        <v>21</v>
      </c>
      <c r="AM696" s="359"/>
      <c r="AN696" s="359"/>
      <c r="AO696" s="364"/>
      <c r="AP696" s="365" t="s">
        <v>432</v>
      </c>
      <c r="AQ696" s="365"/>
      <c r="AR696" s="365"/>
      <c r="AS696" s="365"/>
      <c r="AT696" s="365"/>
      <c r="AU696" s="365"/>
      <c r="AV696" s="365"/>
      <c r="AW696" s="365"/>
      <c r="AX696" s="365"/>
    </row>
    <row r="697" spans="1:50" ht="26.25" customHeight="1" x14ac:dyDescent="0.15">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431</v>
      </c>
      <c r="K729" s="360"/>
      <c r="L729" s="360"/>
      <c r="M729" s="360"/>
      <c r="N729" s="360"/>
      <c r="O729" s="360"/>
      <c r="P729" s="361" t="s">
        <v>27</v>
      </c>
      <c r="Q729" s="361"/>
      <c r="R729" s="361"/>
      <c r="S729" s="361"/>
      <c r="T729" s="361"/>
      <c r="U729" s="361"/>
      <c r="V729" s="361"/>
      <c r="W729" s="361"/>
      <c r="X729" s="361"/>
      <c r="Y729" s="362" t="s">
        <v>495</v>
      </c>
      <c r="Z729" s="363"/>
      <c r="AA729" s="363"/>
      <c r="AB729" s="363"/>
      <c r="AC729" s="142" t="s">
        <v>478</v>
      </c>
      <c r="AD729" s="142"/>
      <c r="AE729" s="142"/>
      <c r="AF729" s="142"/>
      <c r="AG729" s="142"/>
      <c r="AH729" s="362" t="s">
        <v>390</v>
      </c>
      <c r="AI729" s="359"/>
      <c r="AJ729" s="359"/>
      <c r="AK729" s="359"/>
      <c r="AL729" s="359" t="s">
        <v>21</v>
      </c>
      <c r="AM729" s="359"/>
      <c r="AN729" s="359"/>
      <c r="AO729" s="364"/>
      <c r="AP729" s="365" t="s">
        <v>432</v>
      </c>
      <c r="AQ729" s="365"/>
      <c r="AR729" s="365"/>
      <c r="AS729" s="365"/>
      <c r="AT729" s="365"/>
      <c r="AU729" s="365"/>
      <c r="AV729" s="365"/>
      <c r="AW729" s="365"/>
      <c r="AX729" s="365"/>
    </row>
    <row r="730" spans="1:50" ht="26.25" customHeight="1" x14ac:dyDescent="0.15">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431</v>
      </c>
      <c r="K762" s="360"/>
      <c r="L762" s="360"/>
      <c r="M762" s="360"/>
      <c r="N762" s="360"/>
      <c r="O762" s="360"/>
      <c r="P762" s="361" t="s">
        <v>27</v>
      </c>
      <c r="Q762" s="361"/>
      <c r="R762" s="361"/>
      <c r="S762" s="361"/>
      <c r="T762" s="361"/>
      <c r="U762" s="361"/>
      <c r="V762" s="361"/>
      <c r="W762" s="361"/>
      <c r="X762" s="361"/>
      <c r="Y762" s="362" t="s">
        <v>495</v>
      </c>
      <c r="Z762" s="363"/>
      <c r="AA762" s="363"/>
      <c r="AB762" s="363"/>
      <c r="AC762" s="142" t="s">
        <v>478</v>
      </c>
      <c r="AD762" s="142"/>
      <c r="AE762" s="142"/>
      <c r="AF762" s="142"/>
      <c r="AG762" s="142"/>
      <c r="AH762" s="362" t="s">
        <v>390</v>
      </c>
      <c r="AI762" s="359"/>
      <c r="AJ762" s="359"/>
      <c r="AK762" s="359"/>
      <c r="AL762" s="359" t="s">
        <v>21</v>
      </c>
      <c r="AM762" s="359"/>
      <c r="AN762" s="359"/>
      <c r="AO762" s="364"/>
      <c r="AP762" s="365" t="s">
        <v>432</v>
      </c>
      <c r="AQ762" s="365"/>
      <c r="AR762" s="365"/>
      <c r="AS762" s="365"/>
      <c r="AT762" s="365"/>
      <c r="AU762" s="365"/>
      <c r="AV762" s="365"/>
      <c r="AW762" s="365"/>
      <c r="AX762" s="365"/>
    </row>
    <row r="763" spans="1:50" ht="26.25" customHeight="1" x14ac:dyDescent="0.15">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431</v>
      </c>
      <c r="K795" s="360"/>
      <c r="L795" s="360"/>
      <c r="M795" s="360"/>
      <c r="N795" s="360"/>
      <c r="O795" s="360"/>
      <c r="P795" s="361" t="s">
        <v>27</v>
      </c>
      <c r="Q795" s="361"/>
      <c r="R795" s="361"/>
      <c r="S795" s="361"/>
      <c r="T795" s="361"/>
      <c r="U795" s="361"/>
      <c r="V795" s="361"/>
      <c r="W795" s="361"/>
      <c r="X795" s="361"/>
      <c r="Y795" s="362" t="s">
        <v>495</v>
      </c>
      <c r="Z795" s="363"/>
      <c r="AA795" s="363"/>
      <c r="AB795" s="363"/>
      <c r="AC795" s="142" t="s">
        <v>478</v>
      </c>
      <c r="AD795" s="142"/>
      <c r="AE795" s="142"/>
      <c r="AF795" s="142"/>
      <c r="AG795" s="142"/>
      <c r="AH795" s="362" t="s">
        <v>390</v>
      </c>
      <c r="AI795" s="359"/>
      <c r="AJ795" s="359"/>
      <c r="AK795" s="359"/>
      <c r="AL795" s="359" t="s">
        <v>21</v>
      </c>
      <c r="AM795" s="359"/>
      <c r="AN795" s="359"/>
      <c r="AO795" s="364"/>
      <c r="AP795" s="365" t="s">
        <v>432</v>
      </c>
      <c r="AQ795" s="365"/>
      <c r="AR795" s="365"/>
      <c r="AS795" s="365"/>
      <c r="AT795" s="365"/>
      <c r="AU795" s="365"/>
      <c r="AV795" s="365"/>
      <c r="AW795" s="365"/>
      <c r="AX795" s="365"/>
    </row>
    <row r="796" spans="1:50" ht="26.25" customHeight="1" x14ac:dyDescent="0.15">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431</v>
      </c>
      <c r="K828" s="360"/>
      <c r="L828" s="360"/>
      <c r="M828" s="360"/>
      <c r="N828" s="360"/>
      <c r="O828" s="360"/>
      <c r="P828" s="361" t="s">
        <v>27</v>
      </c>
      <c r="Q828" s="361"/>
      <c r="R828" s="361"/>
      <c r="S828" s="361"/>
      <c r="T828" s="361"/>
      <c r="U828" s="361"/>
      <c r="V828" s="361"/>
      <c r="W828" s="361"/>
      <c r="X828" s="361"/>
      <c r="Y828" s="362" t="s">
        <v>495</v>
      </c>
      <c r="Z828" s="363"/>
      <c r="AA828" s="363"/>
      <c r="AB828" s="363"/>
      <c r="AC828" s="142" t="s">
        <v>478</v>
      </c>
      <c r="AD828" s="142"/>
      <c r="AE828" s="142"/>
      <c r="AF828" s="142"/>
      <c r="AG828" s="142"/>
      <c r="AH828" s="362" t="s">
        <v>390</v>
      </c>
      <c r="AI828" s="359"/>
      <c r="AJ828" s="359"/>
      <c r="AK828" s="359"/>
      <c r="AL828" s="359" t="s">
        <v>21</v>
      </c>
      <c r="AM828" s="359"/>
      <c r="AN828" s="359"/>
      <c r="AO828" s="364"/>
      <c r="AP828" s="365" t="s">
        <v>432</v>
      </c>
      <c r="AQ828" s="365"/>
      <c r="AR828" s="365"/>
      <c r="AS828" s="365"/>
      <c r="AT828" s="365"/>
      <c r="AU828" s="365"/>
      <c r="AV828" s="365"/>
      <c r="AW828" s="365"/>
      <c r="AX828" s="365"/>
    </row>
    <row r="829" spans="1:50" ht="26.25" customHeight="1" x14ac:dyDescent="0.15">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431</v>
      </c>
      <c r="K861" s="360"/>
      <c r="L861" s="360"/>
      <c r="M861" s="360"/>
      <c r="N861" s="360"/>
      <c r="O861" s="360"/>
      <c r="P861" s="361" t="s">
        <v>27</v>
      </c>
      <c r="Q861" s="361"/>
      <c r="R861" s="361"/>
      <c r="S861" s="361"/>
      <c r="T861" s="361"/>
      <c r="U861" s="361"/>
      <c r="V861" s="361"/>
      <c r="W861" s="361"/>
      <c r="X861" s="361"/>
      <c r="Y861" s="362" t="s">
        <v>495</v>
      </c>
      <c r="Z861" s="363"/>
      <c r="AA861" s="363"/>
      <c r="AB861" s="363"/>
      <c r="AC861" s="142" t="s">
        <v>478</v>
      </c>
      <c r="AD861" s="142"/>
      <c r="AE861" s="142"/>
      <c r="AF861" s="142"/>
      <c r="AG861" s="142"/>
      <c r="AH861" s="362" t="s">
        <v>390</v>
      </c>
      <c r="AI861" s="359"/>
      <c r="AJ861" s="359"/>
      <c r="AK861" s="359"/>
      <c r="AL861" s="359" t="s">
        <v>21</v>
      </c>
      <c r="AM861" s="359"/>
      <c r="AN861" s="359"/>
      <c r="AO861" s="364"/>
      <c r="AP861" s="365" t="s">
        <v>432</v>
      </c>
      <c r="AQ861" s="365"/>
      <c r="AR861" s="365"/>
      <c r="AS861" s="365"/>
      <c r="AT861" s="365"/>
      <c r="AU861" s="365"/>
      <c r="AV861" s="365"/>
      <c r="AW861" s="365"/>
      <c r="AX861" s="365"/>
    </row>
    <row r="862" spans="1:50" ht="26.25" customHeight="1" x14ac:dyDescent="0.15">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431</v>
      </c>
      <c r="K894" s="360"/>
      <c r="L894" s="360"/>
      <c r="M894" s="360"/>
      <c r="N894" s="360"/>
      <c r="O894" s="360"/>
      <c r="P894" s="361" t="s">
        <v>27</v>
      </c>
      <c r="Q894" s="361"/>
      <c r="R894" s="361"/>
      <c r="S894" s="361"/>
      <c r="T894" s="361"/>
      <c r="U894" s="361"/>
      <c r="V894" s="361"/>
      <c r="W894" s="361"/>
      <c r="X894" s="361"/>
      <c r="Y894" s="362" t="s">
        <v>495</v>
      </c>
      <c r="Z894" s="363"/>
      <c r="AA894" s="363"/>
      <c r="AB894" s="363"/>
      <c r="AC894" s="142" t="s">
        <v>478</v>
      </c>
      <c r="AD894" s="142"/>
      <c r="AE894" s="142"/>
      <c r="AF894" s="142"/>
      <c r="AG894" s="142"/>
      <c r="AH894" s="362" t="s">
        <v>390</v>
      </c>
      <c r="AI894" s="359"/>
      <c r="AJ894" s="359"/>
      <c r="AK894" s="359"/>
      <c r="AL894" s="359" t="s">
        <v>21</v>
      </c>
      <c r="AM894" s="359"/>
      <c r="AN894" s="359"/>
      <c r="AO894" s="364"/>
      <c r="AP894" s="365" t="s">
        <v>432</v>
      </c>
      <c r="AQ894" s="365"/>
      <c r="AR894" s="365"/>
      <c r="AS894" s="365"/>
      <c r="AT894" s="365"/>
      <c r="AU894" s="365"/>
      <c r="AV894" s="365"/>
      <c r="AW894" s="365"/>
      <c r="AX894" s="365"/>
    </row>
    <row r="895" spans="1:50" ht="26.25" customHeight="1" x14ac:dyDescent="0.15">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431</v>
      </c>
      <c r="K927" s="360"/>
      <c r="L927" s="360"/>
      <c r="M927" s="360"/>
      <c r="N927" s="360"/>
      <c r="O927" s="360"/>
      <c r="P927" s="361" t="s">
        <v>27</v>
      </c>
      <c r="Q927" s="361"/>
      <c r="R927" s="361"/>
      <c r="S927" s="361"/>
      <c r="T927" s="361"/>
      <c r="U927" s="361"/>
      <c r="V927" s="361"/>
      <c r="W927" s="361"/>
      <c r="X927" s="361"/>
      <c r="Y927" s="362" t="s">
        <v>495</v>
      </c>
      <c r="Z927" s="363"/>
      <c r="AA927" s="363"/>
      <c r="AB927" s="363"/>
      <c r="AC927" s="142" t="s">
        <v>478</v>
      </c>
      <c r="AD927" s="142"/>
      <c r="AE927" s="142"/>
      <c r="AF927" s="142"/>
      <c r="AG927" s="142"/>
      <c r="AH927" s="362" t="s">
        <v>390</v>
      </c>
      <c r="AI927" s="359"/>
      <c r="AJ927" s="359"/>
      <c r="AK927" s="359"/>
      <c r="AL927" s="359" t="s">
        <v>21</v>
      </c>
      <c r="AM927" s="359"/>
      <c r="AN927" s="359"/>
      <c r="AO927" s="364"/>
      <c r="AP927" s="365" t="s">
        <v>432</v>
      </c>
      <c r="AQ927" s="365"/>
      <c r="AR927" s="365"/>
      <c r="AS927" s="365"/>
      <c r="AT927" s="365"/>
      <c r="AU927" s="365"/>
      <c r="AV927" s="365"/>
      <c r="AW927" s="365"/>
      <c r="AX927" s="365"/>
    </row>
    <row r="928" spans="1:50" ht="26.25" customHeight="1" x14ac:dyDescent="0.15">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431</v>
      </c>
      <c r="K960" s="360"/>
      <c r="L960" s="360"/>
      <c r="M960" s="360"/>
      <c r="N960" s="360"/>
      <c r="O960" s="360"/>
      <c r="P960" s="361" t="s">
        <v>27</v>
      </c>
      <c r="Q960" s="361"/>
      <c r="R960" s="361"/>
      <c r="S960" s="361"/>
      <c r="T960" s="361"/>
      <c r="U960" s="361"/>
      <c r="V960" s="361"/>
      <c r="W960" s="361"/>
      <c r="X960" s="361"/>
      <c r="Y960" s="362" t="s">
        <v>495</v>
      </c>
      <c r="Z960" s="363"/>
      <c r="AA960" s="363"/>
      <c r="AB960" s="363"/>
      <c r="AC960" s="142" t="s">
        <v>478</v>
      </c>
      <c r="AD960" s="142"/>
      <c r="AE960" s="142"/>
      <c r="AF960" s="142"/>
      <c r="AG960" s="142"/>
      <c r="AH960" s="362" t="s">
        <v>390</v>
      </c>
      <c r="AI960" s="359"/>
      <c r="AJ960" s="359"/>
      <c r="AK960" s="359"/>
      <c r="AL960" s="359" t="s">
        <v>21</v>
      </c>
      <c r="AM960" s="359"/>
      <c r="AN960" s="359"/>
      <c r="AO960" s="364"/>
      <c r="AP960" s="365" t="s">
        <v>432</v>
      </c>
      <c r="AQ960" s="365"/>
      <c r="AR960" s="365"/>
      <c r="AS960" s="365"/>
      <c r="AT960" s="365"/>
      <c r="AU960" s="365"/>
      <c r="AV960" s="365"/>
      <c r="AW960" s="365"/>
      <c r="AX960" s="365"/>
    </row>
    <row r="961" spans="1:50" ht="26.25" customHeight="1" x14ac:dyDescent="0.15">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431</v>
      </c>
      <c r="K993" s="360"/>
      <c r="L993" s="360"/>
      <c r="M993" s="360"/>
      <c r="N993" s="360"/>
      <c r="O993" s="360"/>
      <c r="P993" s="361" t="s">
        <v>27</v>
      </c>
      <c r="Q993" s="361"/>
      <c r="R993" s="361"/>
      <c r="S993" s="361"/>
      <c r="T993" s="361"/>
      <c r="U993" s="361"/>
      <c r="V993" s="361"/>
      <c r="W993" s="361"/>
      <c r="X993" s="361"/>
      <c r="Y993" s="362" t="s">
        <v>495</v>
      </c>
      <c r="Z993" s="363"/>
      <c r="AA993" s="363"/>
      <c r="AB993" s="363"/>
      <c r="AC993" s="142" t="s">
        <v>478</v>
      </c>
      <c r="AD993" s="142"/>
      <c r="AE993" s="142"/>
      <c r="AF993" s="142"/>
      <c r="AG993" s="142"/>
      <c r="AH993" s="362" t="s">
        <v>390</v>
      </c>
      <c r="AI993" s="359"/>
      <c r="AJ993" s="359"/>
      <c r="AK993" s="359"/>
      <c r="AL993" s="359" t="s">
        <v>21</v>
      </c>
      <c r="AM993" s="359"/>
      <c r="AN993" s="359"/>
      <c r="AO993" s="364"/>
      <c r="AP993" s="365" t="s">
        <v>432</v>
      </c>
      <c r="AQ993" s="365"/>
      <c r="AR993" s="365"/>
      <c r="AS993" s="365"/>
      <c r="AT993" s="365"/>
      <c r="AU993" s="365"/>
      <c r="AV993" s="365"/>
      <c r="AW993" s="365"/>
      <c r="AX993" s="365"/>
    </row>
    <row r="994" spans="1:50" ht="26.25" customHeight="1" x14ac:dyDescent="0.15">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431</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2" t="s">
        <v>478</v>
      </c>
      <c r="AD1026" s="142"/>
      <c r="AE1026" s="142"/>
      <c r="AF1026" s="142"/>
      <c r="AG1026" s="142"/>
      <c r="AH1026" s="362" t="s">
        <v>390</v>
      </c>
      <c r="AI1026" s="359"/>
      <c r="AJ1026" s="359"/>
      <c r="AK1026" s="359"/>
      <c r="AL1026" s="359" t="s">
        <v>21</v>
      </c>
      <c r="AM1026" s="359"/>
      <c r="AN1026" s="359"/>
      <c r="AO1026" s="364"/>
      <c r="AP1026" s="365" t="s">
        <v>432</v>
      </c>
      <c r="AQ1026" s="365"/>
      <c r="AR1026" s="365"/>
      <c r="AS1026" s="365"/>
      <c r="AT1026" s="365"/>
      <c r="AU1026" s="365"/>
      <c r="AV1026" s="365"/>
      <c r="AW1026" s="365"/>
      <c r="AX1026" s="365"/>
    </row>
    <row r="1027" spans="1:50" ht="26.25" customHeight="1" x14ac:dyDescent="0.15">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431</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2" t="s">
        <v>478</v>
      </c>
      <c r="AD1059" s="142"/>
      <c r="AE1059" s="142"/>
      <c r="AF1059" s="142"/>
      <c r="AG1059" s="142"/>
      <c r="AH1059" s="362" t="s">
        <v>390</v>
      </c>
      <c r="AI1059" s="359"/>
      <c r="AJ1059" s="359"/>
      <c r="AK1059" s="359"/>
      <c r="AL1059" s="359" t="s">
        <v>21</v>
      </c>
      <c r="AM1059" s="359"/>
      <c r="AN1059" s="359"/>
      <c r="AO1059" s="364"/>
      <c r="AP1059" s="365" t="s">
        <v>432</v>
      </c>
      <c r="AQ1059" s="365"/>
      <c r="AR1059" s="365"/>
      <c r="AS1059" s="365"/>
      <c r="AT1059" s="365"/>
      <c r="AU1059" s="365"/>
      <c r="AV1059" s="365"/>
      <c r="AW1059" s="365"/>
      <c r="AX1059" s="365"/>
    </row>
    <row r="1060" spans="1:50" ht="26.25" customHeight="1" x14ac:dyDescent="0.15">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431</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2" t="s">
        <v>478</v>
      </c>
      <c r="AD1092" s="142"/>
      <c r="AE1092" s="142"/>
      <c r="AF1092" s="142"/>
      <c r="AG1092" s="142"/>
      <c r="AH1092" s="362" t="s">
        <v>390</v>
      </c>
      <c r="AI1092" s="359"/>
      <c r="AJ1092" s="359"/>
      <c r="AK1092" s="359"/>
      <c r="AL1092" s="359" t="s">
        <v>21</v>
      </c>
      <c r="AM1092" s="359"/>
      <c r="AN1092" s="359"/>
      <c r="AO1092" s="364"/>
      <c r="AP1092" s="365" t="s">
        <v>432</v>
      </c>
      <c r="AQ1092" s="365"/>
      <c r="AR1092" s="365"/>
      <c r="AS1092" s="365"/>
      <c r="AT1092" s="365"/>
      <c r="AU1092" s="365"/>
      <c r="AV1092" s="365"/>
      <c r="AW1092" s="365"/>
      <c r="AX1092" s="365"/>
    </row>
    <row r="1093" spans="1:50" ht="26.25" customHeight="1" x14ac:dyDescent="0.15">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431</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2" t="s">
        <v>478</v>
      </c>
      <c r="AD1125" s="142"/>
      <c r="AE1125" s="142"/>
      <c r="AF1125" s="142"/>
      <c r="AG1125" s="142"/>
      <c r="AH1125" s="362" t="s">
        <v>390</v>
      </c>
      <c r="AI1125" s="359"/>
      <c r="AJ1125" s="359"/>
      <c r="AK1125" s="359"/>
      <c r="AL1125" s="359" t="s">
        <v>21</v>
      </c>
      <c r="AM1125" s="359"/>
      <c r="AN1125" s="359"/>
      <c r="AO1125" s="364"/>
      <c r="AP1125" s="365" t="s">
        <v>432</v>
      </c>
      <c r="AQ1125" s="365"/>
      <c r="AR1125" s="365"/>
      <c r="AS1125" s="365"/>
      <c r="AT1125" s="365"/>
      <c r="AU1125" s="365"/>
      <c r="AV1125" s="365"/>
      <c r="AW1125" s="365"/>
      <c r="AX1125" s="365"/>
    </row>
    <row r="1126" spans="1:50" ht="26.25" customHeight="1" x14ac:dyDescent="0.15">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431</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2" t="s">
        <v>478</v>
      </c>
      <c r="AD1158" s="142"/>
      <c r="AE1158" s="142"/>
      <c r="AF1158" s="142"/>
      <c r="AG1158" s="142"/>
      <c r="AH1158" s="362" t="s">
        <v>390</v>
      </c>
      <c r="AI1158" s="359"/>
      <c r="AJ1158" s="359"/>
      <c r="AK1158" s="359"/>
      <c r="AL1158" s="359" t="s">
        <v>21</v>
      </c>
      <c r="AM1158" s="359"/>
      <c r="AN1158" s="359"/>
      <c r="AO1158" s="364"/>
      <c r="AP1158" s="365" t="s">
        <v>432</v>
      </c>
      <c r="AQ1158" s="365"/>
      <c r="AR1158" s="365"/>
      <c r="AS1158" s="365"/>
      <c r="AT1158" s="365"/>
      <c r="AU1158" s="365"/>
      <c r="AV1158" s="365"/>
      <c r="AW1158" s="365"/>
      <c r="AX1158" s="365"/>
    </row>
    <row r="1159" spans="1:50" ht="26.25" customHeight="1" x14ac:dyDescent="0.15">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431</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2" t="s">
        <v>478</v>
      </c>
      <c r="AD1191" s="142"/>
      <c r="AE1191" s="142"/>
      <c r="AF1191" s="142"/>
      <c r="AG1191" s="142"/>
      <c r="AH1191" s="362" t="s">
        <v>390</v>
      </c>
      <c r="AI1191" s="359"/>
      <c r="AJ1191" s="359"/>
      <c r="AK1191" s="359"/>
      <c r="AL1191" s="359" t="s">
        <v>21</v>
      </c>
      <c r="AM1191" s="359"/>
      <c r="AN1191" s="359"/>
      <c r="AO1191" s="364"/>
      <c r="AP1191" s="365" t="s">
        <v>432</v>
      </c>
      <c r="AQ1191" s="365"/>
      <c r="AR1191" s="365"/>
      <c r="AS1191" s="365"/>
      <c r="AT1191" s="365"/>
      <c r="AU1191" s="365"/>
      <c r="AV1191" s="365"/>
      <c r="AW1191" s="365"/>
      <c r="AX1191" s="365"/>
    </row>
    <row r="1192" spans="1:50" ht="26.25" customHeight="1" x14ac:dyDescent="0.15">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431</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2" t="s">
        <v>478</v>
      </c>
      <c r="AD1224" s="142"/>
      <c r="AE1224" s="142"/>
      <c r="AF1224" s="142"/>
      <c r="AG1224" s="142"/>
      <c r="AH1224" s="362" t="s">
        <v>390</v>
      </c>
      <c r="AI1224" s="359"/>
      <c r="AJ1224" s="359"/>
      <c r="AK1224" s="359"/>
      <c r="AL1224" s="359" t="s">
        <v>21</v>
      </c>
      <c r="AM1224" s="359"/>
      <c r="AN1224" s="359"/>
      <c r="AO1224" s="364"/>
      <c r="AP1224" s="365" t="s">
        <v>432</v>
      </c>
      <c r="AQ1224" s="365"/>
      <c r="AR1224" s="365"/>
      <c r="AS1224" s="365"/>
      <c r="AT1224" s="365"/>
      <c r="AU1224" s="365"/>
      <c r="AV1224" s="365"/>
      <c r="AW1224" s="365"/>
      <c r="AX1224" s="365"/>
    </row>
    <row r="1225" spans="1:50" ht="26.25" customHeight="1" x14ac:dyDescent="0.15">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431</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2" t="s">
        <v>478</v>
      </c>
      <c r="AD1257" s="142"/>
      <c r="AE1257" s="142"/>
      <c r="AF1257" s="142"/>
      <c r="AG1257" s="142"/>
      <c r="AH1257" s="362" t="s">
        <v>390</v>
      </c>
      <c r="AI1257" s="359"/>
      <c r="AJ1257" s="359"/>
      <c r="AK1257" s="359"/>
      <c r="AL1257" s="359" t="s">
        <v>21</v>
      </c>
      <c r="AM1257" s="359"/>
      <c r="AN1257" s="359"/>
      <c r="AO1257" s="364"/>
      <c r="AP1257" s="365" t="s">
        <v>432</v>
      </c>
      <c r="AQ1257" s="365"/>
      <c r="AR1257" s="365"/>
      <c r="AS1257" s="365"/>
      <c r="AT1257" s="365"/>
      <c r="AU1257" s="365"/>
      <c r="AV1257" s="365"/>
      <c r="AW1257" s="365"/>
      <c r="AX1257" s="365"/>
    </row>
    <row r="1258" spans="1:50" ht="26.25" customHeight="1" x14ac:dyDescent="0.15">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431</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2" t="s">
        <v>478</v>
      </c>
      <c r="AD1290" s="142"/>
      <c r="AE1290" s="142"/>
      <c r="AF1290" s="142"/>
      <c r="AG1290" s="142"/>
      <c r="AH1290" s="362" t="s">
        <v>390</v>
      </c>
      <c r="AI1290" s="359"/>
      <c r="AJ1290" s="359"/>
      <c r="AK1290" s="359"/>
      <c r="AL1290" s="359" t="s">
        <v>21</v>
      </c>
      <c r="AM1290" s="359"/>
      <c r="AN1290" s="359"/>
      <c r="AO1290" s="364"/>
      <c r="AP1290" s="365" t="s">
        <v>432</v>
      </c>
      <c r="AQ1290" s="365"/>
      <c r="AR1290" s="365"/>
      <c r="AS1290" s="365"/>
      <c r="AT1290" s="365"/>
      <c r="AU1290" s="365"/>
      <c r="AV1290" s="365"/>
      <c r="AW1290" s="365"/>
      <c r="AX1290" s="365"/>
    </row>
    <row r="1291" spans="1:50" ht="26.25" customHeight="1" x14ac:dyDescent="0.15">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2018-09-04T09:01:34Z</cp:lastPrinted>
  <dcterms:created xsi:type="dcterms:W3CDTF">2012-03-13T00:50:25Z</dcterms:created>
  <dcterms:modified xsi:type="dcterms:W3CDTF">2020-11-30T13:49:54Z</dcterms:modified>
</cp:coreProperties>
</file>