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8_学力調査室\H.  政策評価／行政事業レビュー\行政事業レビュー\R2\201118 事業レビュー誤記修正\2011191300時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<sst xmlns="http://schemas.openxmlformats.org/spreadsheetml/2006/main" count="2953" uniqueCount="697">
  <si>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</si>
  <si>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</si>
  <si>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</si>
  <si>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</si>
  <si>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</si>
  <si>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</si>
  <si>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</si>
  <si>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</si>
  <si>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</si>
  <si>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</si>
  <si>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</si>
  <si>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</si>
  <si>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</si>
  <si>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</si>
  <si>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</si>
  <si>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</si>
  <si>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</si>
  <si>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</si>
  <si>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</si>
  <si>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</si>
  <si>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</si>
  <si>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</si>
  <si>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</si>
  <si>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</si>
  <si>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</si>
  <si>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</si>
  <si>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</si>
  <si>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</si>
  <si>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</si>
  <si>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</si>
  <si>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</si>
  <si>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</si>
  <si>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</si>
  <si>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</si>
  <si>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</si>
  <si>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</si>
  <si>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</si>
  <si>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</si>
  <si>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</si>
  <si>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</si>
  <si>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</si>
  <si>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</si>
  <si>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</si>
  <si>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</si>
  <si>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</si>
  <si>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</si>
  <si>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</si>
  <si>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</si>
  <si>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</si>
  <si>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</si>
  <si>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</si>
  <si>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</si>
  <si>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</si>
  <si>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</si>
  <si>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</si>
  <si>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</si>
  <si>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</si>
  <si>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</si>
  <si>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</si>
  <si>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</si>
  <si>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</si>
  <si>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</si>
  <si>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</si>
  <si>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</si>
  <si>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</si>
  <si>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</si>
  <si>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</si>
  <si>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</si>
  <si>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</si>
  <si>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</si>
  <si>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</si>
  <si>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</si>
  <si>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</si>
  <si>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</si>
  <si>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</si>
  <si>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</si>
  <si>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</si>
  <si>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</si>
  <si>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</si>
  <si>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</si>
  <si>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</si>
  <si>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</si>
  <si>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</si>
  <si>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</si>
  <si>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</si>
  <si>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</si>
  <si>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</si>
  <si>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</si>
  <si>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</si>
  <si>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</si>
  <si>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</si>
  <si>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</si>
  <si>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</si>
  <si>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</si>
  <si>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</si>
  <si>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</si>
  <si>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</si>
  <si>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</si>
  <si>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</si>
  <si>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</si>
  <si>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</si>
  <si>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</si>
  <si>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</si>
  <si>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</si>
  <si>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</si>
  <si>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</si>
  <si>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</si>
  <si>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</si>
  <si>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</si>
  <si>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</si>
  <si>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</si>
  <si>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</si>
  <si>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</si>
  <si>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</si>
  <si>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</si>
  <si>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</si>
  <si>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</si>
  <si>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</si>
  <si>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</si>
  <si>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</si>
  <si>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</si>
  <si>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</si>
  <si>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</si>
  <si>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</si>
  <si>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</si>
  <si>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</si>
  <si>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</si>
  <si>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</si>
  <si>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</si>
  <si>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</si>
  <si>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</si>
  <si>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</si>
  <si>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</si>
  <si>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</si>
  <si>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</si>
  <si>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</si>
  <si>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</si>
  <si>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</si>
  <si>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</si>
  <si>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</si>
  <si>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</si>
  <si>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</si>
  <si>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</si>
  <si>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</si>
  <si>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</si>
  <si>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</si>
  <si>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</si>
  <si>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</si>
  <si>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</si>
  <si>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</si>
  <si>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</si>
  <si>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</si>
  <si>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</si>
  <si>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</si>
  <si>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</si>
  <si>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</si>
  <si>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</si>
  <si>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</si>
  <si>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</si>
  <si>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</si>
  <si>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</si>
  <si>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</si>
  <si>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</si>
  <si>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</si>
  <si>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</si>
  <si>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</si>
  <si>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</si>
  <si>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</si>
  <si>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</si>
  <si>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</si>
  <si>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</si>
  <si>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</si>
  <si>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</si>
  <si>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</si>
  <si>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</si>
  <si>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</si>
  <si>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</si>
  <si>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</si>
  <si>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</si>
  <si>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</si>
  <si>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</si>
  <si>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</si>
  <si>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</si>
  <si>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</si>
  <si>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</si>
  <si>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</si>
  <si>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</si>
  <si>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</si>
  <si>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</si>
  <si>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</si>
  <si>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</si>
  <si>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</si>
  <si>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</si>
  <si>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</si>
  <si>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</si>
  <si>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</si>
  <si>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</si>
  <si>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</si>
  <si>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</si>
  <si>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</si>
  <si>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</si>
  <si>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</si>
  <si>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</si>
  <si>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</si>
  <si>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</si>
  <si>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</si>
  <si>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</si>
  <si>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</si>
  <si>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</si>
  <si>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</si>
  <si>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</si>
  <si>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</si>
  <si>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</si>
  <si>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</si>
  <si>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</si>
  <si>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</si>
  <si>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</si>
  <si>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</si>
  <si>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</si>
  <si>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</si>
  <si>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</si>
  <si>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</si>
  <si>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</si>
  <si>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</si>
  <si>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</si>
  <si>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</si>
  <si>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</si>
  <si>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</si>
  <si>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</si>
  <si>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</si>
  <si>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</si>
  <si>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</si>
  <si>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</si>
  <si>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</si>
  <si>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</si>
  <si>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</si>
  <si>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</si>
  <si>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</si>
  <si>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</si>
  <si>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</si>
  <si>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</si>
  <si>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</si>
  <si>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</si>
  <si>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</si>
  <si>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</si>
  <si>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</si>
  <si>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</si>
  <si>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</si>
  <si>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</si>
  <si>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</si>
  <si>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</si>
  <si>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</si>
  <si>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</si>
  <si>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</si>
  <si>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</si>
  <si>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</si>
  <si>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</si>
  <si>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</si>
  <si>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</si>
  <si>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</si>
  <si>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</si>
  <si>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</si>
  <si>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</si>
  <si>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</si>
  <si>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</si>
  <si>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</si>
  <si>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</si>
  <si>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</si>
  <si>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</si>
  <si>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</si>
  <si>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</si>
  <si>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</si>
  <si>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</si>
  <si>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</si>
  <si>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</si>
  <si>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</si>
  <si>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</si>
  <si>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</si>
  <si>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</si>
  <si>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</si>
  <si>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</si>
  <si>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</si>
  <si>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</si>
  <si>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</si>
  <si>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</si>
  <si>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</si>
  <si>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</si>
  <si>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</si>
  <si>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</si>
  <si>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</si>
  <si>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</si>
  <si>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</si>
  <si>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</si>
  <si>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</si>
  <si>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</si>
  <si>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</si>
  <si>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</si>
  <si>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</si>
  <si>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</si>
  <si>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</si>
  <si>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</si>
  <si>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</si>
  <si>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</si>
  <si>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</si>
  <si>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</si>
  <si>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</si>
  <si>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</si>
  <si>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</si>
  <si>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</si>
  <si>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</si>
  <si>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</si>
  <si>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</si>
  <si>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</si>
  <si>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</si>
  <si>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</si>
  <si>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</si>
  <si>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</si>
  <si>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</si>
  <si>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</si>
  <si>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</si>
  <si>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</si>
  <si>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</si>
  <si>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</si>
  <si>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</si>
  <si>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</si>
  <si>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</si>
  <si>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</si>
  <si>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</si>
  <si>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</si>
  <si>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</si>
  <si>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</si>
  <si>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</si>
  <si>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</si>
  <si>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</si>
  <si>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</si>
  <si>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</si>
  <si>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</si>
  <si>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</si>
  <si>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</si>
  <si>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</si>
  <si>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</si>
  <si>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</si>
  <si>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</si>
  <si>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</si>
  <si>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</si>
  <si>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</si>
  <si>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</si>
  <si>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</si>
  <si>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</si>
  <si>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</si>
  <si>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</si>
  <si>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</si>
  <si>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</si>
  <si>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</si>
  <si>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</si>
  <si>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</si>
  <si>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</si>
  <si>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</si>
  <si>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</si>
  <si>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</si>
  <si>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</si>
  <si>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</si>
  <si>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</si>
  <si>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</si>
  <si>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</si>
  <si>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</si>
  <si>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</si>
  <si>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</si>
  <si>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</si>
  <si>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</si>
  <si>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</si>
  <si>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</si>
  <si>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</si>
  <si>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</si>
  <si>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</si>
  <si>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</si>
  <si>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</si>
  <si>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</si>
  <si>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</si>
  <si>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</si>
  <si>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</si>
  <si>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</si>
  <si>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</si>
  <si>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</si>
  <si>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</si>
  <si>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</si>
  <si>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</si>
  <si>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</si>
  <si>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</si>
  <si>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</si>
  <si>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</si>
  <si>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</si>
  <si>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</si>
  <si>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</si>
  <si>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</si>
  <si>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</si>
  <si>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</si>
  <si>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</si>
  <si>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</si>
  <si>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</si>
  <si>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</si>
  <si>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</si>
  <si>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</si>
  <si>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</si>
  <si>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</si>
  <si>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</si>
  <si>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</si>
  <si>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</si>
  <si>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</si>
  <si>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</si>
  <si>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</si>
  <si>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</si>
  <si>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</si>
  <si>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</si>
  <si>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</si>
  <si>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</si>
  <si>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</si>
  <si>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</si>
  <si>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</si>
  <si>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</si>
  <si>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</si>
  <si>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</si>
  <si>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</si>
  <si>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</si>
  <si>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</si>
  <si>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</si>
  <si>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</si>
  <si>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</si>
  <si>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</si>
  <si>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</si>
  <si>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</si>
  <si>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</si>
  <si>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</si>
  <si>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</si>
  <si>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</si>
  <si>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</si>
  <si>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</si>
  <si>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</si>
  <si>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</si>
  <si>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</si>
  <si>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</si>
  <si>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</si>
  <si>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</si>
  <si>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</si>
  <si>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</si>
  <si>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</si>
  <si>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</si>
  <si>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</si>
  <si>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</si>
  <si>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</si>
  <si>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</si>
  <si>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</si>
  <si>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</si>
  <si>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</si>
  <si>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</si>
  <si>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</si>
  <si>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</si>
  <si>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</si>
  <si>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</si>
  <si>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</si>
  <si>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</si>
  <si>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</si>
  <si>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</si>
  <si>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</si>
  <si>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</si>
  <si>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</si>
  <si>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</si>
  <si>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</si>
  <si>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</si>
  <si>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</si>
  <si>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</si>
  <si>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</si>
  <si>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</si>
  <si>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</si>
  <si>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</si>
  <si>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</si>
  <si>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</si>
  <si>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</si>
  <si>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</si>
  <si>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</si>
  <si>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</si>
  <si>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</si>
  <si>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</si>
  <si>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</si>
  <si>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</si>
  <si>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</si>
  <si>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</si>
  <si>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</si>
  <si>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</si>
  <si>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</si>
  <si>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</si>
  <si>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</si>
  <si>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</si>
  <si>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</si>
  <si>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</si>
  <si>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</si>
  <si>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</si>
  <si>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</si>
  <si>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</si>
  <si>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</si>
  <si>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</si>
  <si>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</si>
  <si>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</si>
  <si>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</si>
  <si>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</si>
  <si>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</si>
  <si>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</si>
  <si>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</si>
  <si>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</si>
  <si>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</si>
  <si>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</si>
  <si>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</si>
  <si>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</si>
  <si>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</si>
  <si>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</si>
  <si>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</si>
  <si>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</si>
  <si>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</si>
  <si>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</si>
  <si>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</si>
  <si>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</si>
  <si>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</si>
  <si>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</si>
  <si>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</si>
  <si>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</si>
  <si>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</si>
  <si>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</si>
  <si>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</si>
  <si>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</si>
  <si>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</si>
  <si>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</si>
  <si>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</si>
  <si>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</si>
  <si>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</si>
  <si>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</si>
  <si>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</si>
  <si>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</si>
  <si>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</si>
  <si>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</si>
  <si>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</si>
  <si>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</si>
  <si>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</si>
  <si>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</si>
  <si>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</si>
  <si>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</si>
  <si>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</si>
  <si>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</si>
  <si>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</si>
  <si>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</si>
  <si>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</si>
  <si>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</si>
  <si>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</si>
  <si>
    <t>参事官付</t>
  </si>
  <si>
    <t>全国学力・学習状況調査の実施</t>
  </si>
  <si>
    <t>地方教育行政の組織及び運営に関する法律
第５４条第２項</t>
  </si>
  <si>
    <t>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し学校における児童生徒への教育指導の充実や学習状況の改善等に役立てる。</t>
  </si>
  <si>
    <t>-</t>
  </si>
  <si>
    <t>-</t>
    <phoneticPr fontId="5"/>
  </si>
  <si>
    <t>0049</t>
    <phoneticPr fontId="5"/>
  </si>
  <si>
    <t>0080</t>
    <phoneticPr fontId="5"/>
  </si>
  <si>
    <t>0087</t>
    <phoneticPr fontId="5"/>
  </si>
  <si>
    <t>0040</t>
    <phoneticPr fontId="5"/>
  </si>
  <si>
    <t>0039</t>
    <phoneticPr fontId="5"/>
  </si>
  <si>
    <t>0040</t>
    <phoneticPr fontId="5"/>
  </si>
  <si>
    <t>0041</t>
    <phoneticPr fontId="5"/>
  </si>
  <si>
    <t>教職員研修費</t>
    <phoneticPr fontId="5"/>
  </si>
  <si>
    <t>委員等旅費</t>
    <phoneticPr fontId="5"/>
  </si>
  <si>
    <t>諸謝金</t>
    <phoneticPr fontId="5"/>
  </si>
  <si>
    <t>職員旅費</t>
    <phoneticPr fontId="5"/>
  </si>
  <si>
    <t>全国学力・学習状況調査等を実施した小学校において、指導改善等へ調査結果が活用されること</t>
    <phoneticPr fontId="5"/>
  </si>
  <si>
    <t>全国学力・学習状況調査の分析結果について、教育活動を改善するために活用した小学校( 国・公・私立)の割合</t>
    <phoneticPr fontId="5"/>
  </si>
  <si>
    <t>全国学力・学習状況調査等を実施した中学校において、指導改善等へ調査結果が活用されること</t>
    <phoneticPr fontId="5"/>
  </si>
  <si>
    <t>全国学力・学習状況調査の分析結果について、教育活動を改善するために活用した中学校( 国・公・私立)の割合</t>
    <phoneticPr fontId="5"/>
  </si>
  <si>
    <t>全国学力・学習状況調査を実施した小学校の割合</t>
    <phoneticPr fontId="5"/>
  </si>
  <si>
    <t>千円</t>
    <rPh sb="0" eb="2">
      <t>センエン</t>
    </rPh>
    <phoneticPr fontId="5"/>
  </si>
  <si>
    <t>　　Ｘ/Ｙ</t>
    <phoneticPr fontId="5"/>
  </si>
  <si>
    <t>２　確かな学力の向上、豊かな心と健やかな体の育成と信頼される学校づくり</t>
    <phoneticPr fontId="5"/>
  </si>
  <si>
    <t>２－１　確かな学力の育成</t>
    <phoneticPr fontId="5"/>
  </si>
  <si>
    <t>全国学力・学習状況調査の結果を分析し、具体的な教育指導の改善に活用した小学校( 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t>
    <phoneticPr fontId="5"/>
  </si>
  <si>
    <t>全国学力・学習状況調査の結果を分析し、具体的な教育指導の改善に活用した中学校( 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t>
    <phoneticPr fontId="5"/>
  </si>
  <si>
    <t>成果目標と測定指標は同一の指標であり、この指標の向上により、「確かな学力」の育成のための施策のより一層の推進につながる。</t>
    <phoneticPr fontId="5"/>
  </si>
  <si>
    <t>人件費</t>
    <rPh sb="0" eb="3">
      <t>ジンケンヒ</t>
    </rPh>
    <phoneticPr fontId="5"/>
  </si>
  <si>
    <t>プロジェクト全体管理、配送・回収業務管理等に係る人件費</t>
  </si>
  <si>
    <t>雑役務費</t>
    <rPh sb="0" eb="1">
      <t>ザツ</t>
    </rPh>
    <rPh sb="1" eb="3">
      <t>エキム</t>
    </rPh>
    <rPh sb="3" eb="4">
      <t>ヒ</t>
    </rPh>
    <phoneticPr fontId="5"/>
  </si>
  <si>
    <t>採点会場構築、コールセンター業務等</t>
  </si>
  <si>
    <t>通信運搬費</t>
    <rPh sb="0" eb="2">
      <t>ツウシン</t>
    </rPh>
    <rPh sb="2" eb="4">
      <t>ウンパン</t>
    </rPh>
    <rPh sb="4" eb="5">
      <t>ヒ</t>
    </rPh>
    <phoneticPr fontId="5"/>
  </si>
  <si>
    <t>調査資材等配送・回収費、コールセンター通信費等</t>
  </si>
  <si>
    <t>一般管理費</t>
    <rPh sb="0" eb="2">
      <t>イッパン</t>
    </rPh>
    <rPh sb="2" eb="5">
      <t>カンリヒ</t>
    </rPh>
    <phoneticPr fontId="5"/>
  </si>
  <si>
    <t>電子計算機諸費</t>
    <rPh sb="0" eb="2">
      <t>デンシ</t>
    </rPh>
    <rPh sb="2" eb="5">
      <t>ケイサンキ</t>
    </rPh>
    <rPh sb="5" eb="6">
      <t>ショ</t>
    </rPh>
    <phoneticPr fontId="5"/>
  </si>
  <si>
    <t>採点集計システム関連費等</t>
    <phoneticPr fontId="5"/>
  </si>
  <si>
    <t>借料及び損料</t>
    <rPh sb="0" eb="2">
      <t>シャクリョウ</t>
    </rPh>
    <rPh sb="2" eb="3">
      <t>オヨ</t>
    </rPh>
    <rPh sb="4" eb="6">
      <t>ソンリョウ</t>
    </rPh>
    <phoneticPr fontId="5"/>
  </si>
  <si>
    <t>採点会場、資材保管倉庫等賃借料</t>
    <phoneticPr fontId="5"/>
  </si>
  <si>
    <t>印刷製本費</t>
    <rPh sb="0" eb="2">
      <t>インサツ</t>
    </rPh>
    <rPh sb="2" eb="4">
      <t>セイホン</t>
    </rPh>
    <rPh sb="4" eb="5">
      <t>ヒ</t>
    </rPh>
    <phoneticPr fontId="5"/>
  </si>
  <si>
    <t>調査資材等印刷費</t>
    <phoneticPr fontId="5"/>
  </si>
  <si>
    <t>消耗品費</t>
    <rPh sb="0" eb="2">
      <t>ショウモウ</t>
    </rPh>
    <rPh sb="2" eb="3">
      <t>ヒン</t>
    </rPh>
    <rPh sb="3" eb="4">
      <t>ヒ</t>
    </rPh>
    <phoneticPr fontId="5"/>
  </si>
  <si>
    <t>梱包資材（段ボール）等購入費用</t>
    <phoneticPr fontId="5"/>
  </si>
  <si>
    <t>旅費</t>
    <rPh sb="0" eb="2">
      <t>リョヒ</t>
    </rPh>
    <phoneticPr fontId="5"/>
  </si>
  <si>
    <t>関係機関との連絡等に係る旅費</t>
  </si>
  <si>
    <t>光熱水費、消費税</t>
    <rPh sb="0" eb="4">
      <t>コウネツスイヒ</t>
    </rPh>
    <rPh sb="5" eb="8">
      <t>ショウヒゼイ</t>
    </rPh>
    <phoneticPr fontId="5"/>
  </si>
  <si>
    <t>文教・科学技術、
外交、安全保障・防衛等</t>
  </si>
  <si>
    <t>①少子化の進展を踏まえた予算の効率化、エビデンスに基づいたＰＤＣＡサイクル</t>
    <phoneticPr fontId="5"/>
  </si>
  <si>
    <t>-</t>
    <phoneticPr fontId="5"/>
  </si>
  <si>
    <t>ＯＥＣＤ・ＰＩＳＡ調査等の各種国際調査を通じて世界トップレベルの維持・向上を目標とするなど、初等中等教育の質の向上を図る</t>
    <phoneticPr fontId="5"/>
  </si>
  <si>
    <t>位</t>
    <rPh sb="0" eb="1">
      <t>イ</t>
    </rPh>
    <phoneticPr fontId="5"/>
  </si>
  <si>
    <t>本事業では、教育に関する継続的な検証改善サイクルを確立し学校における児童生徒への教育指導の充実や学習状況の改善等に役立てることを目指しており、ＡＰにおいて設定しているＫＰＩの達成に資するものと見込んで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</si>
  <si>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</si>
  <si>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</si>
  <si>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</si>
  <si>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</si>
  <si>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</si>
  <si>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</si>
  <si>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</si>
  <si>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</si>
  <si>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</si>
  <si>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</si>
  <si>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A.（株）ベネッセコーポレーション</t>
    <phoneticPr fontId="5"/>
  </si>
  <si>
    <t>B.（株）電通</t>
    <phoneticPr fontId="5"/>
  </si>
  <si>
    <t>（株）電通</t>
    <phoneticPr fontId="5"/>
  </si>
  <si>
    <t>全国学力・学習状況調査に係る委託（小学校）</t>
    <phoneticPr fontId="5"/>
  </si>
  <si>
    <t>全国学力・学習状況調査に係る委託（中学校）</t>
    <phoneticPr fontId="5"/>
  </si>
  <si>
    <t>（株）ベネッセコーポレーション</t>
    <phoneticPr fontId="5"/>
  </si>
  <si>
    <t>（株）ベネッセコーポレーション</t>
    <phoneticPr fontId="5"/>
  </si>
  <si>
    <t>（株）電通</t>
    <phoneticPr fontId="5"/>
  </si>
  <si>
    <t>-</t>
    <phoneticPr fontId="5"/>
  </si>
  <si>
    <t>A</t>
  </si>
  <si>
    <t>B</t>
  </si>
  <si>
    <t>本事業は小学校6学年及び中学校3学年の全児童生徒を対象として、国語、算数・数学の学力等の状況を調査するものであり、平成24年度調査からは国庫債務負担行為を活用し、準備事業と実施事業を一体的に実施している。
　●平成２９年度調査の実施事業
　　 平成２９年度調査のうち、調査問題等の配送・回収・採点・集計・調査結果の提供を民間機関へ委託。
    （平成２９年度：４月１８日付調査実施。）
  ●平成３０年度調査の準備事業
     平成３０年度調査のうち、問題作成等を除く調査問題の配送の準備、解答用紙等の回収、採点、集計等の準備を民間機関へ委託。
　　（平成３０年度：４月１７日付調査実施。）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</si>
  <si>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</si>
  <si>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</si>
  <si>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</si>
  <si>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</si>
  <si>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</si>
  <si>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</si>
  <si>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</si>
  <si>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</si>
  <si>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</si>
  <si>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</si>
  <si>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</si>
  <si>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phoneticPr fontId="5"/>
  </si>
  <si>
    <t>全国の９割以上の学校が本調査を実施しており、見込みに見合ったものとなっている。</t>
    <phoneticPr fontId="5"/>
  </si>
  <si>
    <t>-</t>
    <phoneticPr fontId="5"/>
  </si>
  <si>
    <t>監査法人による専門的な視点での外部監査も活用し、事業の適正化・効率化に努めている。</t>
    <phoneticPr fontId="5"/>
  </si>
  <si>
    <t>-</t>
    <phoneticPr fontId="5"/>
  </si>
  <si>
    <t>本事業は、義務教育の機会均等とその水準の維持向上の観点から、全国的な児童生徒の学力や学習状況を把握・分析し、教育施策の成果と課題を検証し、その改善を図ること等を目的に実施しているものである。</t>
    <phoneticPr fontId="5"/>
  </si>
  <si>
    <t>本事業は、義務教育の機会均等とその水準の維持向上の観点から実施しているものであり、国が責任を持って行うべき事業である。</t>
    <phoneticPr fontId="5"/>
  </si>
  <si>
    <t>教育施策の成果と課題を検証し、教育に関する継続的な検証改善サイクルを確立するために必要な事業である。</t>
    <phoneticPr fontId="5"/>
  </si>
  <si>
    <t>技術面と価格面の両面から審査を行う総合評価落札方式により委託業者の選定を行っており、妥当性の確保に努めている。</t>
    <phoneticPr fontId="5"/>
  </si>
  <si>
    <t>予定価格の策定に当たり、同事業の過去の実績単価を活用するなどして、適切に予定価格を設定している。</t>
    <phoneticPr fontId="5"/>
  </si>
  <si>
    <t>同事業の過去の実績等を活用し、単位当たりコストの水準の妥当性の確保に努めている。</t>
    <phoneticPr fontId="5"/>
  </si>
  <si>
    <t>資金については直接委託先に支出している。</t>
    <phoneticPr fontId="5"/>
  </si>
  <si>
    <t>委託契約の締結に際して、事業経費の費目・使途の内容を厳正に審査し、その必要性について適切なチェックを行っている。</t>
    <phoneticPr fontId="5"/>
  </si>
  <si>
    <t>事前説明会の開催、公告期間の十分な確保等により、競争性、公平性、透明性が改善されてきており、平成27年度事業以降、一者応札が解消されている。
また、委託費の支出については、契約に基づき、支出先・使途について精査を行うなど適正な予算執行に努めている。</t>
    <phoneticPr fontId="5"/>
  </si>
  <si>
    <t>本事業は、平成22年6月に実施された行政事業レビュー公開プロセス対象事業であり、指摘事項を踏まえ、入札・契約業務について契約金額の適正化、入札の競争性・透明性の確保を図るため、毎年度以下の事項について留意し実施している。
●入札説明会に先立ち、事前説明会を開催し、本事業の理解を深めてもらうとともに、事業者間の適切な連携を可能としている。また受託事業
　者に可能な限りの情報提供を依頼し、情報共有を図る。
●入札予定者が入札準備期間を十分に確保できるよう、入札公告期間を可能な限り長く設定。
   （平成29年度事業の入札公告期間については44日間を確保）
●平成24年度調査から国庫債務負担行為を活用し、準備事業と実施事業を一括で契約し、効率化を図る。
●必要に応じて総合評価基準を見直す等して、事業者が参入しやすい環境の整備。
また、平成27年11月に実施された秋の年次公開検証（「秋のレビュー」）の指摘事項を踏まえ、平成28年度には国からの委託研究等以外でも大学等の研究者が個票データ等を活用できるよう、具体的なルールとなる「『全国学力・学習状況調査』の個票データ等の貸与に係るガイドライン」を策定した他、平成30年度から学力の状況を客観的に評価するため国として一定の学力水準を示す（指標の設定等）など、個々の児童生徒にきめ細かく指導できるようにするための改善を図っている。</t>
    <rPh sb="428" eb="429">
      <t>トウ</t>
    </rPh>
    <rPh sb="429" eb="431">
      <t>イガイ</t>
    </rPh>
    <rPh sb="446" eb="447">
      <t>トウ</t>
    </rPh>
    <rPh sb="456" eb="459">
      <t>グタイテキ</t>
    </rPh>
    <rPh sb="505" eb="506">
      <t>ホカ</t>
    </rPh>
    <rPh sb="507" eb="509">
      <t>ヘイセイ</t>
    </rPh>
    <rPh sb="511" eb="513">
      <t>ネンド</t>
    </rPh>
    <rPh sb="582" eb="584">
      <t>カイゼン</t>
    </rPh>
    <rPh sb="585" eb="586">
      <t>ハカ</t>
    </rPh>
    <phoneticPr fontId="5"/>
  </si>
  <si>
    <t>第3期教育振興基本計画（平成30年6月15日閣議決定）</t>
    <rPh sb="0" eb="1">
      <t>ダイ</t>
    </rPh>
    <rPh sb="2" eb="3">
      <t>キ</t>
    </rPh>
    <phoneticPr fontId="5"/>
  </si>
  <si>
    <t>再委託費</t>
    <rPh sb="0" eb="3">
      <t>サイイタク</t>
    </rPh>
    <rPh sb="3" eb="4">
      <t>ヒ</t>
    </rPh>
    <phoneticPr fontId="5"/>
  </si>
  <si>
    <t>（株）電通ライブ</t>
    <rPh sb="1" eb="2">
      <t>カブ</t>
    </rPh>
    <rPh sb="3" eb="5">
      <t>デンツウ</t>
    </rPh>
    <phoneticPr fontId="5"/>
  </si>
  <si>
    <t>人件費</t>
    <rPh sb="0" eb="3">
      <t>ジンケンヒ</t>
    </rPh>
    <phoneticPr fontId="5"/>
  </si>
  <si>
    <t>一般管理費</t>
    <rPh sb="0" eb="2">
      <t>イッパン</t>
    </rPh>
    <rPh sb="2" eb="5">
      <t>カンリヒ</t>
    </rPh>
    <phoneticPr fontId="5"/>
  </si>
  <si>
    <t>消費税相当額</t>
    <rPh sb="0" eb="3">
      <t>ショウヒゼイ</t>
    </rPh>
    <rPh sb="3" eb="5">
      <t>ソウトウ</t>
    </rPh>
    <rPh sb="5" eb="6">
      <t>ガク</t>
    </rPh>
    <phoneticPr fontId="5"/>
  </si>
  <si>
    <t>消費税</t>
    <rPh sb="0" eb="3">
      <t>ショウヒゼイ</t>
    </rPh>
    <phoneticPr fontId="5"/>
  </si>
  <si>
    <t>プロジェクト全体管理に係る人件費</t>
    <rPh sb="6" eb="8">
      <t>ゼンタイ</t>
    </rPh>
    <rPh sb="8" eb="10">
      <t>カンリ</t>
    </rPh>
    <rPh sb="11" eb="12">
      <t>カカ</t>
    </rPh>
    <rPh sb="13" eb="16">
      <t>ジンケンヒ</t>
    </rPh>
    <phoneticPr fontId="5"/>
  </si>
  <si>
    <t>雑役務費</t>
    <rPh sb="0" eb="1">
      <t>ザツ</t>
    </rPh>
    <rPh sb="1" eb="4">
      <t>エキムヒ</t>
    </rPh>
    <phoneticPr fontId="5"/>
  </si>
  <si>
    <t>旅費</t>
    <rPh sb="0" eb="2">
      <t>リョヒ</t>
    </rPh>
    <phoneticPr fontId="5"/>
  </si>
  <si>
    <t>その他</t>
    <rPh sb="2" eb="3">
      <t>タ</t>
    </rPh>
    <phoneticPr fontId="5"/>
  </si>
  <si>
    <t>インフラ利用費、システム保守費等</t>
    <rPh sb="4" eb="6">
      <t>リヨウ</t>
    </rPh>
    <rPh sb="6" eb="7">
      <t>ヒ</t>
    </rPh>
    <rPh sb="12" eb="14">
      <t>ホシュ</t>
    </rPh>
    <rPh sb="14" eb="15">
      <t>ヒ</t>
    </rPh>
    <rPh sb="15" eb="16">
      <t>トウ</t>
    </rPh>
    <phoneticPr fontId="5"/>
  </si>
  <si>
    <t>採点アルバイト人件費等</t>
    <rPh sb="0" eb="2">
      <t>サイテン</t>
    </rPh>
    <rPh sb="7" eb="10">
      <t>ジンケンヒ</t>
    </rPh>
    <rPh sb="10" eb="11">
      <t>トウ</t>
    </rPh>
    <phoneticPr fontId="5"/>
  </si>
  <si>
    <t>PC、机、椅子、サーバー等レンタル</t>
    <rPh sb="3" eb="4">
      <t>ツクエ</t>
    </rPh>
    <rPh sb="5" eb="7">
      <t>イス</t>
    </rPh>
    <rPh sb="12" eb="13">
      <t>トウ</t>
    </rPh>
    <phoneticPr fontId="5"/>
  </si>
  <si>
    <t>調査資材等発送・回収費</t>
    <rPh sb="0" eb="2">
      <t>チョウサ</t>
    </rPh>
    <rPh sb="2" eb="4">
      <t>シザイ</t>
    </rPh>
    <rPh sb="4" eb="5">
      <t>トウ</t>
    </rPh>
    <rPh sb="5" eb="7">
      <t>ハッソウ</t>
    </rPh>
    <rPh sb="8" eb="10">
      <t>カイシュウ</t>
    </rPh>
    <rPh sb="10" eb="11">
      <t>ヒ</t>
    </rPh>
    <phoneticPr fontId="5"/>
  </si>
  <si>
    <t>消費税</t>
    <rPh sb="0" eb="3">
      <t>ショウヒゼイ</t>
    </rPh>
    <phoneticPr fontId="5"/>
  </si>
  <si>
    <t>採点アルバイト交通費、打合せに係る旅費</t>
    <rPh sb="0" eb="2">
      <t>サイテン</t>
    </rPh>
    <rPh sb="7" eb="10">
      <t>コウツウヒ</t>
    </rPh>
    <rPh sb="11" eb="13">
      <t>ウチアワ</t>
    </rPh>
    <rPh sb="15" eb="16">
      <t>カカ</t>
    </rPh>
    <rPh sb="17" eb="19">
      <t>リョヒ</t>
    </rPh>
    <phoneticPr fontId="5"/>
  </si>
  <si>
    <t>ファイル、コピー用紙等購入費用</t>
    <rPh sb="8" eb="10">
      <t>ヨウシ</t>
    </rPh>
    <rPh sb="10" eb="11">
      <t>トウ</t>
    </rPh>
    <rPh sb="11" eb="13">
      <t>コウニュウ</t>
    </rPh>
    <rPh sb="13" eb="15">
      <t>ヒヨウ</t>
    </rPh>
    <phoneticPr fontId="5"/>
  </si>
  <si>
    <t>光熱水量、印刷製本費</t>
    <rPh sb="0" eb="2">
      <t>コウネツ</t>
    </rPh>
    <rPh sb="2" eb="4">
      <t>スイリョウ</t>
    </rPh>
    <rPh sb="5" eb="7">
      <t>インサツ</t>
    </rPh>
    <rPh sb="7" eb="9">
      <t>セイホン</t>
    </rPh>
    <rPh sb="9" eb="10">
      <t>ヒ</t>
    </rPh>
    <phoneticPr fontId="5"/>
  </si>
  <si>
    <t>（株）電通ライブ</t>
    <rPh sb="1" eb="2">
      <t>カブ</t>
    </rPh>
    <rPh sb="3" eb="5">
      <t>デンツウ</t>
    </rPh>
    <phoneticPr fontId="5"/>
  </si>
  <si>
    <t>全国学力・学習状況調査に係る再委託（中学校）</t>
    <rPh sb="14" eb="17">
      <t>サイイタク</t>
    </rPh>
    <phoneticPr fontId="5"/>
  </si>
  <si>
    <t>-</t>
    <phoneticPr fontId="5"/>
  </si>
  <si>
    <t>-</t>
    <phoneticPr fontId="5"/>
  </si>
  <si>
    <t>参事官　田村　真一</t>
    <rPh sb="4" eb="6">
      <t>タムラ</t>
    </rPh>
    <rPh sb="7" eb="9">
      <t>シンイチ</t>
    </rPh>
    <phoneticPr fontId="5"/>
  </si>
  <si>
    <t>-</t>
    <phoneticPr fontId="5"/>
  </si>
  <si>
    <t>全国学力・学習状況調査　質問紙調査　報告書（平成28年度、平成29年度、平成30年度）</t>
    <rPh sb="36" eb="38">
      <t>ヘイセイ</t>
    </rPh>
    <rPh sb="40" eb="42">
      <t>ネンド</t>
    </rPh>
    <phoneticPr fontId="5"/>
  </si>
  <si>
    <t>１．事業評価の観点：当該事業は、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し学校における児童生徒への教育指導の充実や学習状況の改善等に役立てるもの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</si>
  <si>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外部有識者による点検対象外</t>
    <rPh sb="0" eb="2">
      <t>ガイブ</t>
    </rPh>
    <rPh sb="2" eb="5">
      <t>ユウシキシャ</t>
    </rPh>
    <rPh sb="8" eb="10">
      <t>テンケン</t>
    </rPh>
    <rPh sb="10" eb="13">
      <t>タイショウガイ</t>
    </rPh>
    <phoneticPr fontId="5"/>
  </si>
  <si>
    <t>概算要求にあたっては、直近の同規模調査を実施した際の決算額等を踏まえて積算を見直している。また、平成31年度に初めて実施する英語悉皆調査に向け実施した英語予備調査で得られた問題点を勘案し、調査実施に必要な経費について精査している。</t>
    <phoneticPr fontId="5"/>
  </si>
  <si>
    <t>執行等改善</t>
  </si>
  <si>
    <t>全国の９割以上の学校が本調査を活用しており、有効性の高い事業となっている。</t>
    <phoneticPr fontId="5"/>
  </si>
  <si>
    <t>全国の９割以上の学校が本調査を活用しており、目標に見合った成果実績となっている。</t>
    <rPh sb="0" eb="2">
      <t>ゼンコク</t>
    </rPh>
    <rPh sb="4" eb="7">
      <t>ワリイジョウ</t>
    </rPh>
    <rPh sb="8" eb="10">
      <t>ガッコウ</t>
    </rPh>
    <rPh sb="11" eb="14">
      <t>ホンチョウサ</t>
    </rPh>
    <rPh sb="15" eb="17">
      <t>カツヨウ</t>
    </rPh>
    <rPh sb="22" eb="24">
      <t>モクヒョウ</t>
    </rPh>
    <rPh sb="25" eb="27">
      <t>ミア</t>
    </rPh>
    <rPh sb="29" eb="31">
      <t>セイカ</t>
    </rPh>
    <rPh sb="31" eb="33">
      <t>ジッセキ</t>
    </rPh>
    <phoneticPr fontId="5"/>
  </si>
  <si>
    <t>-</t>
    <phoneticPr fontId="5"/>
  </si>
  <si>
    <t>全国学力・学習状況調査を実施した中学校の割合</t>
    <phoneticPr fontId="5"/>
  </si>
  <si>
    <t>-</t>
    <phoneticPr fontId="5"/>
  </si>
  <si>
    <t>採点会場運営、コールセンター等</t>
    <rPh sb="0" eb="2">
      <t>サイテン</t>
    </rPh>
    <rPh sb="2" eb="4">
      <t>カイジョウ</t>
    </rPh>
    <rPh sb="4" eb="6">
      <t>ウンエイ</t>
    </rPh>
    <rPh sb="14" eb="15">
      <t>トウ</t>
    </rPh>
    <phoneticPr fontId="5"/>
  </si>
  <si>
    <t>-</t>
    <phoneticPr fontId="5"/>
  </si>
  <si>
    <t>教育政策推進事業委託費</t>
    <rPh sb="0" eb="2">
      <t>キョウイク</t>
    </rPh>
    <rPh sb="2" eb="4">
      <t>セイサク</t>
    </rPh>
    <rPh sb="4" eb="6">
      <t>スイシン</t>
    </rPh>
    <rPh sb="6" eb="8">
      <t>ジギョウ</t>
    </rPh>
    <rPh sb="8" eb="10">
      <t>イタク</t>
    </rPh>
    <rPh sb="10" eb="11">
      <t>ヒ</t>
    </rPh>
    <phoneticPr fontId="5"/>
  </si>
  <si>
    <t>調査対象教科数の増
※金額は単位未満四捨五入して記載していることから、合計が一致しない場合がある</t>
    <rPh sb="0" eb="2">
      <t>チョウサ</t>
    </rPh>
    <rPh sb="2" eb="4">
      <t>タイショウ</t>
    </rPh>
    <rPh sb="4" eb="6">
      <t>キョウカ</t>
    </rPh>
    <rPh sb="6" eb="7">
      <t>カズ</t>
    </rPh>
    <rPh sb="8" eb="9">
      <t>ゾウ</t>
    </rPh>
    <phoneticPr fontId="5"/>
  </si>
  <si>
    <t>C.（株）電通ライブ</t>
    <phoneticPr fontId="5"/>
  </si>
  <si>
    <t>Ｘ=各年度の執行額（百万円）　／
Y=各年度の実施学校数（校）　　　　　　　　　　　　　　　</t>
    <rPh sb="10" eb="13">
      <t>ヒャクマンエン</t>
    </rPh>
    <phoneticPr fontId="5"/>
  </si>
  <si>
    <t>4,980/
30,364</t>
    <phoneticPr fontId="5"/>
  </si>
  <si>
    <t>4,626/
29,510</t>
    <phoneticPr fontId="5"/>
  </si>
  <si>
    <t>4,336/
29,820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</si>
</sst>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88900</xdr:colOff>
      <xdr:row>751</xdr:row>
      <xdr:rowOff>152400</xdr:rowOff>
    </xdr:from>
    <xdr:to>
      <xdr:col>34</xdr:col>
      <xdr:colOff>90674</xdr:colOff>
      <xdr:row>756</xdr:row>
      <xdr:rowOff>282400</xdr:rowOff>
    </xdr:to>
    <xdr:sp macro="" textlink="">
      <xdr:nvSpPr>
        <xdr:cNvPr id="17" name="下矢印 3">
          <a:extLst>
            <a:ext uri="{FF2B5EF4-FFF2-40B4-BE49-F238E27FC236}">
              <a16:creationId xmlns:a16="http://schemas.microsoft.com/office/drawing/2014/main" id="{12D5D897-CF4D-4DFF-9CDE-65725033FA68}"/>
            </a:ext>
          </a:extLst>
        </xdr:cNvPr>
        <xdr:cNvSpPr/>
      </xdr:nvSpPr>
      <xdr:spPr>
        <a:xfrm>
          <a:off x="6591300" y="53670200"/>
          <a:ext cx="408174" cy="1908000"/>
        </a:xfrm>
        <a:prstGeom prst="downArrow">
          <a:avLst>
            <a:gd name="adj1" fmla="val 61111"/>
            <a:gd name="adj2" fmla="val 44444"/>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50800</xdr:colOff>
      <xdr:row>741</xdr:row>
      <xdr:rowOff>292100</xdr:rowOff>
    </xdr:from>
    <xdr:to>
      <xdr:col>49</xdr:col>
      <xdr:colOff>75779</xdr:colOff>
      <xdr:row>777</xdr:row>
      <xdr:rowOff>38100</xdr:rowOff>
    </xdr:to>
    <xdr:grpSp>
      <xdr:nvGrpSpPr>
        <xdr:cNvPr id="5" name="グループ化 4">
          <a:extLst>
            <a:ext uri="{FF2B5EF4-FFF2-40B4-BE49-F238E27FC236}">
              <a16:creationId xmlns:a16="http://schemas.microsoft.com/office/drawing/2014/main" id="{C730AFC9-6CC0-49DB-8475-9A992C289528}"/>
            </a:ext>
          </a:extLst>
        </xdr:cNvPr>
        <xdr:cNvGrpSpPr/>
      </xdr:nvGrpSpPr>
      <xdr:grpSpPr>
        <a:xfrm>
          <a:off x="1879600" y="50711100"/>
          <a:ext cx="8152979" cy="9093200"/>
          <a:chOff x="1798544" y="53661469"/>
          <a:chExt cx="8152979" cy="9093200"/>
        </a:xfrm>
      </xdr:grpSpPr>
      <xdr:sp macro="" textlink="">
        <xdr:nvSpPr>
          <xdr:cNvPr id="6" name="下矢印 3">
            <a:extLst>
              <a:ext uri="{FF2B5EF4-FFF2-40B4-BE49-F238E27FC236}">
                <a16:creationId xmlns:a16="http://schemas.microsoft.com/office/drawing/2014/main" id="{3C9555E0-A7C5-4E13-8FD7-1D35EFEC8E41}"/>
              </a:ext>
            </a:extLst>
          </xdr:cNvPr>
          <xdr:cNvSpPr/>
        </xdr:nvSpPr>
        <xdr:spPr>
          <a:xfrm>
            <a:off x="4778046" y="54399381"/>
            <a:ext cx="408174" cy="1325376"/>
          </a:xfrm>
          <a:prstGeom prst="downArrow">
            <a:avLst>
              <a:gd name="adj1" fmla="val 61111"/>
              <a:gd name="adj2" fmla="val 44444"/>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12883154-C331-4E56-8CED-4C1BB6921BF8}"/>
              </a:ext>
            </a:extLst>
          </xdr:cNvPr>
          <xdr:cNvSpPr/>
        </xdr:nvSpPr>
        <xdr:spPr>
          <a:xfrm>
            <a:off x="3416672" y="53762327"/>
            <a:ext cx="3086100" cy="8163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4,159</a:t>
            </a:r>
            <a:r>
              <a:rPr kumimoji="1" lang="ja-JP" altLang="en-US" sz="1200">
                <a:solidFill>
                  <a:schemeClr val="tx1"/>
                </a:solidFill>
                <a:latin typeface="ＭＳ ゴシック" panose="020B0609070205080204" pitchFamily="49" charset="-128"/>
                <a:ea typeface="ＭＳ ゴシック" panose="020B0609070205080204" pitchFamily="49" charset="-128"/>
              </a:rPr>
              <a:t>万円（</a:t>
            </a:r>
            <a:r>
              <a:rPr kumimoji="1" lang="en-US" altLang="ja-JP" sz="1200">
                <a:solidFill>
                  <a:schemeClr val="tx1"/>
                </a:solidFill>
                <a:latin typeface="ＭＳ Ｐゴシック"/>
                <a:ea typeface="ＭＳ Ｐゴシック"/>
              </a:rPr>
              <a:t>※</a:t>
            </a:r>
            <a:r>
              <a:rPr kumimoji="1" lang="ja-JP" altLang="en-US" sz="1200">
                <a:solidFill>
                  <a:schemeClr val="tx1"/>
                </a:solidFill>
                <a:latin typeface="ＭＳ Ｐゴシック"/>
                <a:ea typeface="ＭＳ Ｐゴシック"/>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8" name="正方形/長方形 7">
            <a:extLst>
              <a:ext uri="{FF2B5EF4-FFF2-40B4-BE49-F238E27FC236}">
                <a16:creationId xmlns:a16="http://schemas.microsoft.com/office/drawing/2014/main" id="{CAAF44D9-43BD-485C-A6F1-3D969F32793D}"/>
              </a:ext>
            </a:extLst>
          </xdr:cNvPr>
          <xdr:cNvSpPr/>
        </xdr:nvSpPr>
        <xdr:spPr>
          <a:xfrm>
            <a:off x="6695650" y="53661469"/>
            <a:ext cx="3255873" cy="10516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諸謝金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委員等旅費　　</a:t>
            </a:r>
            <a:r>
              <a:rPr kumimoji="1" lang="ja-JP" altLang="en-US" sz="1100" baseline="0">
                <a:solidFill>
                  <a:schemeClr val="tx1"/>
                </a:solidFill>
                <a:latin typeface="ＭＳ ゴシック" panose="020B0609070205080204" pitchFamily="49" charset="-128"/>
                <a:ea typeface="ＭＳ ゴシック" panose="020B0609070205080204" pitchFamily="49" charset="-128"/>
              </a:rPr>
              <a:t>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3</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教職員研修費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22</a:t>
            </a:r>
            <a:r>
              <a:rPr kumimoji="1" lang="ja-JP" altLang="en-US" sz="1100">
                <a:solidFill>
                  <a:schemeClr val="tx1"/>
                </a:solidFill>
                <a:latin typeface="ＭＳ ゴシック" panose="020B0609070205080204" pitchFamily="49" charset="-128"/>
                <a:ea typeface="ＭＳ ゴシック" panose="020B0609070205080204" pitchFamily="49" charset="-128"/>
              </a:rPr>
              <a:t>百万円　を含む。</a:t>
            </a:r>
          </a:p>
        </xdr:txBody>
      </xdr:sp>
      <xdr:sp macro="" textlink="">
        <xdr:nvSpPr>
          <xdr:cNvPr id="9" name="正方形/長方形 8">
            <a:extLst>
              <a:ext uri="{FF2B5EF4-FFF2-40B4-BE49-F238E27FC236}">
                <a16:creationId xmlns:a16="http://schemas.microsoft.com/office/drawing/2014/main" id="{915AE8E6-4045-4A73-96B7-84E5B6925E68}"/>
              </a:ext>
            </a:extLst>
          </xdr:cNvPr>
          <xdr:cNvSpPr/>
        </xdr:nvSpPr>
        <xdr:spPr>
          <a:xfrm>
            <a:off x="1798544" y="55406229"/>
            <a:ext cx="3081618" cy="36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委託</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一般競争入札（総合評価）</a:t>
            </a:r>
            <a:r>
              <a:rPr kumimoji="1" lang="en-US" altLang="ja-JP" sz="1200">
                <a:solidFill>
                  <a:schemeClr val="tx1"/>
                </a:solidFill>
                <a:latin typeface="ＭＳ ゴシック" panose="020B0609070205080204" pitchFamily="49" charset="-128"/>
                <a:ea typeface="ＭＳ ゴシック" panose="020B0609070205080204" pitchFamily="49" charset="-128"/>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0" name="正方形/長方形 9">
            <a:extLst>
              <a:ext uri="{FF2B5EF4-FFF2-40B4-BE49-F238E27FC236}">
                <a16:creationId xmlns:a16="http://schemas.microsoft.com/office/drawing/2014/main" id="{836DEB0F-9DA7-4F22-8A25-6B8E3CAB18A0}"/>
              </a:ext>
            </a:extLst>
          </xdr:cNvPr>
          <xdr:cNvSpPr/>
        </xdr:nvSpPr>
        <xdr:spPr>
          <a:xfrm>
            <a:off x="2102504" y="55735962"/>
            <a:ext cx="6167438"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平成</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29</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年度全国学力・学習状況調査を実施するための委託事業</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4,131</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2" name="フローチャート: 処理 11">
            <a:extLst>
              <a:ext uri="{FF2B5EF4-FFF2-40B4-BE49-F238E27FC236}">
                <a16:creationId xmlns:a16="http://schemas.microsoft.com/office/drawing/2014/main" id="{B8A57370-79CE-4227-A6DB-3C5682E524F9}"/>
              </a:ext>
            </a:extLst>
          </xdr:cNvPr>
          <xdr:cNvSpPr/>
        </xdr:nvSpPr>
        <xdr:spPr>
          <a:xfrm>
            <a:off x="2123609" y="61186967"/>
            <a:ext cx="6360316" cy="1567702"/>
          </a:xfrm>
          <a:prstGeom prst="flowChartProces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a:ea typeface="ＭＳ Ｐゴシック"/>
              </a:rPr>
              <a:t>※</a:t>
            </a:r>
          </a:p>
          <a:p>
            <a:pPr algn="l"/>
            <a:r>
              <a:rPr kumimoji="1" lang="ja-JP" altLang="en-US" sz="1100">
                <a:solidFill>
                  <a:schemeClr val="tx1"/>
                </a:solidFill>
                <a:latin typeface="ＭＳ Ｐゴシック"/>
                <a:ea typeface="ＭＳ Ｐゴシック"/>
              </a:rPr>
              <a:t>　全国学力・学習状況調査を実施するための委託事業については、国庫債務負担行為を活用した年度をまたいだ契約で事業を行っている。</a:t>
            </a:r>
            <a:endParaRPr kumimoji="1" lang="en-US" altLang="ja-JP" sz="1100">
              <a:solidFill>
                <a:schemeClr val="tx1"/>
              </a:solidFill>
              <a:latin typeface="ＭＳ Ｐゴシック"/>
              <a:ea typeface="ＭＳ Ｐゴシック"/>
            </a:endParaRPr>
          </a:p>
          <a:p>
            <a:pPr algn="l"/>
            <a:r>
              <a:rPr kumimoji="1" lang="ja-JP" altLang="en-US" sz="1100">
                <a:solidFill>
                  <a:schemeClr val="tx1"/>
                </a:solidFill>
                <a:latin typeface="ＭＳ Ｐゴシック"/>
                <a:ea typeface="ＭＳ Ｐゴシック"/>
              </a:rPr>
              <a:t>　平成</a:t>
            </a:r>
            <a:r>
              <a:rPr kumimoji="1" lang="en-US" altLang="ja-JP" sz="1100">
                <a:solidFill>
                  <a:schemeClr val="tx1"/>
                </a:solidFill>
                <a:latin typeface="ＭＳ Ｐゴシック"/>
                <a:ea typeface="ＭＳ Ｐゴシック"/>
              </a:rPr>
              <a:t>29</a:t>
            </a:r>
            <a:r>
              <a:rPr kumimoji="1" lang="ja-JP" altLang="en-US" sz="1100">
                <a:solidFill>
                  <a:schemeClr val="tx1"/>
                </a:solidFill>
                <a:latin typeface="ＭＳ Ｐゴシック"/>
                <a:ea typeface="ＭＳ Ｐゴシック"/>
              </a:rPr>
              <a:t>年度事業については、平成</a:t>
            </a:r>
            <a:r>
              <a:rPr kumimoji="1" lang="en-US" altLang="ja-JP" sz="1100">
                <a:solidFill>
                  <a:schemeClr val="tx1"/>
                </a:solidFill>
                <a:latin typeface="ＭＳ Ｐゴシック"/>
                <a:ea typeface="ＭＳ Ｐゴシック"/>
              </a:rPr>
              <a:t>28</a:t>
            </a:r>
            <a:r>
              <a:rPr kumimoji="1" lang="ja-JP" altLang="en-US" sz="1100">
                <a:solidFill>
                  <a:schemeClr val="tx1"/>
                </a:solidFill>
                <a:latin typeface="ＭＳ Ｐゴシック"/>
                <a:ea typeface="ＭＳ Ｐゴシック"/>
              </a:rPr>
              <a:t>年度予算に計上している準備事業に係る予算と、平成</a:t>
            </a:r>
            <a:r>
              <a:rPr kumimoji="1" lang="en-US" altLang="ja-JP" sz="1100">
                <a:solidFill>
                  <a:schemeClr val="tx1"/>
                </a:solidFill>
                <a:latin typeface="ＭＳ Ｐゴシック"/>
                <a:ea typeface="ＭＳ Ｐゴシック"/>
              </a:rPr>
              <a:t>29</a:t>
            </a:r>
            <a:r>
              <a:rPr kumimoji="1" lang="ja-JP" altLang="en-US" sz="1100">
                <a:solidFill>
                  <a:schemeClr val="tx1"/>
                </a:solidFill>
                <a:latin typeface="ＭＳ Ｐゴシック"/>
                <a:ea typeface="ＭＳ Ｐゴシック"/>
              </a:rPr>
              <a:t>年度予算に計上している実施事業に係る予算を合わせて実施している。</a:t>
            </a:r>
            <a:endParaRPr kumimoji="1" lang="en-US" altLang="ja-JP" sz="1100">
              <a:solidFill>
                <a:schemeClr val="tx1"/>
              </a:solidFill>
              <a:latin typeface="ＭＳ Ｐゴシック"/>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a:ea typeface="ＭＳ Ｐゴシック"/>
              </a:rPr>
              <a:t>　このため、平成</a:t>
            </a:r>
            <a:r>
              <a:rPr kumimoji="1" lang="en-US" altLang="ja-JP" sz="1100">
                <a:solidFill>
                  <a:schemeClr val="tx1"/>
                </a:solidFill>
                <a:latin typeface="ＭＳ Ｐゴシック"/>
                <a:ea typeface="ＭＳ Ｐゴシック"/>
              </a:rPr>
              <a:t>29</a:t>
            </a:r>
            <a:r>
              <a:rPr kumimoji="1" lang="ja-JP" altLang="en-US" sz="1100">
                <a:solidFill>
                  <a:schemeClr val="tx1"/>
                </a:solidFill>
                <a:latin typeface="ＭＳ Ｐゴシック"/>
                <a:ea typeface="ＭＳ Ｐゴシック"/>
              </a:rPr>
              <a:t>年度事業の実績額と平成</a:t>
            </a:r>
            <a:r>
              <a:rPr kumimoji="1" lang="en-US" altLang="ja-JP" sz="1100">
                <a:solidFill>
                  <a:schemeClr val="tx1"/>
                </a:solidFill>
                <a:latin typeface="ＭＳ Ｐゴシック"/>
                <a:ea typeface="ＭＳ Ｐゴシック"/>
              </a:rPr>
              <a:t>29</a:t>
            </a:r>
            <a:r>
              <a:rPr kumimoji="1" lang="ja-JP" altLang="en-US" sz="1100">
                <a:solidFill>
                  <a:schemeClr val="tx1"/>
                </a:solidFill>
                <a:latin typeface="ＭＳ Ｐゴシック"/>
                <a:ea typeface="ＭＳ Ｐゴシック"/>
              </a:rPr>
              <a:t>年度予算の執行額については一致しない。</a:t>
            </a:r>
            <a:endParaRPr kumimoji="1" lang="en-US" altLang="ja-JP" sz="1100">
              <a:solidFill>
                <a:schemeClr val="tx1"/>
              </a:solidFill>
              <a:latin typeface="ＭＳ Ｐゴシック"/>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ＭＳ Ｐゴシック"/>
                <a:ea typeface="ＭＳ Ｐゴシック"/>
                <a:cs typeface="+mn-cs"/>
              </a:rPr>
              <a:t>※</a:t>
            </a:r>
            <a:r>
              <a:rPr kumimoji="1" lang="ja-JP" altLang="en-US" sz="1100">
                <a:solidFill>
                  <a:schemeClr val="tx1"/>
                </a:solidFill>
                <a:effectLst/>
                <a:latin typeface="ＭＳ Ｐゴシック"/>
                <a:ea typeface="ＭＳ Ｐゴシック"/>
                <a:cs typeface="+mn-cs"/>
              </a:rPr>
              <a:t>四捨五入の関係で、上記の金額と費用・使途の支出額合計は一部一致しない。</a:t>
            </a:r>
            <a:r>
              <a:rPr kumimoji="1" lang="ja-JP" altLang="ja-JP" sz="1100">
                <a:solidFill>
                  <a:schemeClr val="lt1"/>
                </a:solidFill>
                <a:effectLst/>
                <a:latin typeface="+mn-lt"/>
                <a:ea typeface="+mn-ea"/>
                <a:cs typeface="+mn-cs"/>
              </a:rPr>
              <a:t>支出額</a:t>
            </a:r>
            <a:endParaRPr lang="ja-JP" altLang="ja-JP">
              <a:effectLst/>
            </a:endParaRPr>
          </a:p>
        </xdr:txBody>
      </xdr:sp>
      <xdr:sp macro="" textlink="">
        <xdr:nvSpPr>
          <xdr:cNvPr id="13" name="正方形/長方形 12">
            <a:extLst>
              <a:ext uri="{FF2B5EF4-FFF2-40B4-BE49-F238E27FC236}">
                <a16:creationId xmlns:a16="http://schemas.microsoft.com/office/drawing/2014/main" id="{0DAB7253-DBEF-4835-BAC2-36A894253D39}"/>
              </a:ext>
            </a:extLst>
          </xdr:cNvPr>
          <xdr:cNvSpPr/>
        </xdr:nvSpPr>
        <xdr:spPr>
          <a:xfrm>
            <a:off x="2100263" y="56399906"/>
            <a:ext cx="3083718"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Ａ</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（株）ベネッセコーポレーション</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2,149</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4" name="正方形/長方形 13">
            <a:extLst>
              <a:ext uri="{FF2B5EF4-FFF2-40B4-BE49-F238E27FC236}">
                <a16:creationId xmlns:a16="http://schemas.microsoft.com/office/drawing/2014/main" id="{3547B62A-CEA8-42A8-ABBB-B1862A92880B}"/>
              </a:ext>
            </a:extLst>
          </xdr:cNvPr>
          <xdr:cNvSpPr/>
        </xdr:nvSpPr>
        <xdr:spPr>
          <a:xfrm>
            <a:off x="5183981" y="56399907"/>
            <a:ext cx="3083719"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Ｂ</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（株）電通</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1,982</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grpSp>
    <xdr:clientData/>
  </xdr:twoCellAnchor>
  <xdr:twoCellAnchor>
    <xdr:from>
      <xdr:col>11</xdr:col>
      <xdr:colOff>0</xdr:colOff>
      <xdr:row>752</xdr:row>
      <xdr:rowOff>101600</xdr:rowOff>
    </xdr:from>
    <xdr:to>
      <xdr:col>25</xdr:col>
      <xdr:colOff>116636</xdr:colOff>
      <xdr:row>756</xdr:row>
      <xdr:rowOff>406400</xdr:rowOff>
    </xdr:to>
    <xdr:sp macro="" textlink="">
      <xdr:nvSpPr>
        <xdr:cNvPr id="15" name="大かっこ 14">
          <a:extLst>
            <a:ext uri="{FF2B5EF4-FFF2-40B4-BE49-F238E27FC236}">
              <a16:creationId xmlns:a16="http://schemas.microsoft.com/office/drawing/2014/main" id="{04631BAB-B586-4FB5-B89D-BEB8A54EFD41}"/>
            </a:ext>
          </a:extLst>
        </xdr:cNvPr>
        <xdr:cNvSpPr/>
      </xdr:nvSpPr>
      <xdr:spPr>
        <a:xfrm>
          <a:off x="2235200" y="54432200"/>
          <a:ext cx="2961436" cy="1727200"/>
        </a:xfrm>
        <a:prstGeom prst="bracketPair">
          <a:avLst>
            <a:gd name="adj" fmla="val 7078"/>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全業務のマネジメント、調査資材の作成・梱包・配送準備、教育委員会及び学校等への調査問題等の配送・回収、コールセンター設置、採点・集計、採点者の雇用、教育委員会及び学校等への提供資料の作成・配送等に関する業務を実施。</a:t>
          </a:r>
        </a:p>
      </xdr:txBody>
    </xdr:sp>
    <xdr:clientData/>
  </xdr:twoCellAnchor>
  <xdr:twoCellAnchor>
    <xdr:from>
      <xdr:col>27</xdr:col>
      <xdr:colOff>25400</xdr:colOff>
      <xdr:row>752</xdr:row>
      <xdr:rowOff>304800</xdr:rowOff>
    </xdr:from>
    <xdr:to>
      <xdr:col>40</xdr:col>
      <xdr:colOff>152400</xdr:colOff>
      <xdr:row>755</xdr:row>
      <xdr:rowOff>9525</xdr:rowOff>
    </xdr:to>
    <xdr:sp macro="" textlink="">
      <xdr:nvSpPr>
        <xdr:cNvPr id="16" name="大かっこ 15">
          <a:extLst>
            <a:ext uri="{FF2B5EF4-FFF2-40B4-BE49-F238E27FC236}">
              <a16:creationId xmlns:a16="http://schemas.microsoft.com/office/drawing/2014/main" id="{0E48D25F-65C5-47B5-BC93-3E6EE250B4D3}"/>
            </a:ext>
          </a:extLst>
        </xdr:cNvPr>
        <xdr:cNvSpPr/>
      </xdr:nvSpPr>
      <xdr:spPr>
        <a:xfrm>
          <a:off x="5511800" y="54178200"/>
          <a:ext cx="2768600" cy="771525"/>
        </a:xfrm>
        <a:prstGeom prst="bracketPair">
          <a:avLst>
            <a:gd name="adj" fmla="val 7078"/>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調査実施に係る調査資材作成、配送・回収、採点・集計等の業務の全体マネジメントを実施。</a:t>
          </a:r>
        </a:p>
      </xdr:txBody>
    </xdr:sp>
    <xdr:clientData/>
  </xdr:twoCellAnchor>
  <xdr:twoCellAnchor>
    <xdr:from>
      <xdr:col>24</xdr:col>
      <xdr:colOff>152400</xdr:colOff>
      <xdr:row>756</xdr:row>
      <xdr:rowOff>215900</xdr:rowOff>
    </xdr:from>
    <xdr:to>
      <xdr:col>39</xdr:col>
      <xdr:colOff>186018</xdr:colOff>
      <xdr:row>756</xdr:row>
      <xdr:rowOff>579250</xdr:rowOff>
    </xdr:to>
    <xdr:sp macro="" textlink="">
      <xdr:nvSpPr>
        <xdr:cNvPr id="18" name="正方形/長方形 17">
          <a:extLst>
            <a:ext uri="{FF2B5EF4-FFF2-40B4-BE49-F238E27FC236}">
              <a16:creationId xmlns:a16="http://schemas.microsoft.com/office/drawing/2014/main" id="{15B1C2A7-FC58-4663-AA13-2B9EE6EFF029}"/>
            </a:ext>
          </a:extLst>
        </xdr:cNvPr>
        <xdr:cNvSpPr/>
      </xdr:nvSpPr>
      <xdr:spPr>
        <a:xfrm>
          <a:off x="5029200" y="55511700"/>
          <a:ext cx="3081618" cy="36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再委託</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随意契約（その他）</a:t>
          </a:r>
          <a:r>
            <a:rPr kumimoji="1" lang="en-US" altLang="ja-JP" sz="1200">
              <a:solidFill>
                <a:schemeClr val="tx1"/>
              </a:solidFill>
              <a:latin typeface="ＭＳ ゴシック" panose="020B0609070205080204" pitchFamily="49" charset="-128"/>
              <a:ea typeface="ＭＳ ゴシック" panose="020B0609070205080204" pitchFamily="49" charset="-128"/>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12700</xdr:colOff>
      <xdr:row>756</xdr:row>
      <xdr:rowOff>571500</xdr:rowOff>
    </xdr:from>
    <xdr:to>
      <xdr:col>41</xdr:col>
      <xdr:colOff>48419</xdr:colOff>
      <xdr:row>757</xdr:row>
      <xdr:rowOff>548341</xdr:rowOff>
    </xdr:to>
    <xdr:sp macro="" textlink="">
      <xdr:nvSpPr>
        <xdr:cNvPr id="19" name="正方形/長方形 18">
          <a:extLst>
            <a:ext uri="{FF2B5EF4-FFF2-40B4-BE49-F238E27FC236}">
              <a16:creationId xmlns:a16="http://schemas.microsoft.com/office/drawing/2014/main" id="{C669BA83-5F19-4E2F-AC09-414A89121385}"/>
            </a:ext>
          </a:extLst>
        </xdr:cNvPr>
        <xdr:cNvSpPr/>
      </xdr:nvSpPr>
      <xdr:spPr>
        <a:xfrm>
          <a:off x="5295900" y="55867300"/>
          <a:ext cx="3083719" cy="64994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Ｃ</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（株）電通ライブ</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1,948</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clientData/>
  </xdr:twoCellAnchor>
  <xdr:twoCellAnchor>
    <xdr:from>
      <xdr:col>25</xdr:col>
      <xdr:colOff>177800</xdr:colOff>
      <xdr:row>757</xdr:row>
      <xdr:rowOff>635000</xdr:rowOff>
    </xdr:from>
    <xdr:to>
      <xdr:col>41</xdr:col>
      <xdr:colOff>63500</xdr:colOff>
      <xdr:row>763</xdr:row>
      <xdr:rowOff>63500</xdr:rowOff>
    </xdr:to>
    <xdr:sp macro="" textlink="">
      <xdr:nvSpPr>
        <xdr:cNvPr id="20" name="大かっこ 19">
          <a:extLst>
            <a:ext uri="{FF2B5EF4-FFF2-40B4-BE49-F238E27FC236}">
              <a16:creationId xmlns:a16="http://schemas.microsoft.com/office/drawing/2014/main" id="{23D5EE85-F0D4-44BC-9AAF-CB2FD0396F98}"/>
            </a:ext>
          </a:extLst>
        </xdr:cNvPr>
        <xdr:cNvSpPr/>
      </xdr:nvSpPr>
      <xdr:spPr>
        <a:xfrm>
          <a:off x="5257800" y="56603900"/>
          <a:ext cx="3136900" cy="990600"/>
        </a:xfrm>
        <a:prstGeom prst="bracketPair">
          <a:avLst>
            <a:gd name="adj" fmla="val 707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調査資材作成、採点体制構築・採点作業、コールセンター設置・運用、教育委員会及び学校等への調査問題や提供資料の配送等に関する業務を実施。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4" zoomScale="75" zoomScaleNormal="75" zoomScaleSheetLayoutView="75" zoomScalePageLayoutView="85" workbookViewId="0">
      <selection activeCell="AM123" sqref="AM123:AP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v>
      </c>
      <c r="AT2" s="218"/>
      <c r="AU2" s="218"/>
      <c r="AV2" s="52" t="str">
        <f>IF(AW2="", "", "-")</f>
        <v/>
      </c>
      <c r="AW2" s="395"/>
      <c r="AX2" s="395"/>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553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181</v>
      </c>
      <c r="H5" s="561"/>
      <c r="I5" s="561"/>
      <c r="J5" s="561"/>
      <c r="K5" s="561"/>
      <c r="L5" s="561"/>
      <c r="M5" s="562" t="s">
        <v>66</v>
      </c>
      <c r="N5" s="563"/>
      <c r="O5" s="563"/>
      <c r="P5" s="563"/>
      <c r="Q5" s="563"/>
      <c r="R5" s="564"/>
      <c r="S5" s="565" t="s">
        <v>131</v>
      </c>
      <c r="T5" s="561"/>
      <c r="U5" s="561"/>
      <c r="V5" s="561"/>
      <c r="W5" s="561"/>
      <c r="X5" s="566"/>
      <c r="Y5" s="720" t="s">
        <v>3</v>
      </c>
      <c r="Z5" s="721"/>
      <c r="AA5" s="721"/>
      <c r="AB5" s="721"/>
      <c r="AC5" s="721"/>
      <c r="AD5" s="722"/>
      <c r="AE5" s="723" t="s">
        <v>552</v>
      </c>
      <c r="AF5" s="723"/>
      <c r="AG5" s="723"/>
      <c r="AH5" s="723"/>
      <c r="AI5" s="723"/>
      <c r="AJ5" s="723"/>
      <c r="AK5" s="723"/>
      <c r="AL5" s="723"/>
      <c r="AM5" s="723"/>
      <c r="AN5" s="723"/>
      <c r="AO5" s="723"/>
      <c r="AP5" s="724"/>
      <c r="AQ5" s="725" t="s">
        <v>676</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653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8" customHeight="1" x14ac:dyDescent="0.15">
      <c r="A10" s="745" t="s">
        <v>30</v>
      </c>
      <c r="B10" s="746"/>
      <c r="C10" s="746"/>
      <c r="D10" s="746"/>
      <c r="E10" s="746"/>
      <c r="F10" s="746"/>
      <c r="G10" s="677" t="s">
        <v>626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0" t="s">
        <v>7</v>
      </c>
      <c r="J13" s="641"/>
      <c r="K13" s="641"/>
      <c r="L13" s="641"/>
      <c r="M13" s="641"/>
      <c r="N13" s="641"/>
      <c r="O13" s="642"/>
      <c r="P13" s="97">
        <v>5127</v>
      </c>
      <c r="Q13" s="98"/>
      <c r="R13" s="98"/>
      <c r="S13" s="98"/>
      <c r="T13" s="98"/>
      <c r="U13" s="98"/>
      <c r="V13" s="99"/>
      <c r="W13" s="97">
        <v>4665</v>
      </c>
      <c r="X13" s="98"/>
      <c r="Y13" s="98"/>
      <c r="Z13" s="98"/>
      <c r="AA13" s="98"/>
      <c r="AB13" s="98"/>
      <c r="AC13" s="99"/>
      <c r="AD13" s="97">
        <v>4611</v>
      </c>
      <c r="AE13" s="98"/>
      <c r="AF13" s="98"/>
      <c r="AG13" s="98"/>
      <c r="AH13" s="98"/>
      <c r="AI13" s="98"/>
      <c r="AJ13" s="99"/>
      <c r="AK13" s="97">
        <v>4588</v>
      </c>
      <c r="AL13" s="98"/>
      <c r="AM13" s="98"/>
      <c r="AN13" s="98"/>
      <c r="AO13" s="98"/>
      <c r="AP13" s="98"/>
      <c r="AQ13" s="99"/>
      <c r="AR13" s="94">
        <v>4754</v>
      </c>
      <c r="AS13" s="95"/>
      <c r="AT13" s="95"/>
      <c r="AU13" s="95"/>
      <c r="AV13" s="95"/>
      <c r="AW13" s="95"/>
      <c r="AX13" s="392"/>
    </row>
    <row r="14" spans="1:50" ht="21" customHeight="1" x14ac:dyDescent="0.15">
      <c r="A14" s="139"/>
      <c r="B14" s="140"/>
      <c r="C14" s="140"/>
      <c r="D14" s="140"/>
      <c r="E14" s="140"/>
      <c r="F14" s="141"/>
      <c r="G14" s="750"/>
      <c r="H14" s="751"/>
      <c r="I14" s="577" t="s">
        <v>8</v>
      </c>
      <c r="J14" s="634"/>
      <c r="K14" s="634"/>
      <c r="L14" s="634"/>
      <c r="M14" s="634"/>
      <c r="N14" s="634"/>
      <c r="O14" s="635"/>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50"/>
      <c r="H15" s="751"/>
      <c r="I15" s="577" t="s">
        <v>51</v>
      </c>
      <c r="J15" s="578"/>
      <c r="K15" s="578"/>
      <c r="L15" s="578"/>
      <c r="M15" s="578"/>
      <c r="N15" s="578"/>
      <c r="O15" s="579"/>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557</v>
      </c>
      <c r="AL15" s="98"/>
      <c r="AM15" s="98"/>
      <c r="AN15" s="98"/>
      <c r="AO15" s="98"/>
      <c r="AP15" s="98"/>
      <c r="AQ15" s="99"/>
      <c r="AR15" s="97" t="s">
        <v>677</v>
      </c>
      <c r="AS15" s="98"/>
      <c r="AT15" s="98"/>
      <c r="AU15" s="98"/>
      <c r="AV15" s="98"/>
      <c r="AW15" s="98"/>
      <c r="AX15" s="633"/>
    </row>
    <row r="16" spans="1:50" ht="21" customHeight="1" x14ac:dyDescent="0.15">
      <c r="A16" s="139"/>
      <c r="B16" s="140"/>
      <c r="C16" s="140"/>
      <c r="D16" s="140"/>
      <c r="E16" s="140"/>
      <c r="F16" s="141"/>
      <c r="G16" s="750"/>
      <c r="H16" s="751"/>
      <c r="I16" s="577" t="s">
        <v>52</v>
      </c>
      <c r="J16" s="578"/>
      <c r="K16" s="578"/>
      <c r="L16" s="578"/>
      <c r="M16" s="578"/>
      <c r="N16" s="578"/>
      <c r="O16" s="579"/>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50"/>
      <c r="H17" s="751"/>
      <c r="I17" s="577" t="s">
        <v>50</v>
      </c>
      <c r="J17" s="634"/>
      <c r="K17" s="634"/>
      <c r="L17" s="634"/>
      <c r="M17" s="634"/>
      <c r="N17" s="634"/>
      <c r="O17" s="635"/>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5127</v>
      </c>
      <c r="Q18" s="104"/>
      <c r="R18" s="104"/>
      <c r="S18" s="104"/>
      <c r="T18" s="104"/>
      <c r="U18" s="104"/>
      <c r="V18" s="105"/>
      <c r="W18" s="103">
        <f>SUM(W13:AC17)</f>
        <v>4665</v>
      </c>
      <c r="X18" s="104"/>
      <c r="Y18" s="104"/>
      <c r="Z18" s="104"/>
      <c r="AA18" s="104"/>
      <c r="AB18" s="104"/>
      <c r="AC18" s="105"/>
      <c r="AD18" s="103">
        <f>SUM(AD13:AJ17)</f>
        <v>4611</v>
      </c>
      <c r="AE18" s="104"/>
      <c r="AF18" s="104"/>
      <c r="AG18" s="104"/>
      <c r="AH18" s="104"/>
      <c r="AI18" s="104"/>
      <c r="AJ18" s="105"/>
      <c r="AK18" s="103">
        <f>SUM(AK13:AQ17)</f>
        <v>4588</v>
      </c>
      <c r="AL18" s="104"/>
      <c r="AM18" s="104"/>
      <c r="AN18" s="104"/>
      <c r="AO18" s="104"/>
      <c r="AP18" s="104"/>
      <c r="AQ18" s="105"/>
      <c r="AR18" s="103">
        <f>SUM(AR13:AX17)</f>
        <v>4754</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4980</v>
      </c>
      <c r="Q19" s="98"/>
      <c r="R19" s="98"/>
      <c r="S19" s="98"/>
      <c r="T19" s="98"/>
      <c r="U19" s="98"/>
      <c r="V19" s="99"/>
      <c r="W19" s="97">
        <v>4626</v>
      </c>
      <c r="X19" s="98"/>
      <c r="Y19" s="98"/>
      <c r="Z19" s="98"/>
      <c r="AA19" s="98"/>
      <c r="AB19" s="98"/>
      <c r="AC19" s="99"/>
      <c r="AD19" s="97">
        <v>4336</v>
      </c>
      <c r="AE19" s="98"/>
      <c r="AF19" s="98"/>
      <c r="AG19" s="98"/>
      <c r="AH19" s="98"/>
      <c r="AI19" s="98"/>
      <c r="AJ19" s="99"/>
      <c r="AK19" s="486"/>
      <c r="AL19" s="486"/>
      <c r="AM19" s="486"/>
      <c r="AN19" s="486"/>
      <c r="AO19" s="486"/>
      <c r="AP19" s="486"/>
      <c r="AQ19" s="486"/>
      <c r="AR19" s="486"/>
      <c r="AS19" s="486"/>
      <c r="AT19" s="486"/>
      <c r="AU19" s="486"/>
      <c r="AV19" s="486"/>
      <c r="AW19" s="486"/>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0.97132826214160328</v>
      </c>
      <c r="Q20" s="541"/>
      <c r="R20" s="541"/>
      <c r="S20" s="541"/>
      <c r="T20" s="541"/>
      <c r="U20" s="541"/>
      <c r="V20" s="541"/>
      <c r="W20" s="541">
        <f t="shared" ref="W20" si="0">IF(W18=0, "-", SUM(W19)/W18)</f>
        <v>0.99163987138263665</v>
      </c>
      <c r="X20" s="541"/>
      <c r="Y20" s="541"/>
      <c r="Z20" s="541"/>
      <c r="AA20" s="541"/>
      <c r="AB20" s="541"/>
      <c r="AC20" s="541"/>
      <c r="AD20" s="541">
        <f t="shared" ref="AD20" si="1">IF(AD18=0, "-", SUM(AD19)/AD18)</f>
        <v>0.94036000867490788</v>
      </c>
      <c r="AE20" s="541"/>
      <c r="AF20" s="541"/>
      <c r="AG20" s="541"/>
      <c r="AH20" s="541"/>
      <c r="AI20" s="541"/>
      <c r="AJ20" s="541"/>
      <c r="AK20" s="486"/>
      <c r="AL20" s="486"/>
      <c r="AM20" s="486"/>
      <c r="AN20" s="486"/>
      <c r="AO20" s="486"/>
      <c r="AP20" s="486"/>
      <c r="AQ20" s="487"/>
      <c r="AR20" s="487"/>
      <c r="AS20" s="487"/>
      <c r="AT20" s="487"/>
      <c r="AU20" s="486"/>
      <c r="AV20" s="486"/>
      <c r="AW20" s="486"/>
      <c r="AX20" s="540"/>
    </row>
    <row r="21" spans="1:50" ht="25.5" customHeight="1" x14ac:dyDescent="0.15">
      <c r="A21" s="142"/>
      <c r="B21" s="143"/>
      <c r="C21" s="143"/>
      <c r="D21" s="143"/>
      <c r="E21" s="143"/>
      <c r="F21" s="144"/>
      <c r="G21" s="932" t="s">
        <v>496</v>
      </c>
      <c r="H21" s="933"/>
      <c r="I21" s="933"/>
      <c r="J21" s="933"/>
      <c r="K21" s="933"/>
      <c r="L21" s="933"/>
      <c r="M21" s="933"/>
      <c r="N21" s="933"/>
      <c r="O21" s="933"/>
      <c r="P21" s="541">
        <f>IF(P19=0, "-", SUM(P19)/SUM(P13,P14))</f>
        <v>0.97132826214160328</v>
      </c>
      <c r="Q21" s="541"/>
      <c r="R21" s="541"/>
      <c r="S21" s="541"/>
      <c r="T21" s="541"/>
      <c r="U21" s="541"/>
      <c r="V21" s="541"/>
      <c r="W21" s="541">
        <f t="shared" ref="W21" si="2">IF(W19=0, "-", SUM(W19)/SUM(W13,W14))</f>
        <v>0.99163987138263665</v>
      </c>
      <c r="X21" s="541"/>
      <c r="Y21" s="541"/>
      <c r="Z21" s="541"/>
      <c r="AA21" s="541"/>
      <c r="AB21" s="541"/>
      <c r="AC21" s="541"/>
      <c r="AD21" s="541">
        <f t="shared" ref="AD21" si="3">IF(AD19=0, "-", SUM(AD19)/SUM(AD13,AD14))</f>
        <v>0.94036000867490788</v>
      </c>
      <c r="AE21" s="541"/>
      <c r="AF21" s="541"/>
      <c r="AG21" s="541"/>
      <c r="AH21" s="541"/>
      <c r="AI21" s="541"/>
      <c r="AJ21" s="541"/>
      <c r="AK21" s="486"/>
      <c r="AL21" s="486"/>
      <c r="AM21" s="486"/>
      <c r="AN21" s="486"/>
      <c r="AO21" s="486"/>
      <c r="AP21" s="486"/>
      <c r="AQ21" s="487"/>
      <c r="AR21" s="487"/>
      <c r="AS21" s="487"/>
      <c r="AT21" s="487"/>
      <c r="AU21" s="486"/>
      <c r="AV21" s="486"/>
      <c r="AW21" s="486"/>
      <c r="AX21" s="540"/>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690</v>
      </c>
      <c r="H23" s="184"/>
      <c r="I23" s="184"/>
      <c r="J23" s="184"/>
      <c r="K23" s="184"/>
      <c r="L23" s="184"/>
      <c r="M23" s="184"/>
      <c r="N23" s="184"/>
      <c r="O23" s="185"/>
      <c r="P23" s="94">
        <v>4557</v>
      </c>
      <c r="Q23" s="95"/>
      <c r="R23" s="95"/>
      <c r="S23" s="95"/>
      <c r="T23" s="95"/>
      <c r="U23" s="95"/>
      <c r="V23" s="96"/>
      <c r="W23" s="94">
        <v>4723</v>
      </c>
      <c r="X23" s="95"/>
      <c r="Y23" s="95"/>
      <c r="Z23" s="95"/>
      <c r="AA23" s="95"/>
      <c r="AB23" s="95"/>
      <c r="AC23" s="96"/>
      <c r="AD23" s="206" t="s">
        <v>691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21</v>
      </c>
      <c r="Q24" s="98"/>
      <c r="R24" s="98"/>
      <c r="S24" s="98"/>
      <c r="T24" s="98"/>
      <c r="U24" s="98"/>
      <c r="V24" s="99"/>
      <c r="W24" s="97">
        <v>21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4</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567</v>
      </c>
      <c r="H26" s="187"/>
      <c r="I26" s="187"/>
      <c r="J26" s="187"/>
      <c r="K26" s="187"/>
      <c r="L26" s="187"/>
      <c r="M26" s="187"/>
      <c r="N26" s="187"/>
      <c r="O26" s="188"/>
      <c r="P26" s="97">
        <v>3</v>
      </c>
      <c r="Q26" s="98"/>
      <c r="R26" s="98"/>
      <c r="S26" s="98"/>
      <c r="T26" s="98"/>
      <c r="U26" s="98"/>
      <c r="V26" s="99"/>
      <c r="W26" s="97">
        <v>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568</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1</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6.25" customHeight="1" thickBot="1" x14ac:dyDescent="0.2">
      <c r="A29" s="201"/>
      <c r="B29" s="202"/>
      <c r="C29" s="202"/>
      <c r="D29" s="202"/>
      <c r="E29" s="202"/>
      <c r="F29" s="203"/>
      <c r="G29" s="192" t="s">
        <v>474</v>
      </c>
      <c r="H29" s="193"/>
      <c r="I29" s="193"/>
      <c r="J29" s="193"/>
      <c r="K29" s="193"/>
      <c r="L29" s="193"/>
      <c r="M29" s="193"/>
      <c r="N29" s="193"/>
      <c r="O29" s="194"/>
      <c r="P29" s="225">
        <f>AK13</f>
        <v>4588</v>
      </c>
      <c r="Q29" s="226"/>
      <c r="R29" s="226"/>
      <c r="S29" s="226"/>
      <c r="T29" s="226"/>
      <c r="U29" s="226"/>
      <c r="V29" s="227"/>
      <c r="W29" s="225">
        <f>AR13</f>
        <v>4754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52" t="s">
        <v>265</v>
      </c>
      <c r="H30" s="388"/>
      <c r="I30" s="388"/>
      <c r="J30" s="388"/>
      <c r="K30" s="388"/>
      <c r="L30" s="388"/>
      <c r="M30" s="388"/>
      <c r="N30" s="388"/>
      <c r="O30" s="581"/>
      <c r="P30" s="580" t="s">
        <v>59</v>
      </c>
      <c r="Q30" s="388"/>
      <c r="R30" s="388"/>
      <c r="S30" s="388"/>
      <c r="T30" s="388"/>
      <c r="U30" s="388"/>
      <c r="V30" s="388"/>
      <c r="W30" s="388"/>
      <c r="X30" s="581"/>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43" t="s">
        <v>355</v>
      </c>
      <c r="AR30" s="644"/>
      <c r="AS30" s="644"/>
      <c r="AT30" s="645"/>
      <c r="AU30" s="388" t="s">
        <v>253</v>
      </c>
      <c r="AV30" s="388"/>
      <c r="AW30" s="388"/>
      <c r="AX30" s="389"/>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627</v>
      </c>
      <c r="AV31" s="269"/>
      <c r="AW31" s="377" t="s">
        <v>300</v>
      </c>
      <c r="AX31" s="378"/>
    </row>
    <row r="32" spans="1:50" ht="23.25" customHeight="1" x14ac:dyDescent="0.15">
      <c r="A32" s="515"/>
      <c r="B32" s="513"/>
      <c r="C32" s="513"/>
      <c r="D32" s="513"/>
      <c r="E32" s="513"/>
      <c r="F32" s="514"/>
      <c r="G32" s="542" t="s">
        <v>569</v>
      </c>
      <c r="H32" s="543"/>
      <c r="I32" s="543"/>
      <c r="J32" s="543"/>
      <c r="K32" s="543"/>
      <c r="L32" s="543"/>
      <c r="M32" s="543"/>
      <c r="N32" s="543"/>
      <c r="O32" s="544"/>
      <c r="P32" s="158" t="s">
        <v>570</v>
      </c>
      <c r="Q32" s="158"/>
      <c r="R32" s="158"/>
      <c r="S32" s="158"/>
      <c r="T32" s="158"/>
      <c r="U32" s="158"/>
      <c r="V32" s="158"/>
      <c r="W32" s="158"/>
      <c r="X32" s="229"/>
      <c r="Y32" s="336" t="s">
        <v>12</v>
      </c>
      <c r="Z32" s="551"/>
      <c r="AA32" s="552"/>
      <c r="AB32" s="583" t="s">
        <v>14</v>
      </c>
      <c r="AC32" s="583"/>
      <c r="AD32" s="583"/>
      <c r="AE32" s="362">
        <v>96.7</v>
      </c>
      <c r="AF32" s="363"/>
      <c r="AG32" s="363"/>
      <c r="AH32" s="363"/>
      <c r="AI32" s="362">
        <v>96.4</v>
      </c>
      <c r="AJ32" s="363"/>
      <c r="AK32" s="363"/>
      <c r="AL32" s="363"/>
      <c r="AM32" s="362">
        <v>97.4</v>
      </c>
      <c r="AN32" s="363"/>
      <c r="AO32" s="363"/>
      <c r="AP32" s="363"/>
      <c r="AQ32" s="100" t="s">
        <v>628</v>
      </c>
      <c r="AR32" s="101"/>
      <c r="AS32" s="101"/>
      <c r="AT32" s="102"/>
      <c r="AU32" s="363" t="s">
        <v>628</v>
      </c>
      <c r="AV32" s="363"/>
      <c r="AW32" s="363"/>
      <c r="AX32" s="365"/>
    </row>
    <row r="33" spans="1:50" ht="23.25" customHeight="1" x14ac:dyDescent="0.15">
      <c r="A33" s="516"/>
      <c r="B33" s="517"/>
      <c r="C33" s="517"/>
      <c r="D33" s="517"/>
      <c r="E33" s="517"/>
      <c r="F33" s="518"/>
      <c r="G33" s="545"/>
      <c r="H33" s="546"/>
      <c r="I33" s="546"/>
      <c r="J33" s="546"/>
      <c r="K33" s="546"/>
      <c r="L33" s="546"/>
      <c r="M33" s="546"/>
      <c r="N33" s="546"/>
      <c r="O33" s="547"/>
      <c r="P33" s="231"/>
      <c r="Q33" s="231"/>
      <c r="R33" s="231"/>
      <c r="S33" s="231"/>
      <c r="T33" s="231"/>
      <c r="U33" s="231"/>
      <c r="V33" s="231"/>
      <c r="W33" s="231"/>
      <c r="X33" s="232"/>
      <c r="Y33" s="301" t="s">
        <v>54</v>
      </c>
      <c r="Z33" s="296"/>
      <c r="AA33" s="297"/>
      <c r="AB33" s="522" t="s">
        <v>517</v>
      </c>
      <c r="AC33" s="523"/>
      <c r="AD33" s="524"/>
      <c r="AE33" s="362">
        <v>100</v>
      </c>
      <c r="AF33" s="363"/>
      <c r="AG33" s="363"/>
      <c r="AH33" s="363"/>
      <c r="AI33" s="362">
        <v>100</v>
      </c>
      <c r="AJ33" s="363"/>
      <c r="AK33" s="363"/>
      <c r="AL33" s="363"/>
      <c r="AM33" s="362">
        <v>100</v>
      </c>
      <c r="AN33" s="363"/>
      <c r="AO33" s="363"/>
      <c r="AP33" s="363"/>
      <c r="AQ33" s="100">
        <v>100</v>
      </c>
      <c r="AR33" s="101"/>
      <c r="AS33" s="101"/>
      <c r="AT33" s="102"/>
      <c r="AU33" s="363">
        <v>100</v>
      </c>
      <c r="AV33" s="363"/>
      <c r="AW33" s="363"/>
      <c r="AX33" s="365"/>
    </row>
    <row r="34" spans="1:50" ht="23.25" customHeight="1" x14ac:dyDescent="0.15">
      <c r="A34" s="515"/>
      <c r="B34" s="513"/>
      <c r="C34" s="513"/>
      <c r="D34" s="513"/>
      <c r="E34" s="513"/>
      <c r="F34" s="514"/>
      <c r="G34" s="548"/>
      <c r="H34" s="549"/>
      <c r="I34" s="549"/>
      <c r="J34" s="549"/>
      <c r="K34" s="549"/>
      <c r="L34" s="549"/>
      <c r="M34" s="549"/>
      <c r="N34" s="549"/>
      <c r="O34" s="550"/>
      <c r="P34" s="161"/>
      <c r="Q34" s="161"/>
      <c r="R34" s="161"/>
      <c r="S34" s="161"/>
      <c r="T34" s="161"/>
      <c r="U34" s="161"/>
      <c r="V34" s="161"/>
      <c r="W34" s="161"/>
      <c r="X34" s="234"/>
      <c r="Y34" s="301" t="s">
        <v>13</v>
      </c>
      <c r="Z34" s="296"/>
      <c r="AA34" s="297"/>
      <c r="AB34" s="497" t="s">
        <v>301</v>
      </c>
      <c r="AC34" s="497"/>
      <c r="AD34" s="497"/>
      <c r="AE34" s="362">
        <f>AE32</f>
        <v>96.7</v>
      </c>
      <c r="AF34" s="363"/>
      <c r="AG34" s="363"/>
      <c r="AH34" s="363"/>
      <c r="AI34" s="362">
        <f>AI32</f>
        <v>96.4</v>
      </c>
      <c r="AJ34" s="363"/>
      <c r="AK34" s="363"/>
      <c r="AL34" s="363"/>
      <c r="AM34" s="362">
        <v>97.4</v>
      </c>
      <c r="AN34" s="363"/>
      <c r="AO34" s="363"/>
      <c r="AP34" s="363"/>
      <c r="AQ34" s="100" t="s">
        <v>629</v>
      </c>
      <c r="AR34" s="101"/>
      <c r="AS34" s="101"/>
      <c r="AT34" s="102"/>
      <c r="AU34" s="363" t="s">
        <v>630</v>
      </c>
      <c r="AV34" s="363"/>
      <c r="AW34" s="363"/>
      <c r="AX34" s="365"/>
    </row>
    <row r="35" spans="1:50" ht="23.25" customHeight="1" x14ac:dyDescent="0.15">
      <c r="A35" s="903" t="s">
        <v>526</v>
      </c>
      <c r="B35" s="904"/>
      <c r="C35" s="904"/>
      <c r="D35" s="904"/>
      <c r="E35" s="904"/>
      <c r="F35" s="905"/>
      <c r="G35" s="909" t="s">
        <v>678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6" t="s">
        <v>490</v>
      </c>
      <c r="B37" s="647"/>
      <c r="C37" s="647"/>
      <c r="D37" s="647"/>
      <c r="E37" s="647"/>
      <c r="F37" s="648"/>
      <c r="G37" s="567" t="s">
        <v>265</v>
      </c>
      <c r="H37" s="379"/>
      <c r="I37" s="379"/>
      <c r="J37" s="379"/>
      <c r="K37" s="379"/>
      <c r="L37" s="379"/>
      <c r="M37" s="379"/>
      <c r="N37" s="379"/>
      <c r="O37" s="568"/>
      <c r="P37" s="636" t="s">
        <v>59</v>
      </c>
      <c r="Q37" s="379"/>
      <c r="R37" s="379"/>
      <c r="S37" s="379"/>
      <c r="T37" s="379"/>
      <c r="U37" s="379"/>
      <c r="V37" s="379"/>
      <c r="W37" s="379"/>
      <c r="X37" s="568"/>
      <c r="Y37" s="637"/>
      <c r="Z37" s="638"/>
      <c r="AA37" s="639"/>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468"/>
      <c r="Z38" s="469"/>
      <c r="AA38" s="470"/>
      <c r="AB38" s="330"/>
      <c r="AC38" s="331"/>
      <c r="AD38" s="332"/>
      <c r="AE38" s="330"/>
      <c r="AF38" s="331"/>
      <c r="AG38" s="331"/>
      <c r="AH38" s="332"/>
      <c r="AI38" s="330"/>
      <c r="AJ38" s="331"/>
      <c r="AK38" s="331"/>
      <c r="AL38" s="332"/>
      <c r="AM38" s="374"/>
      <c r="AN38" s="374"/>
      <c r="AO38" s="374"/>
      <c r="AP38" s="330"/>
      <c r="AQ38" s="215">
        <v>31</v>
      </c>
      <c r="AR38" s="133"/>
      <c r="AS38" s="134" t="s">
        <v>356</v>
      </c>
      <c r="AT38" s="169"/>
      <c r="AU38" s="269" t="s">
        <v>628</v>
      </c>
      <c r="AV38" s="269"/>
      <c r="AW38" s="377" t="s">
        <v>300</v>
      </c>
      <c r="AX38" s="378"/>
    </row>
    <row r="39" spans="1:50" ht="23.25" customHeight="1" x14ac:dyDescent="0.15">
      <c r="A39" s="515"/>
      <c r="B39" s="513"/>
      <c r="C39" s="513"/>
      <c r="D39" s="513"/>
      <c r="E39" s="513"/>
      <c r="F39" s="514"/>
      <c r="G39" s="542" t="s">
        <v>571</v>
      </c>
      <c r="H39" s="543"/>
      <c r="I39" s="543"/>
      <c r="J39" s="543"/>
      <c r="K39" s="543"/>
      <c r="L39" s="543"/>
      <c r="M39" s="543"/>
      <c r="N39" s="543"/>
      <c r="O39" s="544"/>
      <c r="P39" s="158" t="s">
        <v>572</v>
      </c>
      <c r="Q39" s="158"/>
      <c r="R39" s="158"/>
      <c r="S39" s="158"/>
      <c r="T39" s="158"/>
      <c r="U39" s="158"/>
      <c r="V39" s="158"/>
      <c r="W39" s="158"/>
      <c r="X39" s="229"/>
      <c r="Y39" s="336" t="s">
        <v>12</v>
      </c>
      <c r="Z39" s="551"/>
      <c r="AA39" s="552"/>
      <c r="AB39" s="553" t="s">
        <v>517</v>
      </c>
      <c r="AC39" s="553"/>
      <c r="AD39" s="553"/>
      <c r="AE39" s="362">
        <v>93.3</v>
      </c>
      <c r="AF39" s="363"/>
      <c r="AG39" s="363"/>
      <c r="AH39" s="363"/>
      <c r="AI39" s="362">
        <v>92.9</v>
      </c>
      <c r="AJ39" s="363"/>
      <c r="AK39" s="363"/>
      <c r="AL39" s="363"/>
      <c r="AM39" s="362">
        <v>94.6</v>
      </c>
      <c r="AN39" s="363"/>
      <c r="AO39" s="363"/>
      <c r="AP39" s="363"/>
      <c r="AQ39" s="100" t="s">
        <v>628</v>
      </c>
      <c r="AR39" s="101"/>
      <c r="AS39" s="101"/>
      <c r="AT39" s="102"/>
      <c r="AU39" s="363" t="s">
        <v>628</v>
      </c>
      <c r="AV39" s="363"/>
      <c r="AW39" s="363"/>
      <c r="AX39" s="365"/>
    </row>
    <row r="40" spans="1:50" ht="23.25" customHeight="1" x14ac:dyDescent="0.15">
      <c r="A40" s="516"/>
      <c r="B40" s="517"/>
      <c r="C40" s="517"/>
      <c r="D40" s="517"/>
      <c r="E40" s="517"/>
      <c r="F40" s="518"/>
      <c r="G40" s="545"/>
      <c r="H40" s="546"/>
      <c r="I40" s="546"/>
      <c r="J40" s="546"/>
      <c r="K40" s="546"/>
      <c r="L40" s="546"/>
      <c r="M40" s="546"/>
      <c r="N40" s="546"/>
      <c r="O40" s="547"/>
      <c r="P40" s="231"/>
      <c r="Q40" s="231"/>
      <c r="R40" s="231"/>
      <c r="S40" s="231"/>
      <c r="T40" s="231"/>
      <c r="U40" s="231"/>
      <c r="V40" s="231"/>
      <c r="W40" s="231"/>
      <c r="X40" s="232"/>
      <c r="Y40" s="301" t="s">
        <v>54</v>
      </c>
      <c r="Z40" s="296"/>
      <c r="AA40" s="297"/>
      <c r="AB40" s="685" t="s">
        <v>517</v>
      </c>
      <c r="AC40" s="685"/>
      <c r="AD40" s="685"/>
      <c r="AE40" s="362">
        <v>100</v>
      </c>
      <c r="AF40" s="363"/>
      <c r="AG40" s="363"/>
      <c r="AH40" s="363"/>
      <c r="AI40" s="362">
        <v>100</v>
      </c>
      <c r="AJ40" s="363"/>
      <c r="AK40" s="363"/>
      <c r="AL40" s="363"/>
      <c r="AM40" s="362">
        <v>100</v>
      </c>
      <c r="AN40" s="363"/>
      <c r="AO40" s="363"/>
      <c r="AP40" s="363"/>
      <c r="AQ40" s="100">
        <v>100</v>
      </c>
      <c r="AR40" s="101"/>
      <c r="AS40" s="101"/>
      <c r="AT40" s="102"/>
      <c r="AU40" s="363">
        <v>100</v>
      </c>
      <c r="AV40" s="363"/>
      <c r="AW40" s="363"/>
      <c r="AX40" s="365"/>
    </row>
    <row r="41" spans="1:50" ht="23.25" customHeight="1" x14ac:dyDescent="0.15">
      <c r="A41" s="649"/>
      <c r="B41" s="650"/>
      <c r="C41" s="650"/>
      <c r="D41" s="650"/>
      <c r="E41" s="650"/>
      <c r="F41" s="651"/>
      <c r="G41" s="548"/>
      <c r="H41" s="549"/>
      <c r="I41" s="549"/>
      <c r="J41" s="549"/>
      <c r="K41" s="549"/>
      <c r="L41" s="549"/>
      <c r="M41" s="549"/>
      <c r="N41" s="549"/>
      <c r="O41" s="550"/>
      <c r="P41" s="161"/>
      <c r="Q41" s="161"/>
      <c r="R41" s="161"/>
      <c r="S41" s="161"/>
      <c r="T41" s="161"/>
      <c r="U41" s="161"/>
      <c r="V41" s="161"/>
      <c r="W41" s="161"/>
      <c r="X41" s="234"/>
      <c r="Y41" s="301" t="s">
        <v>13</v>
      </c>
      <c r="Z41" s="296"/>
      <c r="AA41" s="297"/>
      <c r="AB41" s="497" t="s">
        <v>301</v>
      </c>
      <c r="AC41" s="497"/>
      <c r="AD41" s="497"/>
      <c r="AE41" s="362">
        <f>AE39</f>
        <v>93.3</v>
      </c>
      <c r="AF41" s="363"/>
      <c r="AG41" s="363"/>
      <c r="AH41" s="363"/>
      <c r="AI41" s="362">
        <f>AI39</f>
        <v>92.9</v>
      </c>
      <c r="AJ41" s="363"/>
      <c r="AK41" s="363"/>
      <c r="AL41" s="363"/>
      <c r="AM41" s="362">
        <v>94.6</v>
      </c>
      <c r="AN41" s="363"/>
      <c r="AO41" s="363"/>
      <c r="AP41" s="363"/>
      <c r="AQ41" s="100" t="s">
        <v>631</v>
      </c>
      <c r="AR41" s="101"/>
      <c r="AS41" s="101"/>
      <c r="AT41" s="102"/>
      <c r="AU41" s="363" t="s">
        <v>629</v>
      </c>
      <c r="AV41" s="363"/>
      <c r="AW41" s="363"/>
      <c r="AX41" s="365"/>
    </row>
    <row r="42" spans="1:50" ht="23.25" customHeight="1" x14ac:dyDescent="0.15">
      <c r="A42" s="903" t="s">
        <v>526</v>
      </c>
      <c r="B42" s="904"/>
      <c r="C42" s="904"/>
      <c r="D42" s="904"/>
      <c r="E42" s="904"/>
      <c r="F42" s="905"/>
      <c r="G42" s="909" t="s">
        <v>678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6" t="s">
        <v>490</v>
      </c>
      <c r="B44" s="647"/>
      <c r="C44" s="647"/>
      <c r="D44" s="647"/>
      <c r="E44" s="647"/>
      <c r="F44" s="648"/>
      <c r="G44" s="567" t="s">
        <v>265</v>
      </c>
      <c r="H44" s="379"/>
      <c r="I44" s="379"/>
      <c r="J44" s="379"/>
      <c r="K44" s="379"/>
      <c r="L44" s="379"/>
      <c r="M44" s="379"/>
      <c r="N44" s="379"/>
      <c r="O44" s="568"/>
      <c r="P44" s="636" t="s">
        <v>59</v>
      </c>
      <c r="Q44" s="379"/>
      <c r="R44" s="379"/>
      <c r="S44" s="379"/>
      <c r="T44" s="379"/>
      <c r="U44" s="379"/>
      <c r="V44" s="379"/>
      <c r="W44" s="379"/>
      <c r="X44" s="568"/>
      <c r="Y44" s="637"/>
      <c r="Z44" s="638"/>
      <c r="AA44" s="639"/>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5"/>
      <c r="H47" s="546"/>
      <c r="I47" s="546"/>
      <c r="J47" s="546"/>
      <c r="K47" s="546"/>
      <c r="L47" s="546"/>
      <c r="M47" s="546"/>
      <c r="N47" s="546"/>
      <c r="O47" s="547"/>
      <c r="P47" s="231"/>
      <c r="Q47" s="231"/>
      <c r="R47" s="231"/>
      <c r="S47" s="231"/>
      <c r="T47" s="231"/>
      <c r="U47" s="231"/>
      <c r="V47" s="231"/>
      <c r="W47" s="231"/>
      <c r="X47" s="232"/>
      <c r="Y47" s="301" t="s">
        <v>54</v>
      </c>
      <c r="Z47" s="296"/>
      <c r="AA47" s="297"/>
      <c r="AB47" s="685"/>
      <c r="AC47" s="685"/>
      <c r="AD47" s="68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48"/>
      <c r="H48" s="549"/>
      <c r="I48" s="549"/>
      <c r="J48" s="549"/>
      <c r="K48" s="549"/>
      <c r="L48" s="549"/>
      <c r="M48" s="549"/>
      <c r="N48" s="549"/>
      <c r="O48" s="550"/>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490</v>
      </c>
      <c r="B51" s="513"/>
      <c r="C51" s="513"/>
      <c r="D51" s="513"/>
      <c r="E51" s="513"/>
      <c r="F51" s="514"/>
      <c r="G51" s="567" t="s">
        <v>265</v>
      </c>
      <c r="H51" s="379"/>
      <c r="I51" s="379"/>
      <c r="J51" s="379"/>
      <c r="K51" s="379"/>
      <c r="L51" s="379"/>
      <c r="M51" s="379"/>
      <c r="N51" s="379"/>
      <c r="O51" s="568"/>
      <c r="P51" s="636" t="s">
        <v>59</v>
      </c>
      <c r="Q51" s="379"/>
      <c r="R51" s="379"/>
      <c r="S51" s="379"/>
      <c r="T51" s="379"/>
      <c r="U51" s="379"/>
      <c r="V51" s="379"/>
      <c r="W51" s="379"/>
      <c r="X51" s="568"/>
      <c r="Y51" s="637"/>
      <c r="Z51" s="638"/>
      <c r="AA51" s="639"/>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5"/>
      <c r="H54" s="546"/>
      <c r="I54" s="546"/>
      <c r="J54" s="546"/>
      <c r="K54" s="546"/>
      <c r="L54" s="546"/>
      <c r="M54" s="546"/>
      <c r="N54" s="546"/>
      <c r="O54" s="547"/>
      <c r="P54" s="231"/>
      <c r="Q54" s="231"/>
      <c r="R54" s="231"/>
      <c r="S54" s="231"/>
      <c r="T54" s="231"/>
      <c r="U54" s="231"/>
      <c r="V54" s="231"/>
      <c r="W54" s="231"/>
      <c r="X54" s="232"/>
      <c r="Y54" s="301" t="s">
        <v>54</v>
      </c>
      <c r="Z54" s="296"/>
      <c r="AA54" s="297"/>
      <c r="AB54" s="685"/>
      <c r="AC54" s="685"/>
      <c r="AD54" s="68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48"/>
      <c r="H55" s="549"/>
      <c r="I55" s="549"/>
      <c r="J55" s="549"/>
      <c r="K55" s="549"/>
      <c r="L55" s="549"/>
      <c r="M55" s="549"/>
      <c r="N55" s="549"/>
      <c r="O55" s="550"/>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490</v>
      </c>
      <c r="B58" s="513"/>
      <c r="C58" s="513"/>
      <c r="D58" s="513"/>
      <c r="E58" s="513"/>
      <c r="F58" s="514"/>
      <c r="G58" s="567" t="s">
        <v>265</v>
      </c>
      <c r="H58" s="379"/>
      <c r="I58" s="379"/>
      <c r="J58" s="379"/>
      <c r="K58" s="379"/>
      <c r="L58" s="379"/>
      <c r="M58" s="379"/>
      <c r="N58" s="379"/>
      <c r="O58" s="568"/>
      <c r="P58" s="636" t="s">
        <v>59</v>
      </c>
      <c r="Q58" s="379"/>
      <c r="R58" s="379"/>
      <c r="S58" s="379"/>
      <c r="T58" s="379"/>
      <c r="U58" s="379"/>
      <c r="V58" s="379"/>
      <c r="W58" s="379"/>
      <c r="X58" s="568"/>
      <c r="Y58" s="637"/>
      <c r="Z58" s="638"/>
      <c r="AA58" s="639"/>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5"/>
      <c r="H61" s="546"/>
      <c r="I61" s="546"/>
      <c r="J61" s="546"/>
      <c r="K61" s="546"/>
      <c r="L61" s="546"/>
      <c r="M61" s="546"/>
      <c r="N61" s="546"/>
      <c r="O61" s="547"/>
      <c r="P61" s="231"/>
      <c r="Q61" s="231"/>
      <c r="R61" s="231"/>
      <c r="S61" s="231"/>
      <c r="T61" s="231"/>
      <c r="U61" s="231"/>
      <c r="V61" s="231"/>
      <c r="W61" s="231"/>
      <c r="X61" s="232"/>
      <c r="Y61" s="301" t="s">
        <v>54</v>
      </c>
      <c r="Z61" s="296"/>
      <c r="AA61" s="297"/>
      <c r="AB61" s="685"/>
      <c r="AC61" s="685"/>
      <c r="AD61" s="68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8"/>
      <c r="H62" s="549"/>
      <c r="I62" s="549"/>
      <c r="J62" s="549"/>
      <c r="K62" s="549"/>
      <c r="L62" s="549"/>
      <c r="M62" s="549"/>
      <c r="N62" s="549"/>
      <c r="O62" s="550"/>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8"/>
      <c r="I78" s="242"/>
      <c r="J78" s="242"/>
      <c r="K78" s="242"/>
      <c r="L78" s="242"/>
      <c r="M78" s="242"/>
      <c r="N78" s="242"/>
      <c r="O78" s="79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9" t="s">
        <v>266</v>
      </c>
      <c r="B80" s="852" t="s">
        <v>482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0"/>
      <c r="B81" s="855"/>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4"/>
      <c r="D82" s="554"/>
      <c r="E82" s="554"/>
      <c r="F82" s="555"/>
      <c r="G82" s="501"/>
      <c r="H82" s="501"/>
      <c r="I82" s="501"/>
      <c r="J82" s="501"/>
      <c r="K82" s="501"/>
      <c r="L82" s="501"/>
      <c r="M82" s="501"/>
      <c r="N82" s="501"/>
      <c r="O82" s="501"/>
      <c r="P82" s="501"/>
      <c r="Q82" s="501"/>
      <c r="R82" s="501"/>
      <c r="S82" s="501"/>
      <c r="T82" s="501"/>
      <c r="U82" s="501"/>
      <c r="V82" s="501"/>
      <c r="W82" s="501"/>
      <c r="X82" s="501"/>
      <c r="Y82" s="501"/>
      <c r="Z82" s="501"/>
      <c r="AA82" s="758"/>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4"/>
      <c r="D83" s="554"/>
      <c r="E83" s="554"/>
      <c r="F83" s="555"/>
      <c r="G83" s="504"/>
      <c r="H83" s="504"/>
      <c r="I83" s="504"/>
      <c r="J83" s="504"/>
      <c r="K83" s="504"/>
      <c r="L83" s="504"/>
      <c r="M83" s="504"/>
      <c r="N83" s="504"/>
      <c r="O83" s="504"/>
      <c r="P83" s="504"/>
      <c r="Q83" s="504"/>
      <c r="R83" s="504"/>
      <c r="S83" s="504"/>
      <c r="T83" s="504"/>
      <c r="U83" s="504"/>
      <c r="V83" s="504"/>
      <c r="W83" s="504"/>
      <c r="X83" s="504"/>
      <c r="Y83" s="504"/>
      <c r="Z83" s="504"/>
      <c r="AA83" s="759"/>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6"/>
      <c r="D84" s="556"/>
      <c r="E84" s="556"/>
      <c r="F84" s="557"/>
      <c r="G84" s="507"/>
      <c r="H84" s="507"/>
      <c r="I84" s="507"/>
      <c r="J84" s="507"/>
      <c r="K84" s="507"/>
      <c r="L84" s="507"/>
      <c r="M84" s="507"/>
      <c r="N84" s="507"/>
      <c r="O84" s="507"/>
      <c r="P84" s="507"/>
      <c r="Q84" s="507"/>
      <c r="R84" s="507"/>
      <c r="S84" s="507"/>
      <c r="T84" s="507"/>
      <c r="U84" s="507"/>
      <c r="V84" s="507"/>
      <c r="W84" s="507"/>
      <c r="X84" s="507"/>
      <c r="Y84" s="507"/>
      <c r="Z84" s="507"/>
      <c r="AA84" s="760"/>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61" t="s">
        <v>62</v>
      </c>
      <c r="Z87" s="762"/>
      <c r="AA87" s="763"/>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5" t="s">
        <v>54</v>
      </c>
      <c r="Z88" s="736"/>
      <c r="AA88" s="737"/>
      <c r="AB88" s="685"/>
      <c r="AC88" s="685"/>
      <c r="AD88" s="68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61" t="s">
        <v>62</v>
      </c>
      <c r="Z92" s="762"/>
      <c r="AA92" s="763"/>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5" t="s">
        <v>54</v>
      </c>
      <c r="Z93" s="736"/>
      <c r="AA93" s="737"/>
      <c r="AB93" s="685"/>
      <c r="AC93" s="685"/>
      <c r="AD93" s="68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5" t="s">
        <v>54</v>
      </c>
      <c r="Z98" s="736"/>
      <c r="AA98" s="737"/>
      <c r="AB98" s="522"/>
      <c r="AC98" s="523"/>
      <c r="AD98" s="52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9" t="s">
        <v>55</v>
      </c>
      <c r="Z101" s="721"/>
      <c r="AA101" s="722"/>
      <c r="AB101" s="553" t="s">
        <v>517</v>
      </c>
      <c r="AC101" s="553"/>
      <c r="AD101" s="553"/>
      <c r="AE101" s="362">
        <v>99.4</v>
      </c>
      <c r="AF101" s="363"/>
      <c r="AG101" s="363"/>
      <c r="AH101" s="364"/>
      <c r="AI101" s="362">
        <v>97.6</v>
      </c>
      <c r="AJ101" s="363"/>
      <c r="AK101" s="363"/>
      <c r="AL101" s="364"/>
      <c r="AM101" s="362">
        <v>99.4</v>
      </c>
      <c r="AN101" s="363"/>
      <c r="AO101" s="363"/>
      <c r="AP101" s="364"/>
      <c r="AQ101" s="362">
        <v>99.4</v>
      </c>
      <c r="AR101" s="363"/>
      <c r="AS101" s="363"/>
      <c r="AT101" s="364"/>
      <c r="AU101" s="362" t="s">
        <v>632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3" t="s">
        <v>517</v>
      </c>
      <c r="AC102" s="553"/>
      <c r="AD102" s="553"/>
      <c r="AE102" s="356">
        <v>100</v>
      </c>
      <c r="AF102" s="356"/>
      <c r="AG102" s="356"/>
      <c r="AH102" s="356"/>
      <c r="AI102" s="356">
        <v>100</v>
      </c>
      <c r="AJ102" s="356"/>
      <c r="AK102" s="356"/>
      <c r="AL102" s="356"/>
      <c r="AM102" s="356">
        <v>100</v>
      </c>
      <c r="AN102" s="356"/>
      <c r="AO102" s="356"/>
      <c r="AP102" s="356"/>
      <c r="AQ102" s="820">
        <v>100</v>
      </c>
      <c r="AR102" s="821"/>
      <c r="AS102" s="821"/>
      <c r="AT102" s="822"/>
      <c r="AU102" s="820">
        <v>100</v>
      </c>
      <c r="AV102" s="821"/>
      <c r="AW102" s="821"/>
      <c r="AX102" s="822"/>
    </row>
    <row r="103" spans="1:60" ht="31.5" customHeight="1" x14ac:dyDescent="0.15">
      <c r="A103" s="488" t="s">
        <v>492</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customHeight="1" x14ac:dyDescent="0.15">
      <c r="A104" s="491"/>
      <c r="B104" s="492"/>
      <c r="C104" s="492"/>
      <c r="D104" s="492"/>
      <c r="E104" s="492"/>
      <c r="F104" s="493"/>
      <c r="G104" s="158" t="s">
        <v>686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517</v>
      </c>
      <c r="AC104" s="472"/>
      <c r="AD104" s="473"/>
      <c r="AE104" s="362">
        <v>96.1</v>
      </c>
      <c r="AF104" s="363"/>
      <c r="AG104" s="363"/>
      <c r="AH104" s="364"/>
      <c r="AI104" s="362">
        <v>94.5</v>
      </c>
      <c r="AJ104" s="363"/>
      <c r="AK104" s="363"/>
      <c r="AL104" s="364"/>
      <c r="AM104" s="362">
        <v>96.1</v>
      </c>
      <c r="AN104" s="363"/>
      <c r="AO104" s="363"/>
      <c r="AP104" s="364"/>
      <c r="AQ104" s="362">
        <v>96.1</v>
      </c>
      <c r="AR104" s="363"/>
      <c r="AS104" s="363"/>
      <c r="AT104" s="364"/>
      <c r="AU104" s="362" t="s">
        <v>633</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517</v>
      </c>
      <c r="AC105" s="405"/>
      <c r="AD105" s="406"/>
      <c r="AE105" s="356">
        <v>100</v>
      </c>
      <c r="AF105" s="356"/>
      <c r="AG105" s="356"/>
      <c r="AH105" s="356"/>
      <c r="AI105" s="356">
        <v>100</v>
      </c>
      <c r="AJ105" s="356"/>
      <c r="AK105" s="356"/>
      <c r="AL105" s="356"/>
      <c r="AM105" s="356">
        <v>100</v>
      </c>
      <c r="AN105" s="356"/>
      <c r="AO105" s="356"/>
      <c r="AP105" s="356"/>
      <c r="AQ105" s="362">
        <v>100</v>
      </c>
      <c r="AR105" s="363"/>
      <c r="AS105" s="363"/>
      <c r="AT105" s="364"/>
      <c r="AU105" s="820">
        <v>100</v>
      </c>
      <c r="AV105" s="821"/>
      <c r="AW105" s="821"/>
      <c r="AX105" s="822"/>
    </row>
    <row r="106" spans="1:60" ht="31.5" hidden="1" customHeight="1" x14ac:dyDescent="0.15">
      <c r="A106" s="488" t="s">
        <v>492</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492</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492</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693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164</v>
      </c>
      <c r="AF116" s="356"/>
      <c r="AG116" s="356"/>
      <c r="AH116" s="356"/>
      <c r="AI116" s="356">
        <v>157</v>
      </c>
      <c r="AJ116" s="356"/>
      <c r="AK116" s="356"/>
      <c r="AL116" s="356"/>
      <c r="AM116" s="356">
        <v>145</v>
      </c>
      <c r="AN116" s="356"/>
      <c r="AO116" s="356"/>
      <c r="AP116" s="356"/>
      <c r="AQ116" s="362" t="s">
        <v>685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1063" t="s">
        <v>694</v>
      </c>
      <c r="AF117" s="304"/>
      <c r="AG117" s="304"/>
      <c r="AH117" s="304"/>
      <c r="AI117" s="1063" t="s">
        <v>695</v>
      </c>
      <c r="AJ117" s="304"/>
      <c r="AK117" s="304"/>
      <c r="AL117" s="304"/>
      <c r="AM117" s="1063" t="s">
        <v>696</v>
      </c>
      <c r="AN117" s="304"/>
      <c r="AO117" s="304"/>
      <c r="AP117" s="304"/>
      <c r="AQ117" s="304" t="s">
        <v>689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31</v>
      </c>
      <c r="AR133" s="269"/>
      <c r="AS133" s="134" t="s">
        <v>356</v>
      </c>
      <c r="AT133" s="169"/>
      <c r="AU133" s="133" t="s">
        <v>634</v>
      </c>
      <c r="AV133" s="133"/>
      <c r="AW133" s="134" t="s">
        <v>300</v>
      </c>
      <c r="AX133" s="135"/>
    </row>
    <row r="134" spans="1:50" ht="62.85" customHeight="1" x14ac:dyDescent="0.15">
      <c r="A134" s="1000"/>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517</v>
      </c>
      <c r="AC134" s="219"/>
      <c r="AD134" s="219"/>
      <c r="AE134" s="264">
        <v>96.7</v>
      </c>
      <c r="AF134" s="101"/>
      <c r="AG134" s="101"/>
      <c r="AH134" s="101"/>
      <c r="AI134" s="264">
        <v>96.4</v>
      </c>
      <c r="AJ134" s="101"/>
      <c r="AK134" s="101"/>
      <c r="AL134" s="101"/>
      <c r="AM134" s="362">
        <v>97.4</v>
      </c>
      <c r="AN134" s="363"/>
      <c r="AO134" s="363"/>
      <c r="AP134" s="363"/>
      <c r="AQ134" s="264" t="s">
        <v>628</v>
      </c>
      <c r="AR134" s="101"/>
      <c r="AS134" s="101"/>
      <c r="AT134" s="101"/>
      <c r="AU134" s="264" t="s">
        <v>628</v>
      </c>
      <c r="AV134" s="101"/>
      <c r="AW134" s="101"/>
      <c r="AX134" s="220"/>
    </row>
    <row r="135" spans="1:50" ht="62.8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517</v>
      </c>
      <c r="AC135" s="130"/>
      <c r="AD135" s="130"/>
      <c r="AE135" s="264">
        <v>100</v>
      </c>
      <c r="AF135" s="101"/>
      <c r="AG135" s="101"/>
      <c r="AH135" s="101"/>
      <c r="AI135" s="264">
        <v>100</v>
      </c>
      <c r="AJ135" s="101"/>
      <c r="AK135" s="101"/>
      <c r="AL135" s="101"/>
      <c r="AM135" s="264">
        <v>100</v>
      </c>
      <c r="AN135" s="101"/>
      <c r="AO135" s="101"/>
      <c r="AP135" s="101"/>
      <c r="AQ135" s="264">
        <v>100</v>
      </c>
      <c r="AR135" s="101"/>
      <c r="AS135" s="101"/>
      <c r="AT135" s="101"/>
      <c r="AU135" s="264">
        <v>100</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31</v>
      </c>
      <c r="AR137" s="269"/>
      <c r="AS137" s="134" t="s">
        <v>356</v>
      </c>
      <c r="AT137" s="169"/>
      <c r="AU137" s="133" t="s">
        <v>628</v>
      </c>
      <c r="AV137" s="133"/>
      <c r="AW137" s="134" t="s">
        <v>300</v>
      </c>
      <c r="AX137" s="135"/>
    </row>
    <row r="138" spans="1:50" ht="64.5" customHeight="1" x14ac:dyDescent="0.15">
      <c r="A138" s="1000"/>
      <c r="B138" s="250"/>
      <c r="C138" s="249"/>
      <c r="D138" s="250"/>
      <c r="E138" s="249"/>
      <c r="F138" s="312"/>
      <c r="G138" s="228" t="s">
        <v>579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517</v>
      </c>
      <c r="AC138" s="219"/>
      <c r="AD138" s="219"/>
      <c r="AE138" s="264">
        <v>93.3</v>
      </c>
      <c r="AF138" s="101"/>
      <c r="AG138" s="101"/>
      <c r="AH138" s="101"/>
      <c r="AI138" s="264">
        <v>92.9</v>
      </c>
      <c r="AJ138" s="101"/>
      <c r="AK138" s="101"/>
      <c r="AL138" s="101"/>
      <c r="AM138" s="362">
        <v>94.6</v>
      </c>
      <c r="AN138" s="363"/>
      <c r="AO138" s="363"/>
      <c r="AP138" s="363"/>
      <c r="AQ138" s="264" t="s">
        <v>634</v>
      </c>
      <c r="AR138" s="101"/>
      <c r="AS138" s="101"/>
      <c r="AT138" s="101"/>
      <c r="AU138" s="264" t="s">
        <v>635</v>
      </c>
      <c r="AV138" s="101"/>
      <c r="AW138" s="101"/>
      <c r="AX138" s="220"/>
    </row>
    <row r="139" spans="1:50" ht="64.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517</v>
      </c>
      <c r="AC139" s="130"/>
      <c r="AD139" s="130"/>
      <c r="AE139" s="264">
        <v>100</v>
      </c>
      <c r="AF139" s="101"/>
      <c r="AG139" s="101"/>
      <c r="AH139" s="101"/>
      <c r="AI139" s="264">
        <v>100</v>
      </c>
      <c r="AJ139" s="101"/>
      <c r="AK139" s="101"/>
      <c r="AL139" s="101"/>
      <c r="AM139" s="264">
        <v>100</v>
      </c>
      <c r="AN139" s="101"/>
      <c r="AO139" s="101"/>
      <c r="AP139" s="101"/>
      <c r="AQ139" s="264">
        <v>100</v>
      </c>
      <c r="AR139" s="101"/>
      <c r="AS139" s="101"/>
      <c r="AT139" s="101"/>
      <c r="AU139" s="264">
        <v>100</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599</v>
      </c>
      <c r="K430" s="240"/>
      <c r="L430" s="240"/>
      <c r="M430" s="240"/>
      <c r="N430" s="240"/>
      <c r="O430" s="240"/>
      <c r="P430" s="240"/>
      <c r="Q430" s="240"/>
      <c r="R430" s="240"/>
      <c r="S430" s="240"/>
      <c r="T430" s="241"/>
      <c r="U430" s="242" t="s">
        <v>600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601</v>
      </c>
      <c r="AF432" s="133"/>
      <c r="AG432" s="134" t="s">
        <v>356</v>
      </c>
      <c r="AH432" s="169"/>
      <c r="AI432" s="179"/>
      <c r="AJ432" s="179"/>
      <c r="AK432" s="179"/>
      <c r="AL432" s="174"/>
      <c r="AM432" s="179"/>
      <c r="AN432" s="179"/>
      <c r="AO432" s="179"/>
      <c r="AP432" s="174"/>
      <c r="AQ432" s="215" t="s">
        <v>601</v>
      </c>
      <c r="AR432" s="133"/>
      <c r="AS432" s="134" t="s">
        <v>356</v>
      </c>
      <c r="AT432" s="169"/>
      <c r="AU432" s="133" t="s">
        <v>601</v>
      </c>
      <c r="AV432" s="133"/>
      <c r="AW432" s="134" t="s">
        <v>300</v>
      </c>
      <c r="AX432" s="135"/>
    </row>
    <row r="433" spans="1:50" ht="23.25" customHeight="1" x14ac:dyDescent="0.15">
      <c r="A433" s="1000"/>
      <c r="B433" s="250"/>
      <c r="C433" s="249"/>
      <c r="D433" s="250"/>
      <c r="E433" s="163"/>
      <c r="F433" s="164"/>
      <c r="G433" s="228" t="s">
        <v>601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605</v>
      </c>
      <c r="AC433" s="130"/>
      <c r="AD433" s="130"/>
      <c r="AE433" s="100" t="s">
        <v>607</v>
      </c>
      <c r="AF433" s="101"/>
      <c r="AG433" s="101"/>
      <c r="AH433" s="101"/>
      <c r="AI433" s="100" t="s">
        <v>556</v>
      </c>
      <c r="AJ433" s="101"/>
      <c r="AK433" s="101"/>
      <c r="AL433" s="101"/>
      <c r="AM433" s="100" t="s">
        <v>556</v>
      </c>
      <c r="AN433" s="101"/>
      <c r="AO433" s="101"/>
      <c r="AP433" s="102"/>
      <c r="AQ433" s="100" t="s">
        <v>608</v>
      </c>
      <c r="AR433" s="101"/>
      <c r="AS433" s="101"/>
      <c r="AT433" s="102"/>
      <c r="AU433" s="101" t="s">
        <v>601</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606</v>
      </c>
      <c r="AC434" s="219"/>
      <c r="AD434" s="219"/>
      <c r="AE434" s="100" t="s">
        <v>601</v>
      </c>
      <c r="AF434" s="101"/>
      <c r="AG434" s="101"/>
      <c r="AH434" s="102"/>
      <c r="AI434" s="100" t="s">
        <v>556</v>
      </c>
      <c r="AJ434" s="101"/>
      <c r="AK434" s="101"/>
      <c r="AL434" s="101"/>
      <c r="AM434" s="100" t="s">
        <v>556</v>
      </c>
      <c r="AN434" s="101"/>
      <c r="AO434" s="101"/>
      <c r="AP434" s="102"/>
      <c r="AQ434" s="100" t="s">
        <v>609</v>
      </c>
      <c r="AR434" s="101"/>
      <c r="AS434" s="101"/>
      <c r="AT434" s="102"/>
      <c r="AU434" s="101" t="s">
        <v>601</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601</v>
      </c>
      <c r="AF435" s="101"/>
      <c r="AG435" s="101"/>
      <c r="AH435" s="102"/>
      <c r="AI435" s="100" t="s">
        <v>556</v>
      </c>
      <c r="AJ435" s="101"/>
      <c r="AK435" s="101"/>
      <c r="AL435" s="101"/>
      <c r="AM435" s="100" t="s">
        <v>556</v>
      </c>
      <c r="AN435" s="101"/>
      <c r="AO435" s="101"/>
      <c r="AP435" s="102"/>
      <c r="AQ435" s="100" t="s">
        <v>605</v>
      </c>
      <c r="AR435" s="101"/>
      <c r="AS435" s="101"/>
      <c r="AT435" s="102"/>
      <c r="AU435" s="101" t="s">
        <v>610</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601</v>
      </c>
      <c r="AF457" s="133"/>
      <c r="AG457" s="134" t="s">
        <v>356</v>
      </c>
      <c r="AH457" s="169"/>
      <c r="AI457" s="179"/>
      <c r="AJ457" s="179"/>
      <c r="AK457" s="179"/>
      <c r="AL457" s="174"/>
      <c r="AM457" s="179"/>
      <c r="AN457" s="179"/>
      <c r="AO457" s="179"/>
      <c r="AP457" s="174"/>
      <c r="AQ457" s="215" t="s">
        <v>612</v>
      </c>
      <c r="AR457" s="133"/>
      <c r="AS457" s="134" t="s">
        <v>356</v>
      </c>
      <c r="AT457" s="169"/>
      <c r="AU457" s="133" t="s">
        <v>601</v>
      </c>
      <c r="AV457" s="133"/>
      <c r="AW457" s="134" t="s">
        <v>300</v>
      </c>
      <c r="AX457" s="135"/>
    </row>
    <row r="458" spans="1:50" ht="23.25" customHeight="1" x14ac:dyDescent="0.15">
      <c r="A458" s="1000"/>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611</v>
      </c>
      <c r="AF458" s="101"/>
      <c r="AG458" s="101"/>
      <c r="AH458" s="101"/>
      <c r="AI458" s="100" t="s">
        <v>601</v>
      </c>
      <c r="AJ458" s="101"/>
      <c r="AK458" s="101"/>
      <c r="AL458" s="101"/>
      <c r="AM458" s="100" t="s">
        <v>601</v>
      </c>
      <c r="AN458" s="101"/>
      <c r="AO458" s="101"/>
      <c r="AP458" s="102"/>
      <c r="AQ458" s="100" t="s">
        <v>601</v>
      </c>
      <c r="AR458" s="101"/>
      <c r="AS458" s="101"/>
      <c r="AT458" s="102"/>
      <c r="AU458" s="101" t="s">
        <v>613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609</v>
      </c>
      <c r="AF459" s="101"/>
      <c r="AG459" s="101"/>
      <c r="AH459" s="102"/>
      <c r="AI459" s="100" t="s">
        <v>601</v>
      </c>
      <c r="AJ459" s="101"/>
      <c r="AK459" s="101"/>
      <c r="AL459" s="101"/>
      <c r="AM459" s="100" t="s">
        <v>601</v>
      </c>
      <c r="AN459" s="101"/>
      <c r="AO459" s="101"/>
      <c r="AP459" s="102"/>
      <c r="AQ459" s="100" t="s">
        <v>601</v>
      </c>
      <c r="AR459" s="101"/>
      <c r="AS459" s="101"/>
      <c r="AT459" s="102"/>
      <c r="AU459" s="101" t="s">
        <v>601</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601</v>
      </c>
      <c r="AF460" s="101"/>
      <c r="AG460" s="101"/>
      <c r="AH460" s="102"/>
      <c r="AI460" s="100" t="s">
        <v>612</v>
      </c>
      <c r="AJ460" s="101"/>
      <c r="AK460" s="101"/>
      <c r="AL460" s="101"/>
      <c r="AM460" s="100" t="s">
        <v>606</v>
      </c>
      <c r="AN460" s="101"/>
      <c r="AO460" s="101"/>
      <c r="AP460" s="102"/>
      <c r="AQ460" s="100" t="s">
        <v>601</v>
      </c>
      <c r="AR460" s="101"/>
      <c r="AS460" s="101"/>
      <c r="AT460" s="102"/>
      <c r="AU460" s="101" t="s">
        <v>614</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604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3.75" customHeight="1" x14ac:dyDescent="0.15">
      <c r="A702" s="531" t="s">
        <v>259</v>
      </c>
      <c r="B702" s="53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549</v>
      </c>
      <c r="AE702" s="902"/>
      <c r="AF702" s="902"/>
      <c r="AG702" s="891" t="s">
        <v>643</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x14ac:dyDescent="0.15">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549</v>
      </c>
      <c r="AE703" s="152"/>
      <c r="AF703" s="152"/>
      <c r="AG703" s="669" t="s">
        <v>644</v>
      </c>
      <c r="AH703" s="670"/>
      <c r="AI703" s="670"/>
      <c r="AJ703" s="670"/>
      <c r="AK703" s="670"/>
      <c r="AL703" s="670"/>
      <c r="AM703" s="670"/>
      <c r="AN703" s="670"/>
      <c r="AO703" s="670"/>
      <c r="AP703" s="670"/>
      <c r="AQ703" s="670"/>
      <c r="AR703" s="670"/>
      <c r="AS703" s="670"/>
      <c r="AT703" s="670"/>
      <c r="AU703" s="670"/>
      <c r="AV703" s="670"/>
      <c r="AW703" s="670"/>
      <c r="AX703" s="671"/>
    </row>
    <row r="704" spans="1:50" ht="45.75" customHeight="1" x14ac:dyDescent="0.15">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549</v>
      </c>
      <c r="AE704" s="590"/>
      <c r="AF704" s="590"/>
      <c r="AG704" s="429" t="s">
        <v>645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6"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549</v>
      </c>
      <c r="AE705" s="739"/>
      <c r="AF705" s="739"/>
      <c r="AG705" s="157" t="s">
        <v>646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6"/>
      <c r="C706" s="619"/>
      <c r="D706" s="620"/>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636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0"/>
      <c r="B707" s="776"/>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636</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48" customHeight="1" x14ac:dyDescent="0.15">
      <c r="A708" s="660"/>
      <c r="B708" s="661"/>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2" t="s">
        <v>549</v>
      </c>
      <c r="AE708" s="673"/>
      <c r="AF708" s="673"/>
      <c r="AG708" s="528" t="s">
        <v>647</v>
      </c>
      <c r="AH708" s="529"/>
      <c r="AI708" s="529"/>
      <c r="AJ708" s="529"/>
      <c r="AK708" s="529"/>
      <c r="AL708" s="529"/>
      <c r="AM708" s="529"/>
      <c r="AN708" s="529"/>
      <c r="AO708" s="529"/>
      <c r="AP708" s="529"/>
      <c r="AQ708" s="529"/>
      <c r="AR708" s="529"/>
      <c r="AS708" s="529"/>
      <c r="AT708" s="529"/>
      <c r="AU708" s="529"/>
      <c r="AV708" s="529"/>
      <c r="AW708" s="529"/>
      <c r="AX708" s="530"/>
    </row>
    <row r="709" spans="1:50" ht="43.5" customHeight="1" x14ac:dyDescent="0.15">
      <c r="A709" s="660"/>
      <c r="B709" s="661"/>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549</v>
      </c>
      <c r="AE709" s="152"/>
      <c r="AF709" s="152"/>
      <c r="AG709" s="669" t="s">
        <v>648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549</v>
      </c>
      <c r="AE710" s="152"/>
      <c r="AF710" s="152"/>
      <c r="AG710" s="669" t="s">
        <v>649</v>
      </c>
      <c r="AH710" s="670"/>
      <c r="AI710" s="670"/>
      <c r="AJ710" s="670"/>
      <c r="AK710" s="670"/>
      <c r="AL710" s="670"/>
      <c r="AM710" s="670"/>
      <c r="AN710" s="670"/>
      <c r="AO710" s="670"/>
      <c r="AP710" s="670"/>
      <c r="AQ710" s="670"/>
      <c r="AR710" s="670"/>
      <c r="AS710" s="670"/>
      <c r="AT710" s="670"/>
      <c r="AU710" s="670"/>
      <c r="AV710" s="670"/>
      <c r="AW710" s="670"/>
      <c r="AX710" s="671"/>
    </row>
    <row r="711" spans="1:50" ht="45" customHeight="1" x14ac:dyDescent="0.15">
      <c r="A711" s="660"/>
      <c r="B711" s="661"/>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549</v>
      </c>
      <c r="AE711" s="152"/>
      <c r="AF711" s="152"/>
      <c r="AG711" s="669" t="s">
        <v>650</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637</v>
      </c>
      <c r="AE712" s="590"/>
      <c r="AF712" s="590"/>
      <c r="AG712" s="598" t="s">
        <v>642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0"/>
      <c r="B713" s="661"/>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637</v>
      </c>
      <c r="AE713" s="152"/>
      <c r="AF713" s="153"/>
      <c r="AG713" s="669" t="s">
        <v>640</v>
      </c>
      <c r="AH713" s="670"/>
      <c r="AI713" s="670"/>
      <c r="AJ713" s="670"/>
      <c r="AK713" s="670"/>
      <c r="AL713" s="670"/>
      <c r="AM713" s="670"/>
      <c r="AN713" s="670"/>
      <c r="AO713" s="670"/>
      <c r="AP713" s="670"/>
      <c r="AQ713" s="670"/>
      <c r="AR713" s="670"/>
      <c r="AS713" s="670"/>
      <c r="AT713" s="670"/>
      <c r="AU713" s="670"/>
      <c r="AV713" s="670"/>
      <c r="AW713" s="670"/>
      <c r="AX713" s="671"/>
    </row>
    <row r="714" spans="1:50" ht="37.5" customHeight="1" x14ac:dyDescent="0.15">
      <c r="A714" s="662"/>
      <c r="B714" s="663"/>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549</v>
      </c>
      <c r="AE714" s="596"/>
      <c r="AF714" s="597"/>
      <c r="AG714" s="695" t="s">
        <v>641</v>
      </c>
      <c r="AH714" s="696"/>
      <c r="AI714" s="696"/>
      <c r="AJ714" s="696"/>
      <c r="AK714" s="696"/>
      <c r="AL714" s="696"/>
      <c r="AM714" s="696"/>
      <c r="AN714" s="696"/>
      <c r="AO714" s="696"/>
      <c r="AP714" s="696"/>
      <c r="AQ714" s="696"/>
      <c r="AR714" s="696"/>
      <c r="AS714" s="696"/>
      <c r="AT714" s="696"/>
      <c r="AU714" s="696"/>
      <c r="AV714" s="696"/>
      <c r="AW714" s="696"/>
      <c r="AX714" s="697"/>
    </row>
    <row r="715" spans="1:50" ht="39" customHeight="1" x14ac:dyDescent="0.15">
      <c r="A715" s="626" t="s">
        <v>40</v>
      </c>
      <c r="B715" s="659"/>
      <c r="C715" s="664" t="s">
        <v>461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549</v>
      </c>
      <c r="AE715" s="673"/>
      <c r="AF715" s="783"/>
      <c r="AG715" s="528" t="s">
        <v>684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637</v>
      </c>
      <c r="AE716" s="765"/>
      <c r="AF716" s="765"/>
      <c r="AG716" s="669" t="s">
        <v>640</v>
      </c>
      <c r="AH716" s="670"/>
      <c r="AI716" s="670"/>
      <c r="AJ716" s="670"/>
      <c r="AK716" s="670"/>
      <c r="AL716" s="670"/>
      <c r="AM716" s="670"/>
      <c r="AN716" s="670"/>
      <c r="AO716" s="670"/>
      <c r="AP716" s="670"/>
      <c r="AQ716" s="670"/>
      <c r="AR716" s="670"/>
      <c r="AS716" s="670"/>
      <c r="AT716" s="670"/>
      <c r="AU716" s="670"/>
      <c r="AV716" s="670"/>
      <c r="AW716" s="670"/>
      <c r="AX716" s="671"/>
    </row>
    <row r="717" spans="1:50" ht="33.75" customHeight="1" x14ac:dyDescent="0.15">
      <c r="A717" s="660"/>
      <c r="B717" s="661"/>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549</v>
      </c>
      <c r="AE717" s="152"/>
      <c r="AF717" s="152"/>
      <c r="AG717" s="669" t="s">
        <v>639</v>
      </c>
      <c r="AH717" s="670"/>
      <c r="AI717" s="670"/>
      <c r="AJ717" s="670"/>
      <c r="AK717" s="670"/>
      <c r="AL717" s="670"/>
      <c r="AM717" s="670"/>
      <c r="AN717" s="670"/>
      <c r="AO717" s="670"/>
      <c r="AP717" s="670"/>
      <c r="AQ717" s="670"/>
      <c r="AR717" s="670"/>
      <c r="AS717" s="670"/>
      <c r="AT717" s="670"/>
      <c r="AU717" s="670"/>
      <c r="AV717" s="670"/>
      <c r="AW717" s="670"/>
      <c r="AX717" s="671"/>
    </row>
    <row r="718" spans="1:50" ht="35.25" customHeight="1" x14ac:dyDescent="0.15">
      <c r="A718" s="662"/>
      <c r="B718" s="663"/>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549</v>
      </c>
      <c r="AE718" s="152"/>
      <c r="AF718" s="152"/>
      <c r="AG718" s="160" t="s">
        <v>683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2" t="s">
        <v>637</v>
      </c>
      <c r="AE719" s="673"/>
      <c r="AF719" s="673"/>
      <c r="AG719" s="157" t="s">
        <v>638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5"/>
      <c r="B721" s="656"/>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5"/>
      <c r="B722" s="656"/>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5"/>
      <c r="B723" s="656"/>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5"/>
      <c r="B724" s="656"/>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7"/>
      <c r="B725" s="658"/>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4" t="s">
        <v>53</v>
      </c>
      <c r="D726" s="585"/>
      <c r="E726" s="585"/>
      <c r="F726" s="586"/>
      <c r="G726" s="803" t="s">
        <v>651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197.25" customHeight="1" thickBot="1" x14ac:dyDescent="0.2">
      <c r="A727" s="628"/>
      <c r="B727" s="629"/>
      <c r="C727" s="701" t="s">
        <v>57</v>
      </c>
      <c r="D727" s="702"/>
      <c r="E727" s="702"/>
      <c r="F727" s="703"/>
      <c r="G727" s="801" t="s">
        <v>652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680</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04.25" customHeight="1" thickBot="1" x14ac:dyDescent="0.2">
      <c r="A731" s="623" t="s">
        <v>256</v>
      </c>
      <c r="B731" s="624"/>
      <c r="C731" s="624"/>
      <c r="D731" s="624"/>
      <c r="E731" s="625"/>
      <c r="F731" s="686" t="s">
        <v>679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682</v>
      </c>
      <c r="B733" s="756"/>
      <c r="C733" s="756"/>
      <c r="D733" s="756"/>
      <c r="E733" s="757"/>
      <c r="F733" s="772" t="s">
        <v>681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t="s">
        <v>687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481</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7.25" x14ac:dyDescent="0.15">
      <c r="A779" s="766" t="s">
        <v>532</v>
      </c>
      <c r="B779" s="767"/>
      <c r="C779" s="767"/>
      <c r="D779" s="767"/>
      <c r="E779" s="767"/>
      <c r="F779" s="768"/>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9"/>
      <c r="C781" s="769"/>
      <c r="D781" s="769"/>
      <c r="E781" s="769"/>
      <c r="F781" s="770"/>
      <c r="G781" s="449" t="s">
        <v>581</v>
      </c>
      <c r="H781" s="450"/>
      <c r="I781" s="450"/>
      <c r="J781" s="450"/>
      <c r="K781" s="451"/>
      <c r="L781" s="452" t="s">
        <v>582</v>
      </c>
      <c r="M781" s="453"/>
      <c r="N781" s="453"/>
      <c r="O781" s="453"/>
      <c r="P781" s="453"/>
      <c r="Q781" s="453"/>
      <c r="R781" s="453"/>
      <c r="S781" s="453"/>
      <c r="T781" s="453"/>
      <c r="U781" s="453"/>
      <c r="V781" s="453"/>
      <c r="W781" s="453"/>
      <c r="X781" s="454"/>
      <c r="Y781" s="455">
        <v>683</v>
      </c>
      <c r="Z781" s="456"/>
      <c r="AA781" s="456"/>
      <c r="AB781" s="559"/>
      <c r="AC781" s="449" t="s">
        <v>654</v>
      </c>
      <c r="AD781" s="450"/>
      <c r="AE781" s="450"/>
      <c r="AF781" s="450"/>
      <c r="AG781" s="451"/>
      <c r="AH781" s="452" t="s">
        <v>655</v>
      </c>
      <c r="AI781" s="453"/>
      <c r="AJ781" s="453"/>
      <c r="AK781" s="453"/>
      <c r="AL781" s="453"/>
      <c r="AM781" s="453"/>
      <c r="AN781" s="453"/>
      <c r="AO781" s="453"/>
      <c r="AP781" s="453"/>
      <c r="AQ781" s="453"/>
      <c r="AR781" s="453"/>
      <c r="AS781" s="453"/>
      <c r="AT781" s="454"/>
      <c r="AU781" s="455">
        <v>1948</v>
      </c>
      <c r="AV781" s="456"/>
      <c r="AW781" s="456"/>
      <c r="AX781" s="457"/>
    </row>
    <row r="782" spans="1:50" ht="24.75" customHeight="1" x14ac:dyDescent="0.15">
      <c r="A782" s="558"/>
      <c r="B782" s="769"/>
      <c r="C782" s="769"/>
      <c r="D782" s="769"/>
      <c r="E782" s="769"/>
      <c r="F782" s="770"/>
      <c r="G782" s="346" t="s">
        <v>583</v>
      </c>
      <c r="H782" s="347"/>
      <c r="I782" s="347"/>
      <c r="J782" s="347"/>
      <c r="K782" s="348"/>
      <c r="L782" s="399" t="s">
        <v>584</v>
      </c>
      <c r="M782" s="400"/>
      <c r="N782" s="400"/>
      <c r="O782" s="400"/>
      <c r="P782" s="400"/>
      <c r="Q782" s="400"/>
      <c r="R782" s="400"/>
      <c r="S782" s="400"/>
      <c r="T782" s="400"/>
      <c r="U782" s="400"/>
      <c r="V782" s="400"/>
      <c r="W782" s="400"/>
      <c r="X782" s="401"/>
      <c r="Y782" s="396">
        <v>536</v>
      </c>
      <c r="Z782" s="397"/>
      <c r="AA782" s="397"/>
      <c r="AB782" s="403"/>
      <c r="AC782" s="346" t="s">
        <v>656</v>
      </c>
      <c r="AD782" s="347"/>
      <c r="AE782" s="347"/>
      <c r="AF782" s="347"/>
      <c r="AG782" s="348"/>
      <c r="AH782" s="399" t="s">
        <v>660</v>
      </c>
      <c r="AI782" s="400"/>
      <c r="AJ782" s="400"/>
      <c r="AK782" s="400"/>
      <c r="AL782" s="400"/>
      <c r="AM782" s="400"/>
      <c r="AN782" s="400"/>
      <c r="AO782" s="400"/>
      <c r="AP782" s="400"/>
      <c r="AQ782" s="400"/>
      <c r="AR782" s="400"/>
      <c r="AS782" s="400"/>
      <c r="AT782" s="401"/>
      <c r="AU782" s="396">
        <v>29</v>
      </c>
      <c r="AV782" s="397"/>
      <c r="AW782" s="397"/>
      <c r="AX782" s="398"/>
    </row>
    <row r="783" spans="1:50" ht="24.75" customHeight="1" x14ac:dyDescent="0.15">
      <c r="A783" s="558"/>
      <c r="B783" s="769"/>
      <c r="C783" s="769"/>
      <c r="D783" s="769"/>
      <c r="E783" s="769"/>
      <c r="F783" s="770"/>
      <c r="G783" s="346" t="s">
        <v>585</v>
      </c>
      <c r="H783" s="347"/>
      <c r="I783" s="347"/>
      <c r="J783" s="347"/>
      <c r="K783" s="348"/>
      <c r="L783" s="399" t="s">
        <v>586</v>
      </c>
      <c r="M783" s="400"/>
      <c r="N783" s="400"/>
      <c r="O783" s="400"/>
      <c r="P783" s="400"/>
      <c r="Q783" s="400"/>
      <c r="R783" s="400"/>
      <c r="S783" s="400"/>
      <c r="T783" s="400"/>
      <c r="U783" s="400"/>
      <c r="V783" s="400"/>
      <c r="W783" s="400"/>
      <c r="X783" s="401"/>
      <c r="Y783" s="396">
        <v>329</v>
      </c>
      <c r="Z783" s="397"/>
      <c r="AA783" s="397"/>
      <c r="AB783" s="403"/>
      <c r="AC783" s="346" t="s">
        <v>657</v>
      </c>
      <c r="AD783" s="347"/>
      <c r="AE783" s="347"/>
      <c r="AF783" s="347"/>
      <c r="AG783" s="348"/>
      <c r="AH783" s="399" t="s">
        <v>657</v>
      </c>
      <c r="AI783" s="400"/>
      <c r="AJ783" s="400"/>
      <c r="AK783" s="400"/>
      <c r="AL783" s="400"/>
      <c r="AM783" s="400"/>
      <c r="AN783" s="400"/>
      <c r="AO783" s="400"/>
      <c r="AP783" s="400"/>
      <c r="AQ783" s="400"/>
      <c r="AR783" s="400"/>
      <c r="AS783" s="400"/>
      <c r="AT783" s="401"/>
      <c r="AU783" s="396">
        <v>3</v>
      </c>
      <c r="AV783" s="397"/>
      <c r="AW783" s="397"/>
      <c r="AX783" s="398"/>
    </row>
    <row r="784" spans="1:50" ht="24.75" customHeight="1" x14ac:dyDescent="0.15">
      <c r="A784" s="558"/>
      <c r="B784" s="769"/>
      <c r="C784" s="769"/>
      <c r="D784" s="769"/>
      <c r="E784" s="769"/>
      <c r="F784" s="770"/>
      <c r="G784" s="618" t="s">
        <v>587</v>
      </c>
      <c r="H784" s="347"/>
      <c r="I784" s="347"/>
      <c r="J784" s="347"/>
      <c r="K784" s="348"/>
      <c r="L784" s="399" t="s">
        <v>587</v>
      </c>
      <c r="M784" s="400"/>
      <c r="N784" s="400"/>
      <c r="O784" s="400"/>
      <c r="P784" s="400"/>
      <c r="Q784" s="400"/>
      <c r="R784" s="400"/>
      <c r="S784" s="400"/>
      <c r="T784" s="400"/>
      <c r="U784" s="400"/>
      <c r="V784" s="400"/>
      <c r="W784" s="400"/>
      <c r="X784" s="401"/>
      <c r="Y784" s="396">
        <v>197</v>
      </c>
      <c r="Z784" s="397"/>
      <c r="AA784" s="397"/>
      <c r="AB784" s="403"/>
      <c r="AC784" s="346" t="s">
        <v>658</v>
      </c>
      <c r="AD784" s="347"/>
      <c r="AE784" s="347"/>
      <c r="AF784" s="347"/>
      <c r="AG784" s="348"/>
      <c r="AH784" s="399" t="s">
        <v>659</v>
      </c>
      <c r="AI784" s="400"/>
      <c r="AJ784" s="400"/>
      <c r="AK784" s="400"/>
      <c r="AL784" s="400"/>
      <c r="AM784" s="400"/>
      <c r="AN784" s="400"/>
      <c r="AO784" s="400"/>
      <c r="AP784" s="400"/>
      <c r="AQ784" s="400"/>
      <c r="AR784" s="400"/>
      <c r="AS784" s="400"/>
      <c r="AT784" s="401"/>
      <c r="AU784" s="396">
        <v>2</v>
      </c>
      <c r="AV784" s="397"/>
      <c r="AW784" s="397"/>
      <c r="AX784" s="398"/>
    </row>
    <row r="785" spans="1:50" ht="24.75" customHeight="1" x14ac:dyDescent="0.15">
      <c r="A785" s="558"/>
      <c r="B785" s="769"/>
      <c r="C785" s="769"/>
      <c r="D785" s="769"/>
      <c r="E785" s="769"/>
      <c r="F785" s="770"/>
      <c r="G785" s="346" t="s">
        <v>588</v>
      </c>
      <c r="H785" s="347"/>
      <c r="I785" s="347"/>
      <c r="J785" s="347"/>
      <c r="K785" s="348"/>
      <c r="L785" s="399" t="s">
        <v>589</v>
      </c>
      <c r="M785" s="400"/>
      <c r="N785" s="400"/>
      <c r="O785" s="400"/>
      <c r="P785" s="400"/>
      <c r="Q785" s="400"/>
      <c r="R785" s="400"/>
      <c r="S785" s="400"/>
      <c r="T785" s="400"/>
      <c r="U785" s="400"/>
      <c r="V785" s="400"/>
      <c r="W785" s="400"/>
      <c r="X785" s="401"/>
      <c r="Y785" s="396">
        <v>156</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69"/>
      <c r="C786" s="769"/>
      <c r="D786" s="769"/>
      <c r="E786" s="769"/>
      <c r="F786" s="770"/>
      <c r="G786" s="346" t="s">
        <v>590</v>
      </c>
      <c r="H786" s="347"/>
      <c r="I786" s="347"/>
      <c r="J786" s="347"/>
      <c r="K786" s="348"/>
      <c r="L786" s="399" t="s">
        <v>591</v>
      </c>
      <c r="M786" s="400"/>
      <c r="N786" s="400"/>
      <c r="O786" s="400"/>
      <c r="P786" s="400"/>
      <c r="Q786" s="400"/>
      <c r="R786" s="400"/>
      <c r="S786" s="400"/>
      <c r="T786" s="400"/>
      <c r="U786" s="400"/>
      <c r="V786" s="400"/>
      <c r="W786" s="400"/>
      <c r="X786" s="401"/>
      <c r="Y786" s="396">
        <v>125</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8"/>
      <c r="B787" s="769"/>
      <c r="C787" s="769"/>
      <c r="D787" s="769"/>
      <c r="E787" s="769"/>
      <c r="F787" s="770"/>
      <c r="G787" s="346" t="s">
        <v>592</v>
      </c>
      <c r="H787" s="347"/>
      <c r="I787" s="347"/>
      <c r="J787" s="347"/>
      <c r="K787" s="348"/>
      <c r="L787" s="399" t="s">
        <v>593</v>
      </c>
      <c r="M787" s="400"/>
      <c r="N787" s="400"/>
      <c r="O787" s="400"/>
      <c r="P787" s="400"/>
      <c r="Q787" s="400"/>
      <c r="R787" s="400"/>
      <c r="S787" s="400"/>
      <c r="T787" s="400"/>
      <c r="U787" s="400"/>
      <c r="V787" s="400"/>
      <c r="W787" s="400"/>
      <c r="X787" s="401"/>
      <c r="Y787" s="396">
        <v>27</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8"/>
      <c r="B788" s="769"/>
      <c r="C788" s="769"/>
      <c r="D788" s="769"/>
      <c r="E788" s="769"/>
      <c r="F788" s="770"/>
      <c r="G788" s="346" t="s">
        <v>594</v>
      </c>
      <c r="H788" s="347"/>
      <c r="I788" s="347"/>
      <c r="J788" s="347"/>
      <c r="K788" s="348"/>
      <c r="L788" s="399" t="s">
        <v>595</v>
      </c>
      <c r="M788" s="400"/>
      <c r="N788" s="400"/>
      <c r="O788" s="400"/>
      <c r="P788" s="400"/>
      <c r="Q788" s="400"/>
      <c r="R788" s="400"/>
      <c r="S788" s="400"/>
      <c r="T788" s="400"/>
      <c r="U788" s="400"/>
      <c r="V788" s="400"/>
      <c r="W788" s="400"/>
      <c r="X788" s="401"/>
      <c r="Y788" s="396">
        <v>21</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8"/>
      <c r="B789" s="769"/>
      <c r="C789" s="769"/>
      <c r="D789" s="769"/>
      <c r="E789" s="769"/>
      <c r="F789" s="770"/>
      <c r="G789" s="346" t="s">
        <v>596</v>
      </c>
      <c r="H789" s="347"/>
      <c r="I789" s="347"/>
      <c r="J789" s="347"/>
      <c r="K789" s="348"/>
      <c r="L789" s="399" t="s">
        <v>597</v>
      </c>
      <c r="M789" s="400"/>
      <c r="N789" s="400"/>
      <c r="O789" s="400"/>
      <c r="P789" s="400"/>
      <c r="Q789" s="400"/>
      <c r="R789" s="400"/>
      <c r="S789" s="400"/>
      <c r="T789" s="400"/>
      <c r="U789" s="400"/>
      <c r="V789" s="400"/>
      <c r="W789" s="400"/>
      <c r="X789" s="401"/>
      <c r="Y789" s="396">
        <v>17</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8"/>
      <c r="B790" s="769"/>
      <c r="C790" s="769"/>
      <c r="D790" s="769"/>
      <c r="E790" s="769"/>
      <c r="F790" s="770"/>
      <c r="G790" s="346" t="s">
        <v>196</v>
      </c>
      <c r="H790" s="347"/>
      <c r="I790" s="347"/>
      <c r="J790" s="347"/>
      <c r="K790" s="348"/>
      <c r="L790" s="399" t="s">
        <v>598</v>
      </c>
      <c r="M790" s="400"/>
      <c r="N790" s="400"/>
      <c r="O790" s="400"/>
      <c r="P790" s="400"/>
      <c r="Q790" s="400"/>
      <c r="R790" s="400"/>
      <c r="S790" s="400"/>
      <c r="T790" s="400"/>
      <c r="U790" s="400"/>
      <c r="V790" s="400"/>
      <c r="W790" s="400"/>
      <c r="X790" s="401"/>
      <c r="Y790" s="396">
        <v>58</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14.25" thickBot="1" x14ac:dyDescent="0.2">
      <c r="A791" s="558"/>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2149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1982</v>
      </c>
      <c r="AV791" s="413"/>
      <c r="AW791" s="413"/>
      <c r="AX791" s="415"/>
    </row>
    <row r="792" spans="1:50" ht="17.25" x14ac:dyDescent="0.15">
      <c r="A792" s="558"/>
      <c r="B792" s="769"/>
      <c r="C792" s="769"/>
      <c r="D792" s="769"/>
      <c r="E792" s="769"/>
      <c r="F792" s="770"/>
      <c r="G792" s="584" t="s">
        <v>692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4" customHeight="1" x14ac:dyDescent="0.15">
      <c r="A793" s="558"/>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4" customHeight="1" x14ac:dyDescent="0.15">
      <c r="A794" s="558"/>
      <c r="B794" s="769"/>
      <c r="C794" s="769"/>
      <c r="D794" s="769"/>
      <c r="E794" s="769"/>
      <c r="F794" s="770"/>
      <c r="G794" s="449" t="s">
        <v>661</v>
      </c>
      <c r="H794" s="450"/>
      <c r="I794" s="450"/>
      <c r="J794" s="450"/>
      <c r="K794" s="451"/>
      <c r="L794" s="452" t="s">
        <v>688</v>
      </c>
      <c r="M794" s="453"/>
      <c r="N794" s="453"/>
      <c r="O794" s="453"/>
      <c r="P794" s="453"/>
      <c r="Q794" s="453"/>
      <c r="R794" s="453"/>
      <c r="S794" s="453"/>
      <c r="T794" s="453"/>
      <c r="U794" s="453"/>
      <c r="V794" s="453"/>
      <c r="W794" s="453"/>
      <c r="X794" s="454"/>
      <c r="Y794" s="455">
        <v>612</v>
      </c>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4" customHeight="1" x14ac:dyDescent="0.15">
      <c r="A795" s="558"/>
      <c r="B795" s="769"/>
      <c r="C795" s="769"/>
      <c r="D795" s="769"/>
      <c r="E795" s="769"/>
      <c r="F795" s="770"/>
      <c r="G795" s="346" t="s">
        <v>588</v>
      </c>
      <c r="H795" s="347"/>
      <c r="I795" s="347"/>
      <c r="J795" s="347"/>
      <c r="K795" s="348"/>
      <c r="L795" s="399" t="s">
        <v>664</v>
      </c>
      <c r="M795" s="400"/>
      <c r="N795" s="400"/>
      <c r="O795" s="400"/>
      <c r="P795" s="400"/>
      <c r="Q795" s="400"/>
      <c r="R795" s="400"/>
      <c r="S795" s="400"/>
      <c r="T795" s="400"/>
      <c r="U795" s="400"/>
      <c r="V795" s="400"/>
      <c r="W795" s="400"/>
      <c r="X795" s="401"/>
      <c r="Y795" s="396">
        <v>413</v>
      </c>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4" customHeight="1" x14ac:dyDescent="0.15">
      <c r="A796" s="558"/>
      <c r="B796" s="769"/>
      <c r="C796" s="769"/>
      <c r="D796" s="769"/>
      <c r="E796" s="769"/>
      <c r="F796" s="770"/>
      <c r="G796" s="346" t="s">
        <v>656</v>
      </c>
      <c r="H796" s="347"/>
      <c r="I796" s="347"/>
      <c r="J796" s="347"/>
      <c r="K796" s="348"/>
      <c r="L796" s="399" t="s">
        <v>665</v>
      </c>
      <c r="M796" s="400"/>
      <c r="N796" s="400"/>
      <c r="O796" s="400"/>
      <c r="P796" s="400"/>
      <c r="Q796" s="400"/>
      <c r="R796" s="400"/>
      <c r="S796" s="400"/>
      <c r="T796" s="400"/>
      <c r="U796" s="400"/>
      <c r="V796" s="400"/>
      <c r="W796" s="400"/>
      <c r="X796" s="401"/>
      <c r="Y796" s="396">
        <v>404</v>
      </c>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4" customHeight="1" x14ac:dyDescent="0.15">
      <c r="A797" s="558"/>
      <c r="B797" s="769"/>
      <c r="C797" s="769"/>
      <c r="D797" s="769"/>
      <c r="E797" s="769"/>
      <c r="F797" s="770"/>
      <c r="G797" s="346" t="s">
        <v>590</v>
      </c>
      <c r="H797" s="347"/>
      <c r="I797" s="347"/>
      <c r="J797" s="347"/>
      <c r="K797" s="348"/>
      <c r="L797" s="399" t="s">
        <v>666</v>
      </c>
      <c r="M797" s="400"/>
      <c r="N797" s="400"/>
      <c r="O797" s="400"/>
      <c r="P797" s="400"/>
      <c r="Q797" s="400"/>
      <c r="R797" s="400"/>
      <c r="S797" s="400"/>
      <c r="T797" s="400"/>
      <c r="U797" s="400"/>
      <c r="V797" s="400"/>
      <c r="W797" s="400"/>
      <c r="X797" s="401"/>
      <c r="Y797" s="396">
        <v>210</v>
      </c>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4" customHeight="1" x14ac:dyDescent="0.15">
      <c r="A798" s="558"/>
      <c r="B798" s="769"/>
      <c r="C798" s="769"/>
      <c r="D798" s="769"/>
      <c r="E798" s="769"/>
      <c r="F798" s="770"/>
      <c r="G798" s="346" t="s">
        <v>585</v>
      </c>
      <c r="H798" s="347"/>
      <c r="I798" s="347"/>
      <c r="J798" s="347"/>
      <c r="K798" s="348"/>
      <c r="L798" s="399" t="s">
        <v>667</v>
      </c>
      <c r="M798" s="400"/>
      <c r="N798" s="400"/>
      <c r="O798" s="400"/>
      <c r="P798" s="400"/>
      <c r="Q798" s="400"/>
      <c r="R798" s="400"/>
      <c r="S798" s="400"/>
      <c r="T798" s="400"/>
      <c r="U798" s="400"/>
      <c r="V798" s="400"/>
      <c r="W798" s="400"/>
      <c r="X798" s="401"/>
      <c r="Y798" s="396">
        <v>127</v>
      </c>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4" customHeight="1" x14ac:dyDescent="0.15">
      <c r="A799" s="558"/>
      <c r="B799" s="769"/>
      <c r="C799" s="769"/>
      <c r="D799" s="769"/>
      <c r="E799" s="769"/>
      <c r="F799" s="770"/>
      <c r="G799" s="346" t="s">
        <v>587</v>
      </c>
      <c r="H799" s="347"/>
      <c r="I799" s="347"/>
      <c r="J799" s="347"/>
      <c r="K799" s="348"/>
      <c r="L799" s="399" t="s">
        <v>587</v>
      </c>
      <c r="M799" s="400"/>
      <c r="N799" s="400"/>
      <c r="O799" s="400"/>
      <c r="P799" s="400"/>
      <c r="Q799" s="400"/>
      <c r="R799" s="400"/>
      <c r="S799" s="400"/>
      <c r="T799" s="400"/>
      <c r="U799" s="400"/>
      <c r="V799" s="400"/>
      <c r="W799" s="400"/>
      <c r="X799" s="401"/>
      <c r="Y799" s="396">
        <v>107</v>
      </c>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4" customHeight="1" x14ac:dyDescent="0.15">
      <c r="A800" s="558"/>
      <c r="B800" s="769"/>
      <c r="C800" s="769"/>
      <c r="D800" s="769"/>
      <c r="E800" s="769"/>
      <c r="F800" s="770"/>
      <c r="G800" s="346" t="s">
        <v>658</v>
      </c>
      <c r="H800" s="347"/>
      <c r="I800" s="347"/>
      <c r="J800" s="347"/>
      <c r="K800" s="348"/>
      <c r="L800" s="399" t="s">
        <v>668</v>
      </c>
      <c r="M800" s="400"/>
      <c r="N800" s="400"/>
      <c r="O800" s="400"/>
      <c r="P800" s="400"/>
      <c r="Q800" s="400"/>
      <c r="R800" s="400"/>
      <c r="S800" s="400"/>
      <c r="T800" s="400"/>
      <c r="U800" s="400"/>
      <c r="V800" s="400"/>
      <c r="W800" s="400"/>
      <c r="X800" s="401"/>
      <c r="Y800" s="396">
        <v>32</v>
      </c>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4" customHeight="1" x14ac:dyDescent="0.15">
      <c r="A801" s="558"/>
      <c r="B801" s="769"/>
      <c r="C801" s="769"/>
      <c r="D801" s="769"/>
      <c r="E801" s="769"/>
      <c r="F801" s="770"/>
      <c r="G801" s="346" t="s">
        <v>662</v>
      </c>
      <c r="H801" s="347"/>
      <c r="I801" s="347"/>
      <c r="J801" s="347"/>
      <c r="K801" s="348"/>
      <c r="L801" s="399" t="s">
        <v>669</v>
      </c>
      <c r="M801" s="400"/>
      <c r="N801" s="400"/>
      <c r="O801" s="400"/>
      <c r="P801" s="400"/>
      <c r="Q801" s="400"/>
      <c r="R801" s="400"/>
      <c r="S801" s="400"/>
      <c r="T801" s="400"/>
      <c r="U801" s="400"/>
      <c r="V801" s="400"/>
      <c r="W801" s="400"/>
      <c r="X801" s="401"/>
      <c r="Y801" s="396">
        <v>32</v>
      </c>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4" customHeight="1" x14ac:dyDescent="0.15">
      <c r="A802" s="558"/>
      <c r="B802" s="769"/>
      <c r="C802" s="769"/>
      <c r="D802" s="769"/>
      <c r="E802" s="769"/>
      <c r="F802" s="770"/>
      <c r="G802" s="346" t="s">
        <v>594</v>
      </c>
      <c r="H802" s="347"/>
      <c r="I802" s="347"/>
      <c r="J802" s="347"/>
      <c r="K802" s="348"/>
      <c r="L802" s="399" t="s">
        <v>670</v>
      </c>
      <c r="M802" s="400"/>
      <c r="N802" s="400"/>
      <c r="O802" s="400"/>
      <c r="P802" s="400"/>
      <c r="Q802" s="400"/>
      <c r="R802" s="400"/>
      <c r="S802" s="400"/>
      <c r="T802" s="400"/>
      <c r="U802" s="400"/>
      <c r="V802" s="400"/>
      <c r="W802" s="400"/>
      <c r="X802" s="401"/>
      <c r="Y802" s="396">
        <v>7</v>
      </c>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4" customHeight="1" x14ac:dyDescent="0.15">
      <c r="A803" s="558"/>
      <c r="B803" s="769"/>
      <c r="C803" s="769"/>
      <c r="D803" s="769"/>
      <c r="E803" s="769"/>
      <c r="F803" s="770"/>
      <c r="G803" s="346" t="s">
        <v>663</v>
      </c>
      <c r="H803" s="347"/>
      <c r="I803" s="347"/>
      <c r="J803" s="347"/>
      <c r="K803" s="348"/>
      <c r="L803" s="399" t="s">
        <v>671</v>
      </c>
      <c r="M803" s="400"/>
      <c r="N803" s="400"/>
      <c r="O803" s="400"/>
      <c r="P803" s="400"/>
      <c r="Q803" s="400"/>
      <c r="R803" s="400"/>
      <c r="S803" s="400"/>
      <c r="T803" s="400"/>
      <c r="U803" s="400"/>
      <c r="V803" s="400"/>
      <c r="W803" s="400"/>
      <c r="X803" s="401"/>
      <c r="Y803" s="396">
        <v>5</v>
      </c>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4" customHeight="1" x14ac:dyDescent="0.15">
      <c r="A804" s="558"/>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1949</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17.25" hidden="1" x14ac:dyDescent="0.15">
      <c r="A805" s="558"/>
      <c r="B805" s="769"/>
      <c r="C805" s="769"/>
      <c r="D805" s="769"/>
      <c r="E805" s="769"/>
      <c r="F805" s="770"/>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idden="1" x14ac:dyDescent="0.15">
      <c r="A806" s="558"/>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idden="1" x14ac:dyDescent="0.15">
      <c r="A807" s="558"/>
      <c r="B807" s="769"/>
      <c r="C807" s="769"/>
      <c r="D807" s="769"/>
      <c r="E807" s="769"/>
      <c r="F807" s="770"/>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x14ac:dyDescent="0.15">
      <c r="A808" s="558"/>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idden="1" x14ac:dyDescent="0.15">
      <c r="A809" s="558"/>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idden="1" x14ac:dyDescent="0.15">
      <c r="A810" s="558"/>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idden="1" x14ac:dyDescent="0.15">
      <c r="A811" s="558"/>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idden="1" x14ac:dyDescent="0.15">
      <c r="A812" s="558"/>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idden="1" x14ac:dyDescent="0.15">
      <c r="A813" s="558"/>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idden="1" x14ac:dyDescent="0.15">
      <c r="A814" s="558"/>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idden="1" x14ac:dyDescent="0.15">
      <c r="A815" s="558"/>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idden="1" x14ac:dyDescent="0.15">
      <c r="A816" s="558"/>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14.25" hidden="1" thickBot="1" x14ac:dyDescent="0.2">
      <c r="A817" s="558"/>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17.25" hidden="1" x14ac:dyDescent="0.15">
      <c r="A818" s="558"/>
      <c r="B818" s="769"/>
      <c r="C818" s="769"/>
      <c r="D818" s="769"/>
      <c r="E818" s="769"/>
      <c r="F818" s="770"/>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idden="1" x14ac:dyDescent="0.15">
      <c r="A819" s="558"/>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idden="1" x14ac:dyDescent="0.15">
      <c r="A820" s="558"/>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idden="1" x14ac:dyDescent="0.15">
      <c r="A821" s="558"/>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idden="1" x14ac:dyDescent="0.15">
      <c r="A822" s="558"/>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idden="1" x14ac:dyDescent="0.15">
      <c r="A823" s="558"/>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idden="1" x14ac:dyDescent="0.15">
      <c r="A824" s="558"/>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idden="1" x14ac:dyDescent="0.15">
      <c r="A825" s="558"/>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idden="1" x14ac:dyDescent="0.15">
      <c r="A826" s="558"/>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idden="1" x14ac:dyDescent="0.15">
      <c r="A827" s="558"/>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idden="1" x14ac:dyDescent="0.15">
      <c r="A828" s="558"/>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idden="1" x14ac:dyDescent="0.15">
      <c r="A829" s="558"/>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idden="1" x14ac:dyDescent="0.15">
      <c r="A830" s="558"/>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4.25"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620</v>
      </c>
      <c r="D837" s="416"/>
      <c r="E837" s="416"/>
      <c r="F837" s="416"/>
      <c r="G837" s="416"/>
      <c r="H837" s="416"/>
      <c r="I837" s="416"/>
      <c r="J837" s="417">
        <v>1260001011820</v>
      </c>
      <c r="K837" s="418"/>
      <c r="L837" s="418"/>
      <c r="M837" s="418"/>
      <c r="N837" s="418"/>
      <c r="O837" s="418"/>
      <c r="P837" s="426" t="s">
        <v>618</v>
      </c>
      <c r="Q837" s="315"/>
      <c r="R837" s="315"/>
      <c r="S837" s="315"/>
      <c r="T837" s="315"/>
      <c r="U837" s="315"/>
      <c r="V837" s="315"/>
      <c r="W837" s="315"/>
      <c r="X837" s="315"/>
      <c r="Y837" s="316">
        <v>2149</v>
      </c>
      <c r="Z837" s="317"/>
      <c r="AA837" s="317"/>
      <c r="AB837" s="318"/>
      <c r="AC837" s="326" t="s">
        <v>519</v>
      </c>
      <c r="AD837" s="424"/>
      <c r="AE837" s="424"/>
      <c r="AF837" s="424"/>
      <c r="AG837" s="424"/>
      <c r="AH837" s="419">
        <v>2</v>
      </c>
      <c r="AI837" s="420"/>
      <c r="AJ837" s="420"/>
      <c r="AK837" s="420"/>
      <c r="AL837" s="323">
        <v>95.2</v>
      </c>
      <c r="AM837" s="324"/>
      <c r="AN837" s="324"/>
      <c r="AO837" s="325"/>
      <c r="AP837" s="319" t="s">
        <v>601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617</v>
      </c>
      <c r="D870" s="416"/>
      <c r="E870" s="416"/>
      <c r="F870" s="416"/>
      <c r="G870" s="416"/>
      <c r="H870" s="416"/>
      <c r="I870" s="416"/>
      <c r="J870" s="417">
        <v>4010401048922</v>
      </c>
      <c r="K870" s="418"/>
      <c r="L870" s="418"/>
      <c r="M870" s="418"/>
      <c r="N870" s="418"/>
      <c r="O870" s="418"/>
      <c r="P870" s="426" t="s">
        <v>619</v>
      </c>
      <c r="Q870" s="315"/>
      <c r="R870" s="315"/>
      <c r="S870" s="315"/>
      <c r="T870" s="315"/>
      <c r="U870" s="315"/>
      <c r="V870" s="315"/>
      <c r="W870" s="315"/>
      <c r="X870" s="315"/>
      <c r="Y870" s="316">
        <v>1982</v>
      </c>
      <c r="Z870" s="317"/>
      <c r="AA870" s="317"/>
      <c r="AB870" s="318"/>
      <c r="AC870" s="326" t="s">
        <v>519</v>
      </c>
      <c r="AD870" s="424"/>
      <c r="AE870" s="424"/>
      <c r="AF870" s="424"/>
      <c r="AG870" s="424"/>
      <c r="AH870" s="419">
        <v>4</v>
      </c>
      <c r="AI870" s="420"/>
      <c r="AJ870" s="420"/>
      <c r="AK870" s="420"/>
      <c r="AL870" s="323">
        <v>89.3</v>
      </c>
      <c r="AM870" s="324"/>
      <c r="AN870" s="324"/>
      <c r="AO870" s="325"/>
      <c r="AP870" s="319" t="s">
        <v>601</v>
      </c>
      <c r="AQ870" s="319"/>
      <c r="AR870" s="319"/>
      <c r="AS870" s="319"/>
      <c r="AT870" s="319"/>
      <c r="AU870" s="319"/>
      <c r="AV870" s="319"/>
      <c r="AW870" s="319"/>
      <c r="AX870" s="319"/>
    </row>
    <row r="871" spans="1:50" ht="13.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13.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13.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13.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13.5"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13.5"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13.5"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13.5"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13.5"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13.5"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13.5"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13.5"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13.5"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13.5"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13.5"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13.5"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13.5"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13.5"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13.5"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13.5"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13.5"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13.5"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13.5"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13.5"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13.5"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13.5"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13.5"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13.5"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13.5"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29.25" customHeight="1" x14ac:dyDescent="0.15">
      <c r="A903" s="402">
        <v>1</v>
      </c>
      <c r="B903" s="402">
        <v>1</v>
      </c>
      <c r="C903" s="425" t="s">
        <v>672</v>
      </c>
      <c r="D903" s="416"/>
      <c r="E903" s="416"/>
      <c r="F903" s="416"/>
      <c r="G903" s="416"/>
      <c r="H903" s="416"/>
      <c r="I903" s="416"/>
      <c r="J903" s="417">
        <v>4010001050790</v>
      </c>
      <c r="K903" s="418"/>
      <c r="L903" s="418"/>
      <c r="M903" s="418"/>
      <c r="N903" s="418"/>
      <c r="O903" s="418"/>
      <c r="P903" s="315" t="s">
        <v>673</v>
      </c>
      <c r="Q903" s="315"/>
      <c r="R903" s="315"/>
      <c r="S903" s="315"/>
      <c r="T903" s="315"/>
      <c r="U903" s="315"/>
      <c r="V903" s="315"/>
      <c r="W903" s="315"/>
      <c r="X903" s="315"/>
      <c r="Y903" s="316">
        <v>1948</v>
      </c>
      <c r="Z903" s="317"/>
      <c r="AA903" s="317"/>
      <c r="AB903" s="318"/>
      <c r="AC903" s="326" t="s">
        <v>525</v>
      </c>
      <c r="AD903" s="424"/>
      <c r="AE903" s="424"/>
      <c r="AF903" s="424"/>
      <c r="AG903" s="424"/>
      <c r="AH903" s="419" t="s">
        <v>674</v>
      </c>
      <c r="AI903" s="420"/>
      <c r="AJ903" s="420"/>
      <c r="AK903" s="420"/>
      <c r="AL903" s="323">
        <v>100</v>
      </c>
      <c r="AM903" s="324"/>
      <c r="AN903" s="324"/>
      <c r="AO903" s="325"/>
      <c r="AP903" s="319" t="s">
        <v>675</v>
      </c>
      <c r="AQ903" s="319"/>
      <c r="AR903" s="319"/>
      <c r="AS903" s="319"/>
      <c r="AT903" s="319"/>
      <c r="AU903" s="319"/>
      <c r="AV903" s="319"/>
      <c r="AW903" s="319"/>
      <c r="AX903" s="319"/>
    </row>
    <row r="904" spans="1:50" hidden="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idden="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idden="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idden="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idden="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idden="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idden="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idden="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idden="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idden="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idden="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idden="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idden="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idden="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idden="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idden="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idden="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idden="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idden="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idden="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idden="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idden="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idden="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idden="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idden="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idden="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idden="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idden="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idden="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idden="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idden="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idden="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idden="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idden="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idden="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idden="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idden="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idden="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idden="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idden="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idden="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idden="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idden="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idden="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idden="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idden="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idden="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idden="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idden="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idden="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idden="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idden="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idden="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idden="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idden="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idden="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idden="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idden="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idden="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idden="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idden="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idden="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idden="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idden="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idden="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idden="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idden="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idden="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idden="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idden="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idden="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idden="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idden="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idden="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idden="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idden="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idden="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idden="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idden="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idden="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idden="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idden="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idden="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idden="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idden="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idden="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idden="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idden="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idden="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idden="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idden="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idden="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idden="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idden="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idden="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idden="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idden="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idden="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idden="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idden="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idden="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idden="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idden="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idden="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idden="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idden="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idden="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idden="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idden="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idden="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idden="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idden="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idden="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idden="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idden="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idden="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idden="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idden="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idden="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idden="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idden="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idden="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idden="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idden="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idden="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idden="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idden="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idden="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idden="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idden="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idden="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idden="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idden="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idden="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idden="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idden="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idden="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idden="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idden="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idden="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idden="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idden="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idden="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idden="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idden="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idden="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idden="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idden="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idden="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idden="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idden="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idden="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idden="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idden="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idden="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idden="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idden="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idden="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idden="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idden="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idden="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idden="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idden="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idden="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idden="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idden="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idden="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idden="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idden="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idden="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idden="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idden="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idden="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idden="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idden="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idden="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idden="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idden="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idden="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idden="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idden="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idden="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48.75" customHeight="1" x14ac:dyDescent="0.15">
      <c r="A1102" s="402">
        <v>1</v>
      </c>
      <c r="B1102" s="402">
        <v>1</v>
      </c>
      <c r="C1102" s="899" t="s">
        <v>624</v>
      </c>
      <c r="D1102" s="899"/>
      <c r="E1102" s="259" t="s">
        <v>621</v>
      </c>
      <c r="F1102" s="898"/>
      <c r="G1102" s="898"/>
      <c r="H1102" s="898"/>
      <c r="I1102" s="898"/>
      <c r="J1102" s="417">
        <v>1260001011820</v>
      </c>
      <c r="K1102" s="418"/>
      <c r="L1102" s="418"/>
      <c r="M1102" s="418"/>
      <c r="N1102" s="418"/>
      <c r="O1102" s="418"/>
      <c r="P1102" s="426" t="s">
        <v>618</v>
      </c>
      <c r="Q1102" s="315"/>
      <c r="R1102" s="315"/>
      <c r="S1102" s="315"/>
      <c r="T1102" s="315"/>
      <c r="U1102" s="315"/>
      <c r="V1102" s="315"/>
      <c r="W1102" s="315"/>
      <c r="X1102" s="315"/>
      <c r="Y1102" s="316">
        <v>2149</v>
      </c>
      <c r="Z1102" s="317"/>
      <c r="AA1102" s="317"/>
      <c r="AB1102" s="318"/>
      <c r="AC1102" s="320" t="s">
        <v>519</v>
      </c>
      <c r="AD1102" s="320"/>
      <c r="AE1102" s="320"/>
      <c r="AF1102" s="320"/>
      <c r="AG1102" s="320"/>
      <c r="AH1102" s="321">
        <v>2</v>
      </c>
      <c r="AI1102" s="322"/>
      <c r="AJ1102" s="322"/>
      <c r="AK1102" s="322"/>
      <c r="AL1102" s="323">
        <v>95.2</v>
      </c>
      <c r="AM1102" s="324"/>
      <c r="AN1102" s="324"/>
      <c r="AO1102" s="325"/>
      <c r="AP1102" s="319" t="s">
        <v>623</v>
      </c>
      <c r="AQ1102" s="319"/>
      <c r="AR1102" s="319"/>
      <c r="AS1102" s="319"/>
      <c r="AT1102" s="319"/>
      <c r="AU1102" s="319"/>
      <c r="AV1102" s="319"/>
      <c r="AW1102" s="319"/>
      <c r="AX1102" s="319"/>
    </row>
    <row r="1103" spans="1:50" ht="30" customHeight="1" x14ac:dyDescent="0.15">
      <c r="A1103" s="402">
        <v>2</v>
      </c>
      <c r="B1103" s="402">
        <v>1</v>
      </c>
      <c r="C1103" s="899" t="s">
        <v>625</v>
      </c>
      <c r="D1103" s="899"/>
      <c r="E1103" s="259" t="s">
        <v>622</v>
      </c>
      <c r="F1103" s="898"/>
      <c r="G1103" s="898"/>
      <c r="H1103" s="898"/>
      <c r="I1103" s="898"/>
      <c r="J1103" s="417">
        <v>4010401048922</v>
      </c>
      <c r="K1103" s="418"/>
      <c r="L1103" s="418"/>
      <c r="M1103" s="418"/>
      <c r="N1103" s="418"/>
      <c r="O1103" s="418"/>
      <c r="P1103" s="426" t="s">
        <v>619</v>
      </c>
      <c r="Q1103" s="315"/>
      <c r="R1103" s="315"/>
      <c r="S1103" s="315"/>
      <c r="T1103" s="315"/>
      <c r="U1103" s="315"/>
      <c r="V1103" s="315"/>
      <c r="W1103" s="315"/>
      <c r="X1103" s="315"/>
      <c r="Y1103" s="316">
        <v>1982</v>
      </c>
      <c r="Z1103" s="317"/>
      <c r="AA1103" s="317"/>
      <c r="AB1103" s="318"/>
      <c r="AC1103" s="320" t="s">
        <v>519</v>
      </c>
      <c r="AD1103" s="320"/>
      <c r="AE1103" s="320"/>
      <c r="AF1103" s="320"/>
      <c r="AG1103" s="320"/>
      <c r="AH1103" s="321">
        <v>4</v>
      </c>
      <c r="AI1103" s="322"/>
      <c r="AJ1103" s="322"/>
      <c r="AK1103" s="322"/>
      <c r="AL1103" s="323">
        <v>89.3</v>
      </c>
      <c r="AM1103" s="324"/>
      <c r="AN1103" s="324"/>
      <c r="AO1103" s="325"/>
      <c r="AP1103" s="319" t="s">
        <v>623</v>
      </c>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23">
      <formula>IF(RIGHT(TEXT(P14,"0.#"),1)=".",FALSE,TRUE)</formula>
    </cfRule>
    <cfRule type="expression" dxfId="2812" priority="14024">
      <formula>IF(RIGHT(TEXT(P14,"0.#"),1)=".",TRUE,FALSE)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AU782">
    <cfRule type="expression" dxfId="2797" priority="13695">
      <formula>IF(RIGHT(TEXT(AU782,"0.#"),1)=".",FALSE,TRUE)</formula>
    </cfRule>
    <cfRule type="expression" dxfId="2796" priority="13696">
      <formula>IF(RIGHT(TEXT(AU782,"0.#"),1)=".",TRUE,FALSE)</formula>
    </cfRule>
  </conditionalFormatting>
  <conditionalFormatting sqref="AU791">
    <cfRule type="expression" dxfId="2795" priority="13693">
      <formula>IF(RIGHT(TEXT(AU791,"0.#"),1)=".",FALSE,TRUE)</formula>
    </cfRule>
    <cfRule type="expression" dxfId="2794" priority="13694">
      <formula>IF(RIGHT(TEXT(AU791,"0.#"),1)=".",TRUE,FALSE)</formula>
    </cfRule>
  </conditionalFormatting>
  <conditionalFormatting sqref="AU783:AU790 AU781">
    <cfRule type="expression" dxfId="2793" priority="13691">
      <formula>IF(RIGHT(TEXT(AU781,"0.#"),1)=".",FALSE,TRUE)</formula>
    </cfRule>
    <cfRule type="expression" dxfId="2792" priority="13692">
      <formula>IF(RIGHT(TEXT(AU781,"0.#"),1)=".",TRUE,FALSE)</formula>
    </cfRule>
  </conditionalFormatting>
  <conditionalFormatting sqref="Y821 Y808 Y795">
    <cfRule type="expression" dxfId="2791" priority="13677">
      <formula>IF(RIGHT(TEXT(Y795,"0.#"),1)=".",FALSE,TRUE)</formula>
    </cfRule>
    <cfRule type="expression" dxfId="2790" priority="13678">
      <formula>IF(RIGHT(TEXT(Y795,"0.#"),1)=".",TRUE,FALSE)</formula>
    </cfRule>
  </conditionalFormatting>
  <conditionalFormatting sqref="Y830 Y817 Y804">
    <cfRule type="expression" dxfId="2789" priority="13675">
      <formula>IF(RIGHT(TEXT(Y804,"0.#"),1)=".",FALSE,TRUE)</formula>
    </cfRule>
    <cfRule type="expression" dxfId="2788" priority="13676">
      <formula>IF(RIGHT(TEXT(Y804,"0.#"),1)=".",TRUE,FALSE)</formula>
    </cfRule>
  </conditionalFormatting>
  <conditionalFormatting sqref="AU821 AU808 AU795">
    <cfRule type="expression" dxfId="2787" priority="13671">
      <formula>IF(RIGHT(TEXT(AU795,"0.#"),1)=".",FALSE,TRUE)</formula>
    </cfRule>
    <cfRule type="expression" dxfId="2786" priority="13672">
      <formula>IF(RIGHT(TEXT(AU795,"0.#"),1)=".",TRUE,FALSE)</formula>
    </cfRule>
  </conditionalFormatting>
  <conditionalFormatting sqref="AU830 AU817 AU804">
    <cfRule type="expression" dxfId="2785" priority="13669">
      <formula>IF(RIGHT(TEXT(AU804,"0.#"),1)=".",FALSE,TRUE)</formula>
    </cfRule>
    <cfRule type="expression" dxfId="2784" priority="13670">
      <formula>IF(RIGHT(TEXT(AU804,"0.#"),1)=".",TRUE,FALSE)</formula>
    </cfRule>
  </conditionalFormatting>
  <conditionalFormatting sqref="AU822:AU829 AU820 AU809:AU816 AU807 AU796:AU803 AU794">
    <cfRule type="expression" dxfId="2783" priority="13667">
      <formula>IF(RIGHT(TEXT(AU794,"0.#"),1)=".",FALSE,TRUE)</formula>
    </cfRule>
    <cfRule type="expression" dxfId="2782" priority="13668">
      <formula>IF(RIGHT(TEXT(AU794,"0.#"),1)=".",TRUE,FALSE)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39:AO866">
    <cfRule type="expression" dxfId="2517" priority="6645">
      <formula>IF(AND(AL839&gt;=0, RIGHT(TEXT(AL839,"0.#"),1)&lt;&gt;"."),TRUE,FALSE)</formula>
    </cfRule>
    <cfRule type="expression" dxfId="2516" priority="6646">
      <formula>IF(AND(AL839&gt;=0, RIGHT(TEXT(AL839,"0.#"),1)="."),TRUE,FALSE)</formula>
    </cfRule>
    <cfRule type="expression" dxfId="2515" priority="6647">
      <formula>IF(AND(AL839&lt;0, RIGHT(TEXT(AL839,"0.#"),1)&lt;&gt;"."),TRUE,FALSE)</formula>
    </cfRule>
    <cfRule type="expression" dxfId="2514" priority="6648">
      <formula>IF(AND(AL839&lt;0, RIGHT(TEXT(AL839,"0.#"),1)="."),TRUE,FALSE)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39:Y866">
    <cfRule type="expression" dxfId="2443" priority="2973">
      <formula>IF(RIGHT(TEXT(Y839,"0.#"),1)=".",FALSE,TRUE)</formula>
    </cfRule>
    <cfRule type="expression" dxfId="2442" priority="2974">
      <formula>IF(RIGHT(TEXT(Y839,"0.#"),1)=".",TRUE,FALSE)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4:AO1131">
    <cfRule type="expression" dxfId="2413" priority="2879">
      <formula>IF(AND(AL1104&gt;=0, RIGHT(TEXT(AL1104,"0.#"),1)&lt;&gt;"."),TRUE,FALSE)</formula>
    </cfRule>
    <cfRule type="expression" dxfId="2412" priority="2880">
      <formula>IF(AND(AL1104&gt;=0, RIGHT(TEXT(AL1104,"0.#"),1)="."),TRUE,FALSE)</formula>
    </cfRule>
    <cfRule type="expression" dxfId="2411" priority="2881">
      <formula>IF(AND(AL1104&lt;0, RIGHT(TEXT(AL1104,"0.#"),1)&lt;&gt;"."),TRUE,FALSE)</formula>
    </cfRule>
    <cfRule type="expression" dxfId="2410" priority="2882">
      <formula>IF(AND(AL1104&lt;0, RIGHT(TEXT(AL1104,"0.#"),1)="."),TRUE,FALSE)</formula>
    </cfRule>
  </conditionalFormatting>
  <conditionalFormatting sqref="Y1103:Y1131">
    <cfRule type="expression" dxfId="2409" priority="2877">
      <formula>IF(RIGHT(TEXT(Y1103,"0.#"),1)=".",FALSE,TRUE)</formula>
    </cfRule>
    <cfRule type="expression" dxfId="2408" priority="2878">
      <formula>IF(RIGHT(TEXT(Y1103,"0.#"),1)=".",TRUE,FALSE)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7:AO838">
    <cfRule type="expression" dxfId="2399" priority="2831">
      <formula>IF(AND(AL837&gt;=0, RIGHT(TEXT(AL837,"0.#"),1)&lt;&gt;"."),TRUE,FALSE)</formula>
    </cfRule>
    <cfRule type="expression" dxfId="2398" priority="2832">
      <formula>IF(AND(AL837&gt;=0, RIGHT(TEXT(AL837,"0.#"),1)="."),TRUE,FALSE)</formula>
    </cfRule>
    <cfRule type="expression" dxfId="2397" priority="2833">
      <formula>IF(AND(AL837&lt;0, RIGHT(TEXT(AL837,"0.#"),1)&lt;&gt;"."),TRUE,FALSE)</formula>
    </cfRule>
    <cfRule type="expression" dxfId="2396" priority="2834">
      <formula>IF(AND(AL837&lt;0, RIGHT(TEXT(AL837,"0.#"),1)="."),TRUE,FALSE)</formula>
    </cfRule>
  </conditionalFormatting>
  <conditionalFormatting sqref="Y837:Y838">
    <cfRule type="expression" dxfId="2395" priority="2829">
      <formula>IF(RIGHT(TEXT(Y837,"0.#"),1)=".",FALSE,TRUE)</formula>
    </cfRule>
    <cfRule type="expression" dxfId="2394" priority="2830">
      <formula>IF(RIGHT(TEXT(Y837,"0.#"),1)=".",TRUE,FALSE)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2:Y899">
    <cfRule type="expression" dxfId="2077" priority="2089">
      <formula>IF(RIGHT(TEXT(Y872,"0.#"),1)=".",FALSE,TRUE)</formula>
    </cfRule>
    <cfRule type="expression" dxfId="2076" priority="2090">
      <formula>IF(RIGHT(TEXT(Y872,"0.#"),1)=".",TRUE,FALSE)</formula>
    </cfRule>
  </conditionalFormatting>
  <conditionalFormatting sqref="Y870:Y871">
    <cfRule type="expression" dxfId="2075" priority="2083">
      <formula>IF(RIGHT(TEXT(Y870,"0.#"),1)=".",FALSE,TRUE)</formula>
    </cfRule>
    <cfRule type="expression" dxfId="2074" priority="2084">
      <formula>IF(RIGHT(TEXT(Y870,"0.#"),1)=".",TRUE,FALSE)</formula>
    </cfRule>
  </conditionalFormatting>
  <conditionalFormatting sqref="Y905:Y932">
    <cfRule type="expression" dxfId="2073" priority="2077">
      <formula>IF(RIGHT(TEXT(Y905,"0.#"),1)=".",FALSE,TRUE)</formula>
    </cfRule>
    <cfRule type="expression" dxfId="2072" priority="2078">
      <formula>IF(RIGHT(TEXT(Y905,"0.#"),1)=".",TRUE,FALSE)</formula>
    </cfRule>
  </conditionalFormatting>
  <conditionalFormatting sqref="Y903:Y904">
    <cfRule type="expression" dxfId="2071" priority="2071">
      <formula>IF(RIGHT(TEXT(Y903,"0.#"),1)=".",FALSE,TRUE)</formula>
    </cfRule>
    <cfRule type="expression" dxfId="2070" priority="2072">
      <formula>IF(RIGHT(TEXT(Y903,"0.#"),1)=".",TRUE,FALSE)</formula>
    </cfRule>
  </conditionalFormatting>
  <conditionalFormatting sqref="Y938:Y965">
    <cfRule type="expression" dxfId="2069" priority="2065">
      <formula>IF(RIGHT(TEXT(Y938,"0.#"),1)=".",FALSE,TRUE)</formula>
    </cfRule>
    <cfRule type="expression" dxfId="2068" priority="2066">
      <formula>IF(RIGHT(TEXT(Y938,"0.#"),1)=".",TRUE,FALSE)</formula>
    </cfRule>
  </conditionalFormatting>
  <conditionalFormatting sqref="Y936:Y937">
    <cfRule type="expression" dxfId="2067" priority="2059">
      <formula>IF(RIGHT(TEXT(Y936,"0.#"),1)=".",FALSE,TRUE)</formula>
    </cfRule>
    <cfRule type="expression" dxfId="2066" priority="2060">
      <formula>IF(RIGHT(TEXT(Y936,"0.#"),1)=".",TRUE,FALSE)</formula>
    </cfRule>
  </conditionalFormatting>
  <conditionalFormatting sqref="Y971:Y998">
    <cfRule type="expression" dxfId="2065" priority="2053">
      <formula>IF(RIGHT(TEXT(Y971,"0.#"),1)=".",FALSE,TRUE)</formula>
    </cfRule>
    <cfRule type="expression" dxfId="2064" priority="2054">
      <formula>IF(RIGHT(TEXT(Y971,"0.#"),1)=".",TRUE,FALSE)</formula>
    </cfRule>
  </conditionalFormatting>
  <conditionalFormatting sqref="Y969:Y970">
    <cfRule type="expression" dxfId="2063" priority="2047">
      <formula>IF(RIGHT(TEXT(Y969,"0.#"),1)=".",FALSE,TRUE)</formula>
    </cfRule>
    <cfRule type="expression" dxfId="2062" priority="2048">
      <formula>IF(RIGHT(TEXT(Y969,"0.#"),1)=".",TRUE,FALSE)</formula>
    </cfRule>
  </conditionalFormatting>
  <conditionalFormatting sqref="Y1004:Y1031">
    <cfRule type="expression" dxfId="2061" priority="2041">
      <formula>IF(RIGHT(TEXT(Y1004,"0.#"),1)=".",FALSE,TRUE)</formula>
    </cfRule>
    <cfRule type="expression" dxfId="2060" priority="2042">
      <formula>IF(RIGHT(TEXT(Y1004,"0.#"),1)=".",TRUE,FALSE)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2:AO899">
    <cfRule type="expression" dxfId="1979" priority="2091">
      <formula>IF(AND(AL872&gt;=0, RIGHT(TEXT(AL872,"0.#"),1)&lt;&gt;"."),TRUE,FALSE)</formula>
    </cfRule>
    <cfRule type="expression" dxfId="1978" priority="2092">
      <formula>IF(AND(AL872&gt;=0, RIGHT(TEXT(AL872,"0.#"),1)="."),TRUE,FALSE)</formula>
    </cfRule>
    <cfRule type="expression" dxfId="1977" priority="2093">
      <formula>IF(AND(AL872&lt;0, RIGHT(TEXT(AL872,"0.#"),1)&lt;&gt;"."),TRUE,FALSE)</formula>
    </cfRule>
    <cfRule type="expression" dxfId="1976" priority="2094">
      <formula>IF(AND(AL872&lt;0, RIGHT(TEXT(AL872,"0.#"),1)="."),TRUE,FALSE)</formula>
    </cfRule>
  </conditionalFormatting>
  <conditionalFormatting sqref="AL870:AO871">
    <cfRule type="expression" dxfId="1975" priority="2085">
      <formula>IF(AND(AL870&gt;=0, RIGHT(TEXT(AL870,"0.#"),1)&lt;&gt;"."),TRUE,FALSE)</formula>
    </cfRule>
    <cfRule type="expression" dxfId="1974" priority="2086">
      <formula>IF(AND(AL870&gt;=0, RIGHT(TEXT(AL870,"0.#"),1)="."),TRUE,FALSE)</formula>
    </cfRule>
    <cfRule type="expression" dxfId="1973" priority="2087">
      <formula>IF(AND(AL870&lt;0, RIGHT(TEXT(AL870,"0.#"),1)&lt;&gt;"."),TRUE,FALSE)</formula>
    </cfRule>
    <cfRule type="expression" dxfId="1972" priority="2088">
      <formula>IF(AND(AL870&lt;0, RIGHT(TEXT(AL870,"0.#"),1)="."),TRUE,FALSE)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Y784 Y781 Y787:Y790">
    <cfRule type="expression" dxfId="719" priority="19">
      <formula>IF(RIGHT(TEXT(Y781,"0.#"),1)=".",FALSE,TRUE)</formula>
    </cfRule>
    <cfRule type="expression" dxfId="718" priority="20">
      <formula>IF(RIGHT(TEXT(Y781,"0.#"),1)=".",TRUE,FALSE)</formula>
    </cfRule>
  </conditionalFormatting>
  <conditionalFormatting sqref="Y786">
    <cfRule type="expression" dxfId="717" priority="17">
      <formula>IF(RIGHT(TEXT(Y786,"0.#"),1)=".",FALSE,TRUE)</formula>
    </cfRule>
    <cfRule type="expression" dxfId="716" priority="18">
      <formula>IF(RIGHT(TEXT(Y786,"0.#"),1)=".",TRUE,FALSE)</formula>
    </cfRule>
  </conditionalFormatting>
  <conditionalFormatting sqref="Y785">
    <cfRule type="expression" dxfId="715" priority="15">
      <formula>IF(RIGHT(TEXT(Y785,"0.#"),1)=".",FALSE,TRUE)</formula>
    </cfRule>
    <cfRule type="expression" dxfId="714" priority="16">
      <formula>IF(RIGHT(TEXT(Y785,"0.#"),1)=".",TRUE,FALSE)</formula>
    </cfRule>
  </conditionalFormatting>
  <conditionalFormatting sqref="Y1102">
    <cfRule type="expression" dxfId="713" priority="13">
      <formula>IF(RIGHT(TEXT(Y1102,"0.#"),1)=".",FALSE,TRUE)</formula>
    </cfRule>
    <cfRule type="expression" dxfId="712" priority="14">
      <formula>IF(RIGHT(TEXT(Y1102,"0.#"),1)=".",TRUE,FALSE)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AL1103:AO1103">
    <cfRule type="expression" dxfId="707" priority="5">
      <formula>IF(AND(AL1103&gt;=0, RIGHT(TEXT(AL1103,"0.#"),1)&lt;&gt;"."),TRUE,FALSE)</formula>
    </cfRule>
    <cfRule type="expression" dxfId="706" priority="6">
      <formula>IF(AND(AL1103&gt;=0, RIGHT(TEXT(AL1103,"0.#"),1)="."),TRUE,FALSE)</formula>
    </cfRule>
    <cfRule type="expression" dxfId="705" priority="7">
      <formula>IF(AND(AL1103&lt;0, RIGHT(TEXT(AL1103,"0.#"),1)&lt;&gt;"."),TRUE,FALSE)</formula>
    </cfRule>
    <cfRule type="expression" dxfId="704" priority="8">
      <formula>IF(AND(AL1103&lt;0, RIGHT(TEXT(AL1103,"0.#"),1)="."),TRUE,FALSE)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27"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800" t="s">
        <v>265</v>
      </c>
      <c r="H2" s="785"/>
      <c r="I2" s="785"/>
      <c r="J2" s="785"/>
      <c r="K2" s="785"/>
      <c r="L2" s="785"/>
      <c r="M2" s="785"/>
      <c r="N2" s="785"/>
      <c r="O2" s="786"/>
      <c r="P2" s="784" t="s">
        <v>59</v>
      </c>
      <c r="Q2" s="785"/>
      <c r="R2" s="785"/>
      <c r="S2" s="785"/>
      <c r="T2" s="785"/>
      <c r="U2" s="785"/>
      <c r="V2" s="785"/>
      <c r="W2" s="785"/>
      <c r="X2" s="786"/>
      <c r="Y2" s="1010"/>
      <c r="Z2" s="410"/>
      <c r="AA2" s="411"/>
      <c r="AB2" s="1014" t="s">
        <v>11</v>
      </c>
      <c r="AC2" s="1015"/>
      <c r="AD2" s="1016"/>
      <c r="AE2" s="1002" t="s">
        <v>357</v>
      </c>
      <c r="AF2" s="1002"/>
      <c r="AG2" s="1002"/>
      <c r="AH2" s="1002"/>
      <c r="AI2" s="1002" t="s">
        <v>363</v>
      </c>
      <c r="AJ2" s="1002"/>
      <c r="AK2" s="1002"/>
      <c r="AL2" s="1002"/>
      <c r="AM2" s="1002" t="s">
        <v>471</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685"/>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490</v>
      </c>
      <c r="B9" s="513"/>
      <c r="C9" s="513"/>
      <c r="D9" s="513"/>
      <c r="E9" s="513"/>
      <c r="F9" s="514"/>
      <c r="G9" s="800" t="s">
        <v>265</v>
      </c>
      <c r="H9" s="785"/>
      <c r="I9" s="785"/>
      <c r="J9" s="785"/>
      <c r="K9" s="785"/>
      <c r="L9" s="785"/>
      <c r="M9" s="785"/>
      <c r="N9" s="785"/>
      <c r="O9" s="786"/>
      <c r="P9" s="784" t="s">
        <v>59</v>
      </c>
      <c r="Q9" s="785"/>
      <c r="R9" s="785"/>
      <c r="S9" s="785"/>
      <c r="T9" s="785"/>
      <c r="U9" s="785"/>
      <c r="V9" s="785"/>
      <c r="W9" s="785"/>
      <c r="X9" s="786"/>
      <c r="Y9" s="1010"/>
      <c r="Z9" s="410"/>
      <c r="AA9" s="411"/>
      <c r="AB9" s="1014" t="s">
        <v>11</v>
      </c>
      <c r="AC9" s="1015"/>
      <c r="AD9" s="1016"/>
      <c r="AE9" s="1002" t="s">
        <v>357</v>
      </c>
      <c r="AF9" s="1002"/>
      <c r="AG9" s="1002"/>
      <c r="AH9" s="1002"/>
      <c r="AI9" s="1002" t="s">
        <v>363</v>
      </c>
      <c r="AJ9" s="1002"/>
      <c r="AK9" s="1002"/>
      <c r="AL9" s="1002"/>
      <c r="AM9" s="1002" t="s">
        <v>471</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685"/>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490</v>
      </c>
      <c r="B16" s="513"/>
      <c r="C16" s="513"/>
      <c r="D16" s="513"/>
      <c r="E16" s="513"/>
      <c r="F16" s="514"/>
      <c r="G16" s="800" t="s">
        <v>265</v>
      </c>
      <c r="H16" s="785"/>
      <c r="I16" s="785"/>
      <c r="J16" s="785"/>
      <c r="K16" s="785"/>
      <c r="L16" s="785"/>
      <c r="M16" s="785"/>
      <c r="N16" s="785"/>
      <c r="O16" s="786"/>
      <c r="P16" s="784" t="s">
        <v>59</v>
      </c>
      <c r="Q16" s="785"/>
      <c r="R16" s="785"/>
      <c r="S16" s="785"/>
      <c r="T16" s="785"/>
      <c r="U16" s="785"/>
      <c r="V16" s="785"/>
      <c r="W16" s="785"/>
      <c r="X16" s="786"/>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685"/>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490</v>
      </c>
      <c r="B23" s="513"/>
      <c r="C23" s="513"/>
      <c r="D23" s="513"/>
      <c r="E23" s="513"/>
      <c r="F23" s="514"/>
      <c r="G23" s="800" t="s">
        <v>265</v>
      </c>
      <c r="H23" s="785"/>
      <c r="I23" s="785"/>
      <c r="J23" s="785"/>
      <c r="K23" s="785"/>
      <c r="L23" s="785"/>
      <c r="M23" s="785"/>
      <c r="N23" s="785"/>
      <c r="O23" s="786"/>
      <c r="P23" s="784" t="s">
        <v>59</v>
      </c>
      <c r="Q23" s="785"/>
      <c r="R23" s="785"/>
      <c r="S23" s="785"/>
      <c r="T23" s="785"/>
      <c r="U23" s="785"/>
      <c r="V23" s="785"/>
      <c r="W23" s="785"/>
      <c r="X23" s="786"/>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685"/>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490</v>
      </c>
      <c r="B30" s="513"/>
      <c r="C30" s="513"/>
      <c r="D30" s="513"/>
      <c r="E30" s="513"/>
      <c r="F30" s="514"/>
      <c r="G30" s="800" t="s">
        <v>265</v>
      </c>
      <c r="H30" s="785"/>
      <c r="I30" s="785"/>
      <c r="J30" s="785"/>
      <c r="K30" s="785"/>
      <c r="L30" s="785"/>
      <c r="M30" s="785"/>
      <c r="N30" s="785"/>
      <c r="O30" s="786"/>
      <c r="P30" s="784" t="s">
        <v>59</v>
      </c>
      <c r="Q30" s="785"/>
      <c r="R30" s="785"/>
      <c r="S30" s="785"/>
      <c r="T30" s="785"/>
      <c r="U30" s="785"/>
      <c r="V30" s="785"/>
      <c r="W30" s="785"/>
      <c r="X30" s="786"/>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685"/>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490</v>
      </c>
      <c r="B37" s="513"/>
      <c r="C37" s="513"/>
      <c r="D37" s="513"/>
      <c r="E37" s="513"/>
      <c r="F37" s="514"/>
      <c r="G37" s="800" t="s">
        <v>265</v>
      </c>
      <c r="H37" s="785"/>
      <c r="I37" s="785"/>
      <c r="J37" s="785"/>
      <c r="K37" s="785"/>
      <c r="L37" s="785"/>
      <c r="M37" s="785"/>
      <c r="N37" s="785"/>
      <c r="O37" s="786"/>
      <c r="P37" s="784" t="s">
        <v>59</v>
      </c>
      <c r="Q37" s="785"/>
      <c r="R37" s="785"/>
      <c r="S37" s="785"/>
      <c r="T37" s="785"/>
      <c r="U37" s="785"/>
      <c r="V37" s="785"/>
      <c r="W37" s="785"/>
      <c r="X37" s="786"/>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685"/>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490</v>
      </c>
      <c r="B44" s="513"/>
      <c r="C44" s="513"/>
      <c r="D44" s="513"/>
      <c r="E44" s="513"/>
      <c r="F44" s="514"/>
      <c r="G44" s="800" t="s">
        <v>265</v>
      </c>
      <c r="H44" s="785"/>
      <c r="I44" s="785"/>
      <c r="J44" s="785"/>
      <c r="K44" s="785"/>
      <c r="L44" s="785"/>
      <c r="M44" s="785"/>
      <c r="N44" s="785"/>
      <c r="O44" s="786"/>
      <c r="P44" s="784" t="s">
        <v>59</v>
      </c>
      <c r="Q44" s="785"/>
      <c r="R44" s="785"/>
      <c r="S44" s="785"/>
      <c r="T44" s="785"/>
      <c r="U44" s="785"/>
      <c r="V44" s="785"/>
      <c r="W44" s="785"/>
      <c r="X44" s="786"/>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685"/>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490</v>
      </c>
      <c r="B51" s="513"/>
      <c r="C51" s="513"/>
      <c r="D51" s="513"/>
      <c r="E51" s="513"/>
      <c r="F51" s="514"/>
      <c r="G51" s="800" t="s">
        <v>265</v>
      </c>
      <c r="H51" s="785"/>
      <c r="I51" s="785"/>
      <c r="J51" s="785"/>
      <c r="K51" s="785"/>
      <c r="L51" s="785"/>
      <c r="M51" s="785"/>
      <c r="N51" s="785"/>
      <c r="O51" s="786"/>
      <c r="P51" s="784" t="s">
        <v>59</v>
      </c>
      <c r="Q51" s="785"/>
      <c r="R51" s="785"/>
      <c r="S51" s="785"/>
      <c r="T51" s="785"/>
      <c r="U51" s="785"/>
      <c r="V51" s="785"/>
      <c r="W51" s="785"/>
      <c r="X51" s="786"/>
      <c r="Y51" s="1010"/>
      <c r="Z51" s="410"/>
      <c r="AA51" s="411"/>
      <c r="AB51" s="458" t="s">
        <v>11</v>
      </c>
      <c r="AC51" s="1015"/>
      <c r="AD51" s="1016"/>
      <c r="AE51" s="1002" t="s">
        <v>357</v>
      </c>
      <c r="AF51" s="1002"/>
      <c r="AG51" s="1002"/>
      <c r="AH51" s="1002"/>
      <c r="AI51" s="1002" t="s">
        <v>363</v>
      </c>
      <c r="AJ51" s="1002"/>
      <c r="AK51" s="1002"/>
      <c r="AL51" s="1002"/>
      <c r="AM51" s="1002" t="s">
        <v>471</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685"/>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490</v>
      </c>
      <c r="B58" s="513"/>
      <c r="C58" s="513"/>
      <c r="D58" s="513"/>
      <c r="E58" s="513"/>
      <c r="F58" s="514"/>
      <c r="G58" s="800" t="s">
        <v>265</v>
      </c>
      <c r="H58" s="785"/>
      <c r="I58" s="785"/>
      <c r="J58" s="785"/>
      <c r="K58" s="785"/>
      <c r="L58" s="785"/>
      <c r="M58" s="785"/>
      <c r="N58" s="785"/>
      <c r="O58" s="786"/>
      <c r="P58" s="784" t="s">
        <v>59</v>
      </c>
      <c r="Q58" s="785"/>
      <c r="R58" s="785"/>
      <c r="S58" s="785"/>
      <c r="T58" s="785"/>
      <c r="U58" s="785"/>
      <c r="V58" s="785"/>
      <c r="W58" s="785"/>
      <c r="X58" s="786"/>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685"/>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490</v>
      </c>
      <c r="B65" s="513"/>
      <c r="C65" s="513"/>
      <c r="D65" s="513"/>
      <c r="E65" s="513"/>
      <c r="F65" s="514"/>
      <c r="G65" s="800" t="s">
        <v>265</v>
      </c>
      <c r="H65" s="785"/>
      <c r="I65" s="785"/>
      <c r="J65" s="785"/>
      <c r="K65" s="785"/>
      <c r="L65" s="785"/>
      <c r="M65" s="785"/>
      <c r="N65" s="785"/>
      <c r="O65" s="786"/>
      <c r="P65" s="784" t="s">
        <v>59</v>
      </c>
      <c r="Q65" s="785"/>
      <c r="R65" s="785"/>
      <c r="S65" s="785"/>
      <c r="T65" s="785"/>
      <c r="U65" s="785"/>
      <c r="V65" s="785"/>
      <c r="W65" s="785"/>
      <c r="X65" s="786"/>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685"/>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2018-09-04T08:42:25Z</cp:lastPrinted>
  <dcterms:created xsi:type="dcterms:W3CDTF">2012-03-13T00:50:25Z</dcterms:created>
  <dcterms:modified xsi:type="dcterms:W3CDTF">2020-11-19T07:34:50Z</dcterms:modified>
</cp:coreProperties>
</file>