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9_【最終公表】HP掲載用\0907_最終公表2\CMS掲載用\1-3（0028~0034）\"/>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<sst xmlns="http://schemas.openxmlformats.org/spreadsheetml/2006/main" count="2981" uniqueCount="688">
  <si>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</si>
  <si>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</si>
  <si>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</si>
  <si>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</si>
  <si>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</si>
  <si>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</si>
  <si>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</si>
  <si>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</si>
  <si>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</si>
  <si>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</si>
  <si>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</si>
  <si>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</si>
  <si>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</si>
  <si>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</si>
  <si>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</si>
  <si>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</si>
  <si>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</si>
  <si>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</si>
  <si>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</si>
  <si>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</si>
  <si>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</si>
  <si>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</si>
  <si>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</si>
  <si>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</si>
  <si>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</si>
  <si>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</si>
  <si>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</si>
  <si>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</si>
  <si>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</si>
  <si>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</si>
  <si>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</si>
  <si>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</si>
  <si>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</si>
  <si>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</si>
  <si>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</si>
  <si>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</si>
  <si>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</si>
  <si>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</si>
  <si>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</si>
  <si>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</si>
  <si>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</si>
  <si>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</si>
  <si>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</si>
  <si>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</si>
  <si>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</si>
  <si>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</si>
  <si>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</si>
  <si>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</si>
  <si>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</si>
  <si>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</si>
  <si>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</si>
  <si>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</si>
  <si>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</si>
  <si>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</si>
  <si>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</si>
  <si>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</si>
  <si>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</si>
  <si>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</si>
  <si>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</si>
  <si>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</si>
  <si>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</si>
  <si>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</si>
  <si>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</si>
  <si>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</si>
  <si>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</si>
  <si>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</si>
  <si>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</si>
  <si>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</si>
  <si>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</si>
  <si>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</si>
  <si>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</si>
  <si>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</si>
  <si>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</si>
  <si>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</si>
  <si>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</si>
  <si>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</si>
  <si>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</si>
  <si>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</si>
  <si>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</si>
  <si>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</si>
  <si>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</si>
  <si>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</si>
  <si>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</si>
  <si>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</si>
  <si>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</si>
  <si>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</si>
  <si>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</si>
  <si>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</si>
  <si>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</si>
  <si>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</si>
  <si>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</si>
  <si>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</si>
  <si>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</si>
  <si>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</si>
  <si>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</si>
  <si>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</si>
  <si>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</si>
  <si>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</si>
  <si>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</si>
  <si>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</si>
  <si>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</si>
  <si>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</si>
  <si>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</si>
  <si>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</si>
  <si>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</si>
  <si>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</si>
  <si>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</si>
  <si>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</si>
  <si>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</si>
  <si>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</si>
  <si>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</si>
  <si>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</si>
  <si>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</si>
  <si>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</si>
  <si>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</si>
  <si>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</si>
  <si>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</si>
  <si>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</si>
  <si>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</si>
  <si>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</si>
  <si>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</si>
  <si>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</si>
  <si>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</si>
  <si>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</si>
  <si>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</si>
  <si>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</si>
  <si>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</si>
  <si>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</si>
  <si>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</si>
  <si>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</si>
  <si>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</si>
  <si>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</si>
  <si>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</si>
  <si>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</si>
  <si>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</si>
  <si>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</si>
  <si>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</si>
  <si>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</si>
  <si>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</si>
  <si>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</si>
  <si>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</si>
  <si>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</si>
  <si>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</si>
  <si>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</si>
  <si>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</si>
  <si>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</si>
  <si>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</si>
  <si>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</si>
  <si>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</si>
  <si>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</si>
  <si>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</si>
  <si>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</si>
  <si>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</si>
  <si>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</si>
  <si>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</si>
  <si>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</si>
  <si>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</si>
  <si>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</si>
  <si>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</si>
  <si>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</si>
  <si>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</si>
  <si>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</si>
  <si>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</si>
  <si>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</si>
  <si>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</si>
  <si>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</si>
  <si>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</si>
  <si>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</si>
  <si>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</si>
  <si>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</si>
  <si>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</si>
  <si>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</si>
  <si>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</si>
  <si>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</si>
  <si>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</si>
  <si>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</si>
  <si>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</si>
  <si>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</si>
  <si>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</si>
  <si>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</si>
  <si>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</si>
  <si>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</si>
  <si>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</si>
  <si>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</si>
  <si>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</si>
  <si>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</si>
  <si>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</si>
  <si>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</si>
  <si>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</si>
  <si>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</si>
  <si>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</si>
  <si>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</si>
  <si>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</si>
  <si>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</si>
  <si>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</si>
  <si>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</si>
  <si>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</si>
  <si>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</si>
  <si>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</si>
  <si>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</si>
  <si>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</si>
  <si>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</si>
  <si>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</si>
  <si>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</si>
  <si>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</si>
  <si>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</si>
  <si>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</si>
  <si>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</si>
  <si>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</si>
  <si>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</si>
  <si>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</si>
  <si>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</si>
  <si>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</si>
  <si>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</si>
  <si>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</si>
  <si>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</si>
  <si>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</si>
  <si>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</si>
  <si>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</si>
  <si>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</si>
  <si>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</si>
  <si>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</si>
  <si>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</si>
  <si>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</si>
  <si>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</si>
  <si>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</si>
  <si>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</si>
  <si>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</si>
  <si>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</si>
  <si>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</si>
  <si>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</si>
  <si>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</si>
  <si>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</si>
  <si>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</si>
  <si>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</si>
  <si>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</si>
  <si>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</si>
  <si>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</si>
  <si>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</si>
  <si>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</si>
  <si>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</si>
  <si>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</si>
  <si>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</si>
  <si>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</si>
  <si>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</si>
  <si>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</si>
  <si>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</si>
  <si>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</si>
  <si>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</si>
  <si>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</si>
  <si>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</si>
  <si>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</si>
  <si>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</si>
  <si>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</si>
  <si>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</si>
  <si>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</si>
  <si>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</si>
  <si>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</si>
  <si>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</si>
  <si>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</si>
  <si>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</si>
  <si>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</si>
  <si>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</si>
  <si>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</si>
  <si>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</si>
  <si>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</si>
  <si>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</si>
  <si>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</si>
  <si>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</si>
  <si>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</si>
  <si>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</si>
  <si>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</si>
  <si>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</si>
  <si>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</si>
  <si>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</si>
  <si>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</si>
  <si>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</si>
  <si>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</si>
  <si>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</si>
  <si>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</si>
  <si>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</si>
  <si>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</si>
  <si>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</si>
  <si>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</si>
  <si>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</si>
  <si>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</si>
  <si>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</si>
  <si>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</si>
  <si>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</si>
  <si>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</si>
  <si>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</si>
  <si>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</si>
  <si>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</si>
  <si>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</si>
  <si>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</si>
  <si>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</si>
  <si>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</si>
  <si>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</si>
  <si>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</si>
  <si>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</si>
  <si>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</si>
  <si>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</si>
  <si>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</si>
  <si>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</si>
  <si>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</si>
  <si>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</si>
  <si>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</si>
  <si>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</si>
  <si>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</si>
  <si>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</si>
  <si>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</si>
  <si>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</si>
  <si>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</si>
  <si>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</si>
  <si>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</si>
  <si>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</si>
  <si>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</si>
  <si>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</si>
  <si>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</si>
  <si>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</si>
  <si>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</si>
  <si>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</si>
  <si>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</si>
  <si>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</si>
  <si>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</si>
  <si>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</si>
  <si>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</si>
  <si>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</si>
  <si>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</si>
  <si>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</si>
  <si>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</si>
  <si>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</si>
  <si>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</si>
  <si>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</si>
  <si>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</si>
  <si>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</si>
  <si>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</si>
  <si>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</si>
  <si>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</si>
  <si>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</si>
  <si>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</si>
  <si>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</si>
  <si>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</si>
  <si>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</si>
  <si>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</si>
  <si>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</si>
  <si>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</si>
  <si>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</si>
  <si>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</si>
  <si>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</si>
  <si>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</si>
  <si>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</si>
  <si>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</si>
  <si>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</si>
  <si>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</si>
  <si>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</si>
  <si>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</si>
  <si>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</si>
  <si>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</si>
  <si>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</si>
  <si>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</si>
  <si>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</si>
  <si>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</si>
  <si>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</si>
  <si>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</si>
  <si>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</si>
  <si>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</si>
  <si>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</si>
  <si>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</si>
  <si>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</si>
  <si>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</si>
  <si>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</si>
  <si>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</si>
  <si>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</si>
  <si>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</si>
  <si>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</si>
  <si>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</si>
  <si>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</si>
  <si>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</si>
  <si>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</si>
  <si>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</si>
  <si>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</si>
  <si>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</si>
  <si>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</si>
  <si>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</si>
  <si>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</si>
  <si>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</si>
  <si>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</si>
  <si>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</si>
  <si>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</si>
  <si>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</si>
  <si>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</si>
  <si>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</si>
  <si>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</si>
  <si>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</si>
  <si>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</si>
  <si>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</si>
  <si>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</si>
  <si>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</si>
  <si>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</si>
  <si>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</si>
  <si>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</si>
  <si>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</si>
  <si>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</si>
  <si>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</si>
  <si>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</si>
  <si>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</si>
  <si>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</si>
  <si>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</si>
  <si>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</si>
  <si>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</si>
  <si>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</si>
  <si>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</si>
  <si>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</si>
  <si>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</si>
  <si>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</si>
  <si>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</si>
  <si>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</si>
  <si>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</si>
  <si>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</si>
  <si>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</si>
  <si>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</si>
  <si>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</si>
  <si>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</si>
  <si>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</si>
  <si>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</si>
  <si>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</si>
  <si>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</si>
  <si>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</si>
  <si>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</si>
  <si>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</si>
  <si>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</si>
  <si>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</si>
  <si>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</si>
  <si>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</si>
  <si>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</si>
  <si>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</si>
  <si>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</si>
  <si>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</si>
  <si>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</si>
  <si>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</si>
  <si>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</si>
  <si>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</si>
  <si>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</si>
  <si>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</si>
  <si>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</si>
  <si>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</si>
  <si>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</si>
  <si>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</si>
  <si>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</si>
  <si>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</si>
  <si>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</si>
  <si>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</si>
  <si>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</si>
  <si>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</si>
  <si>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</si>
  <si>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</si>
  <si>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</si>
  <si>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</si>
  <si>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</si>
  <si>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</si>
  <si>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</si>
  <si>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</si>
  <si>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</si>
  <si>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</si>
  <si>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</si>
  <si>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</si>
  <si>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</si>
  <si>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</si>
  <si>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</si>
  <si>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</si>
  <si>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</si>
  <si>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</si>
  <si>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</si>
  <si>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</si>
  <si>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</si>
  <si>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</si>
  <si>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</si>
  <si>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</si>
  <si>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</si>
  <si>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</si>
  <si>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</si>
  <si>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</si>
  <si>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</si>
  <si>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</si>
  <si>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</si>
  <si>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</si>
  <si>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</si>
  <si>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</si>
  <si>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</si>
  <si>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</si>
  <si>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</si>
  <si>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</si>
  <si>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</si>
  <si>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</si>
  <si>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</si>
  <si>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</si>
  <si>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</si>
  <si>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</si>
  <si>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</si>
  <si>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</si>
  <si>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</si>
  <si>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</si>
  <si>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</si>
  <si>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</si>
  <si>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</si>
  <si>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</si>
  <si>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</si>
  <si>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</si>
  <si>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</si>
  <si>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</si>
  <si>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</si>
  <si>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</si>
  <si>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</si>
  <si>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</si>
  <si>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</si>
  <si>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</si>
  <si>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</si>
  <si>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</si>
  <si>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</si>
  <si>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</si>
  <si>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</si>
  <si>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</si>
  <si>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</si>
  <si>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</si>
  <si>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</si>
  <si>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</si>
  <si>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</si>
  <si>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</si>
  <si>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</si>
  <si>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</si>
  <si>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</si>
  <si>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</si>
  <si>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</si>
  <si>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</si>
  <si>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</si>
  <si>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</si>
  <si>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</si>
  <si>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</si>
  <si>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</si>
  <si>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</si>
  <si>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</si>
  <si>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</si>
  <si>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</si>
  <si>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</si>
  <si>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</si>
  <si>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社会教育を推進するための指導者の資質向上等</t>
  </si>
  <si>
    <t>生涯学習政策局</t>
    <rPh sb="0" eb="2">
      <t>ショウガイ</t>
    </rPh>
    <rPh sb="2" eb="4">
      <t>ガクシュウ</t>
    </rPh>
    <rPh sb="4" eb="7">
      <t>セイサクキョク</t>
    </rPh>
    <phoneticPr fontId="5"/>
  </si>
  <si>
    <t>社会教育課</t>
    <rPh sb="0" eb="2">
      <t>シャカイ</t>
    </rPh>
    <rPh sb="2" eb="5">
      <t>キョウイクカ</t>
    </rPh>
    <phoneticPr fontId="5"/>
  </si>
  <si>
    <t>社会教育法第9条の5、第9条の6、第28条の2
図書館法第7条、博物館法第5条第1項第3号、第7号</t>
    <rPh sb="0" eb="2">
      <t>シャカイ</t>
    </rPh>
    <rPh sb="2" eb="5">
      <t>キョウイクホウ</t>
    </rPh>
    <rPh sb="5" eb="6">
      <t>ダイ</t>
    </rPh>
    <rPh sb="7" eb="8">
      <t>ジョウ</t>
    </rPh>
    <rPh sb="11" eb="12">
      <t>ダイ</t>
    </rPh>
    <rPh sb="13" eb="14">
      <t>ジョウ</t>
    </rPh>
    <rPh sb="17" eb="18">
      <t>ダイ</t>
    </rPh>
    <rPh sb="20" eb="21">
      <t>ジョウ</t>
    </rPh>
    <rPh sb="24" eb="27">
      <t>トショカン</t>
    </rPh>
    <rPh sb="27" eb="28">
      <t>ホウ</t>
    </rPh>
    <rPh sb="28" eb="29">
      <t>ダイ</t>
    </rPh>
    <rPh sb="30" eb="31">
      <t>ジョウ</t>
    </rPh>
    <rPh sb="32" eb="35">
      <t>ハクブツカン</t>
    </rPh>
    <rPh sb="35" eb="36">
      <t>ホウ</t>
    </rPh>
    <rPh sb="36" eb="37">
      <t>ダイ</t>
    </rPh>
    <rPh sb="38" eb="39">
      <t>ジョウ</t>
    </rPh>
    <rPh sb="39" eb="40">
      <t>ダイ</t>
    </rPh>
    <rPh sb="41" eb="42">
      <t>コウ</t>
    </rPh>
    <rPh sb="42" eb="43">
      <t>ダイ</t>
    </rPh>
    <rPh sb="44" eb="45">
      <t>ゴウ</t>
    </rPh>
    <rPh sb="46" eb="47">
      <t>ダイ</t>
    </rPh>
    <rPh sb="48" eb="49">
      <t>ゴウ</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</si>
  <si>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</si>
  <si>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　社会教育主事、学芸員及び司書等の社会教育の専門的職員は、昨今の多様化、専門化した個人の要望や社会の要請に地域の指導者として高度な役割が求められている。
　そのため、社会教育の専門的職員に必要な資質・能力について必要な資格要件を定め、資格付与講習や認定試験を行い、また、資格取得後も社会の変化や地域の実情に対応できるように資質向上の研修を実施する。</t>
  </si>
  <si>
    <t>-</t>
  </si>
  <si>
    <t>-</t>
    <phoneticPr fontId="5"/>
  </si>
  <si>
    <t>0032</t>
    <phoneticPr fontId="5"/>
  </si>
  <si>
    <t>0057</t>
    <phoneticPr fontId="5"/>
  </si>
  <si>
    <t>0056</t>
    <phoneticPr fontId="5"/>
  </si>
  <si>
    <t>0025</t>
    <phoneticPr fontId="5"/>
  </si>
  <si>
    <t>0024</t>
    <phoneticPr fontId="5"/>
  </si>
  <si>
    <t>0026</t>
    <phoneticPr fontId="5"/>
  </si>
  <si>
    <t>0026</t>
    <phoneticPr fontId="5"/>
  </si>
  <si>
    <t>委員等旅費</t>
  </si>
  <si>
    <t>学芸員等外国研修旅費</t>
    <rPh sb="0" eb="3">
      <t>ガクゲイイン</t>
    </rPh>
    <rPh sb="3" eb="4">
      <t>トウ</t>
    </rPh>
    <rPh sb="4" eb="6">
      <t>ガイコク</t>
    </rPh>
    <rPh sb="6" eb="8">
      <t>ケンシュウ</t>
    </rPh>
    <rPh sb="8" eb="10">
      <t>リョヒ</t>
    </rPh>
    <phoneticPr fontId="5"/>
  </si>
  <si>
    <t>諸謝金</t>
    <rPh sb="0" eb="3">
      <t>ショシャキン</t>
    </rPh>
    <phoneticPr fontId="5"/>
  </si>
  <si>
    <t>庁費</t>
    <rPh sb="0" eb="1">
      <t>チョウ</t>
    </rPh>
    <rPh sb="1" eb="2">
      <t>ヒ</t>
    </rPh>
    <phoneticPr fontId="5"/>
  </si>
  <si>
    <t>講習受講者のうち、今後の仕事に大いに役立つと回答した者の割合を60%以上にする。</t>
    <rPh sb="15" eb="16">
      <t>オオ</t>
    </rPh>
    <phoneticPr fontId="5"/>
  </si>
  <si>
    <t>講習受講者のうち、今後の仕事に大いに役立つと回答した者の割合</t>
    <rPh sb="15" eb="16">
      <t>オオ</t>
    </rPh>
    <phoneticPr fontId="5"/>
  </si>
  <si>
    <t>講習受講者に対するアンケート集計結果</t>
    <rPh sb="4" eb="5">
      <t>シャ</t>
    </rPh>
    <rPh sb="6" eb="7">
      <t>タイ</t>
    </rPh>
    <rPh sb="14" eb="16">
      <t>シュウケイ</t>
    </rPh>
    <rPh sb="16" eb="18">
      <t>ケッカ</t>
    </rPh>
    <phoneticPr fontId="5"/>
  </si>
  <si>
    <t>社会教育主事講習、新任図書館長研修、図書館地区別研修の受講者数の合計</t>
  </si>
  <si>
    <t>人</t>
    <rPh sb="0" eb="1">
      <t>ニン</t>
    </rPh>
    <phoneticPr fontId="5"/>
  </si>
  <si>
    <t>委託費支出額／委託契約件数　　　　　　　　　</t>
  </si>
  <si>
    <t>千円</t>
    <rPh sb="0" eb="2">
      <t>センエン</t>
    </rPh>
    <phoneticPr fontId="5"/>
  </si>
  <si>
    <t>千円/件</t>
    <rPh sb="0" eb="2">
      <t>センエン</t>
    </rPh>
    <rPh sb="3" eb="4">
      <t>ケン</t>
    </rPh>
    <phoneticPr fontId="5"/>
  </si>
  <si>
    <t>37,439/19</t>
  </si>
  <si>
    <t>31,896/18</t>
  </si>
  <si>
    <t>33,191/19</t>
    <phoneticPr fontId="5"/>
  </si>
  <si>
    <t>34,790/19</t>
    <phoneticPr fontId="5"/>
  </si>
  <si>
    <t>1　生涯学習社会の実現</t>
  </si>
  <si>
    <t>1-3　地域の教育力の向上</t>
  </si>
  <si>
    <t>参加した職員の所属する職場が「研修の結果、期待した効果を得ることができた」と回答した割合</t>
    <rPh sb="18" eb="20">
      <t>ケッカ</t>
    </rPh>
    <rPh sb="21" eb="23">
      <t>キタイ</t>
    </rPh>
    <rPh sb="28" eb="29">
      <t>エ</t>
    </rPh>
    <phoneticPr fontId="5"/>
  </si>
  <si>
    <t>本事業では、社会教育の専門的職員に必要な資質・能力について必要な資格要件を定め、資格付与講習や認定試験を行い、また、資格取得後も社会の変化や地域の実情に対応できるように資質向上の研修を実施している。29年度は、計1,818人が受講し、参加者のほとんどが今後の仕事に役立つと回答がなされた。また、研修後半年後をめどに所属する職場へのアンケートによる事後追跡調査を行い、講座等の参加者が得た内容を実際にその後の業務に生かすことができたか、その有用度を計り、都道府県等において社会教育に係る活動の中核的なリーダーとなり得る専門的職員の質の向上を図ることにより地域の教育力の向上を図る。</t>
    <phoneticPr fontId="5"/>
  </si>
  <si>
    <t>%</t>
  </si>
  <si>
    <t>-</t>
    <phoneticPr fontId="5"/>
  </si>
  <si>
    <t>-</t>
    <phoneticPr fontId="5"/>
  </si>
  <si>
    <t>-</t>
    <phoneticPr fontId="5"/>
  </si>
  <si>
    <t>-</t>
    <phoneticPr fontId="5"/>
  </si>
  <si>
    <t>-</t>
    <phoneticPr fontId="5"/>
  </si>
  <si>
    <t>-</t>
    <phoneticPr fontId="5"/>
  </si>
  <si>
    <t>-</t>
    <phoneticPr fontId="5"/>
  </si>
  <si>
    <t>-</t>
    <phoneticPr fontId="5"/>
  </si>
  <si>
    <t>社会教育の指導者の資質を向上させることは、各自治体の社会教育行政や生涯学習行政の推進に寄与するものであり、国民や地域社会の課題解決等にも寄与するものである。</t>
  </si>
  <si>
    <t>当事業は社会教育主事、図書館司書、学芸員資格認定の制度に係わる事業であり、地方や民間が個別に行うものではなく、国が全面的に行う必要がある。</t>
  </si>
  <si>
    <t>中央教育審議会生涯学習分科会における議論の結果、社会教育行政が地域の絆づくり、地域づくりに今後一層の役割を果たしていくことが求められており、社会教育行政を担う職員等の資質を向上させる本事業の優先度は高い。</t>
  </si>
  <si>
    <t>無</t>
  </si>
  <si>
    <t>研修内容によっては、研修参加者による受益者負担を求めており、適正に公費との切り分けが行われている。</t>
  </si>
  <si>
    <t>事業費については、事業計画を精査の上、国、国立大学法人の会計基準に則して取組に真に必要とされる経費のみを積算しており、低コストで実施している。</t>
    <rPh sb="25" eb="27">
      <t>ホウジン</t>
    </rPh>
    <rPh sb="59" eb="60">
      <t>テイ</t>
    </rPh>
    <rPh sb="64" eb="66">
      <t>ジッシ</t>
    </rPh>
    <phoneticPr fontId="5"/>
  </si>
  <si>
    <t>事業費については、事業計画を精査の上、国、国立大学法人の会計基準に則して取組に真に必要とされる経費のみを積算しており、経費の支出については、合理的なものとなっている。</t>
    <rPh sb="25" eb="27">
      <t>ホウジン</t>
    </rPh>
    <rPh sb="59" eb="61">
      <t>ケイヒ</t>
    </rPh>
    <rPh sb="62" eb="64">
      <t>シシュツ</t>
    </rPh>
    <rPh sb="70" eb="73">
      <t>ゴウリテキ</t>
    </rPh>
    <phoneticPr fontId="5"/>
  </si>
  <si>
    <t>事業費については、事業計画を精査の上、国、国立大学法人の会計基準に則して取組に真に必要とされる経費のみを積算している。</t>
    <rPh sb="25" eb="27">
      <t>ホウジン</t>
    </rPh>
    <phoneticPr fontId="5"/>
  </si>
  <si>
    <t>研修等の実施機関と研修計画について十分に事前協議を行い、研修プログラムに重複等の無駄が生じないよう留意している。</t>
  </si>
  <si>
    <t>‐</t>
  </si>
  <si>
    <t>目標を上回る成果実績となっている。</t>
  </si>
  <si>
    <t>研修を実施するに当たっては、各々の分野に関する高度な専門的知見が必要となることから、それらを有する各地方の国立大学、教育委員会に委託を行った。</t>
  </si>
  <si>
    <t>受講者に必要な内容について着実に研修を行い、受講者から各々の仕事に役立つ内容であるとの評価を得ている。</t>
  </si>
  <si>
    <t>講習等修了者が全国の教育委員会や社会教育施設等で活躍している。</t>
  </si>
  <si>
    <t>今後も引き続き、経費の効率的な執行を行うとともに、社会教育主事の見直しや評価を踏まえ、研修内容の更なる充実を行い，高度な指導者の資質向上が図れるような改善を行っていくこととする。</t>
    <rPh sb="25" eb="27">
      <t>シャカイ</t>
    </rPh>
    <rPh sb="27" eb="29">
      <t>キョウイク</t>
    </rPh>
    <rPh sb="29" eb="31">
      <t>シュジ</t>
    </rPh>
    <rPh sb="32" eb="34">
      <t>ミナオ</t>
    </rPh>
    <phoneticPr fontId="5"/>
  </si>
  <si>
    <t>A.国立大学法人九州大学</t>
    <rPh sb="2" eb="4">
      <t>コクリツ</t>
    </rPh>
    <rPh sb="4" eb="6">
      <t>ダイガク</t>
    </rPh>
    <rPh sb="6" eb="8">
      <t>ホウジン</t>
    </rPh>
    <rPh sb="8" eb="10">
      <t>キュウシュウ</t>
    </rPh>
    <rPh sb="10" eb="12">
      <t>ダイガク</t>
    </rPh>
    <phoneticPr fontId="5"/>
  </si>
  <si>
    <t>諸謝金</t>
    <rPh sb="0" eb="3">
      <t>ショシャキン</t>
    </rPh>
    <phoneticPr fontId="5"/>
  </si>
  <si>
    <t>旅費</t>
    <rPh sb="0" eb="2">
      <t>リョヒ</t>
    </rPh>
    <phoneticPr fontId="5"/>
  </si>
  <si>
    <t>賃金</t>
    <rPh sb="0" eb="2">
      <t>チンギン</t>
    </rPh>
    <phoneticPr fontId="5"/>
  </si>
  <si>
    <t>印刷製本費</t>
    <rPh sb="0" eb="2">
      <t>インサツ</t>
    </rPh>
    <rPh sb="2" eb="4">
      <t>セイホン</t>
    </rPh>
    <rPh sb="4" eb="5">
      <t>ヒ</t>
    </rPh>
    <phoneticPr fontId="5"/>
  </si>
  <si>
    <t>消耗品費</t>
    <rPh sb="0" eb="3">
      <t>ショウモウヒン</t>
    </rPh>
    <rPh sb="3" eb="4">
      <t>ヒ</t>
    </rPh>
    <phoneticPr fontId="5"/>
  </si>
  <si>
    <t>講師等謝金、研究報告集録編集謝金</t>
    <rPh sb="0" eb="2">
      <t>コウシ</t>
    </rPh>
    <rPh sb="2" eb="3">
      <t>トウ</t>
    </rPh>
    <rPh sb="3" eb="5">
      <t>シャキン</t>
    </rPh>
    <rPh sb="6" eb="8">
      <t>ケンキュウ</t>
    </rPh>
    <rPh sb="8" eb="10">
      <t>ホウコク</t>
    </rPh>
    <rPh sb="10" eb="11">
      <t>シュウ</t>
    </rPh>
    <rPh sb="11" eb="12">
      <t>ロク</t>
    </rPh>
    <rPh sb="12" eb="14">
      <t>ヘンシュウ</t>
    </rPh>
    <rPh sb="14" eb="16">
      <t>シャキン</t>
    </rPh>
    <phoneticPr fontId="5"/>
  </si>
  <si>
    <t>講師等旅費</t>
    <rPh sb="0" eb="2">
      <t>コウシ</t>
    </rPh>
    <rPh sb="2" eb="3">
      <t>トウ</t>
    </rPh>
    <rPh sb="3" eb="5">
      <t>リョヒ</t>
    </rPh>
    <phoneticPr fontId="5"/>
  </si>
  <si>
    <t>事務補助員賃金</t>
    <rPh sb="0" eb="2">
      <t>ジム</t>
    </rPh>
    <rPh sb="2" eb="5">
      <t>ホジョイン</t>
    </rPh>
    <rPh sb="5" eb="7">
      <t>チンギン</t>
    </rPh>
    <phoneticPr fontId="5"/>
  </si>
  <si>
    <t>パンフレット、研究報告集録</t>
    <rPh sb="7" eb="9">
      <t>ケンキュウ</t>
    </rPh>
    <rPh sb="9" eb="11">
      <t>ホウコク</t>
    </rPh>
    <rPh sb="11" eb="12">
      <t>シュウ</t>
    </rPh>
    <rPh sb="12" eb="13">
      <t>ロク</t>
    </rPh>
    <phoneticPr fontId="5"/>
  </si>
  <si>
    <t>模造紙、紙コップ、PPC用紙等</t>
    <rPh sb="0" eb="3">
      <t>モゾウシ</t>
    </rPh>
    <rPh sb="4" eb="5">
      <t>カミ</t>
    </rPh>
    <rPh sb="12" eb="14">
      <t>ヨウシ</t>
    </rPh>
    <rPh sb="14" eb="15">
      <t>トウ</t>
    </rPh>
    <phoneticPr fontId="5"/>
  </si>
  <si>
    <t>B.国立大学法人筑波大学</t>
    <rPh sb="2" eb="4">
      <t>コクリツ</t>
    </rPh>
    <rPh sb="4" eb="6">
      <t>ダイガク</t>
    </rPh>
    <rPh sb="6" eb="8">
      <t>ホウジン</t>
    </rPh>
    <rPh sb="8" eb="10">
      <t>ツクバ</t>
    </rPh>
    <rPh sb="10" eb="12">
      <t>ダイガク</t>
    </rPh>
    <phoneticPr fontId="5"/>
  </si>
  <si>
    <t>雑役務費</t>
    <rPh sb="0" eb="2">
      <t>ザツエキ</t>
    </rPh>
    <rPh sb="2" eb="4">
      <t>ムヒ</t>
    </rPh>
    <phoneticPr fontId="5"/>
  </si>
  <si>
    <t>ネット配信費等</t>
    <rPh sb="3" eb="5">
      <t>ハイシン</t>
    </rPh>
    <rPh sb="5" eb="6">
      <t>ヒ</t>
    </rPh>
    <rPh sb="6" eb="7">
      <t>トウ</t>
    </rPh>
    <phoneticPr fontId="5"/>
  </si>
  <si>
    <t>印刷製本費</t>
    <rPh sb="0" eb="2">
      <t>インサツ</t>
    </rPh>
    <rPh sb="2" eb="5">
      <t>セイホンヒ</t>
    </rPh>
    <phoneticPr fontId="5"/>
  </si>
  <si>
    <t>講義要綱印刷</t>
    <rPh sb="0" eb="2">
      <t>コウギ</t>
    </rPh>
    <rPh sb="2" eb="4">
      <t>ヨウコウ</t>
    </rPh>
    <rPh sb="4" eb="6">
      <t>インサツ</t>
    </rPh>
    <phoneticPr fontId="5"/>
  </si>
  <si>
    <t>通信運搬費、保険料</t>
    <rPh sb="0" eb="2">
      <t>ツウシン</t>
    </rPh>
    <rPh sb="2" eb="4">
      <t>ウンパン</t>
    </rPh>
    <rPh sb="4" eb="5">
      <t>ヒ</t>
    </rPh>
    <rPh sb="6" eb="9">
      <t>ホケンリョウ</t>
    </rPh>
    <phoneticPr fontId="5"/>
  </si>
  <si>
    <t>講師謝金等</t>
    <rPh sb="0" eb="2">
      <t>コウシ</t>
    </rPh>
    <rPh sb="2" eb="4">
      <t>シャキン</t>
    </rPh>
    <rPh sb="4" eb="5">
      <t>トウ</t>
    </rPh>
    <phoneticPr fontId="5"/>
  </si>
  <si>
    <t>借料及び損料</t>
    <rPh sb="0" eb="2">
      <t>シャクリョウ</t>
    </rPh>
    <rPh sb="2" eb="3">
      <t>オヨ</t>
    </rPh>
    <rPh sb="4" eb="6">
      <t>ソンリョウ</t>
    </rPh>
    <phoneticPr fontId="5"/>
  </si>
  <si>
    <t>コピー機借料等</t>
    <rPh sb="3" eb="4">
      <t>キ</t>
    </rPh>
    <rPh sb="4" eb="6">
      <t>シャクリョウ</t>
    </rPh>
    <rPh sb="6" eb="7">
      <t>トウ</t>
    </rPh>
    <phoneticPr fontId="5"/>
  </si>
  <si>
    <t>通信運搬費、賃金、消耗品費、会議費、消費税相当額</t>
    <rPh sb="0" eb="2">
      <t>ツウシン</t>
    </rPh>
    <rPh sb="2" eb="4">
      <t>ウンパン</t>
    </rPh>
    <rPh sb="4" eb="5">
      <t>ヒ</t>
    </rPh>
    <rPh sb="6" eb="8">
      <t>チンギン</t>
    </rPh>
    <rPh sb="9" eb="12">
      <t>ショウモウヒン</t>
    </rPh>
    <rPh sb="12" eb="13">
      <t>ヒ</t>
    </rPh>
    <rPh sb="14" eb="17">
      <t>カイギヒ</t>
    </rPh>
    <rPh sb="18" eb="21">
      <t>ショウヒゼイ</t>
    </rPh>
    <rPh sb="21" eb="23">
      <t>ソウトウ</t>
    </rPh>
    <rPh sb="23" eb="24">
      <t>ガク</t>
    </rPh>
    <phoneticPr fontId="5"/>
  </si>
  <si>
    <t>借料及び損料</t>
    <rPh sb="0" eb="2">
      <t>シャクリョウ</t>
    </rPh>
    <rPh sb="2" eb="3">
      <t>オヨ</t>
    </rPh>
    <rPh sb="4" eb="6">
      <t>ソンリョウ</t>
    </rPh>
    <phoneticPr fontId="5"/>
  </si>
  <si>
    <t>諸謝金</t>
    <rPh sb="0" eb="3">
      <t>ショシャキン</t>
    </rPh>
    <phoneticPr fontId="5"/>
  </si>
  <si>
    <t>その他</t>
    <rPh sb="2" eb="3">
      <t>タ</t>
    </rPh>
    <phoneticPr fontId="5"/>
  </si>
  <si>
    <t>会場使用料等</t>
    <rPh sb="0" eb="2">
      <t>カイジョウ</t>
    </rPh>
    <rPh sb="2" eb="5">
      <t>シヨウリョウ</t>
    </rPh>
    <rPh sb="5" eb="6">
      <t>トウ</t>
    </rPh>
    <phoneticPr fontId="5"/>
  </si>
  <si>
    <t>諸謝金、印刷製本費、消耗品費、通信運搬費</t>
    <rPh sb="0" eb="3">
      <t>ショシャキン</t>
    </rPh>
    <rPh sb="4" eb="6">
      <t>インサツ</t>
    </rPh>
    <rPh sb="6" eb="8">
      <t>セイホン</t>
    </rPh>
    <rPh sb="8" eb="9">
      <t>ヒ</t>
    </rPh>
    <rPh sb="10" eb="13">
      <t>ショウモウヒン</t>
    </rPh>
    <rPh sb="13" eb="14">
      <t>ヒ</t>
    </rPh>
    <rPh sb="15" eb="17">
      <t>ツウシン</t>
    </rPh>
    <rPh sb="17" eb="19">
      <t>ウンパン</t>
    </rPh>
    <rPh sb="19" eb="20">
      <t>ヒ</t>
    </rPh>
    <phoneticPr fontId="5"/>
  </si>
  <si>
    <t>D.国立教育政策研究所</t>
    <phoneticPr fontId="5"/>
  </si>
  <si>
    <t>委員等旅費</t>
    <rPh sb="0" eb="2">
      <t>イイン</t>
    </rPh>
    <rPh sb="2" eb="3">
      <t>トウ</t>
    </rPh>
    <rPh sb="3" eb="5">
      <t>リョヒ</t>
    </rPh>
    <phoneticPr fontId="5"/>
  </si>
  <si>
    <t>庁費</t>
    <rPh sb="0" eb="2">
      <t>チョウヒ</t>
    </rPh>
    <phoneticPr fontId="5"/>
  </si>
  <si>
    <t>映像製作、消耗品費等</t>
    <rPh sb="0" eb="2">
      <t>エイゾウ</t>
    </rPh>
    <rPh sb="2" eb="4">
      <t>セイサク</t>
    </rPh>
    <rPh sb="5" eb="8">
      <t>ショウモウヒン</t>
    </rPh>
    <rPh sb="8" eb="9">
      <t>ヒ</t>
    </rPh>
    <rPh sb="9" eb="10">
      <t>トウ</t>
    </rPh>
    <phoneticPr fontId="5"/>
  </si>
  <si>
    <t>講師等謝金</t>
    <rPh sb="0" eb="2">
      <t>コウシ</t>
    </rPh>
    <rPh sb="2" eb="3">
      <t>トウ</t>
    </rPh>
    <rPh sb="3" eb="5">
      <t>シャキン</t>
    </rPh>
    <phoneticPr fontId="5"/>
  </si>
  <si>
    <t>A.社会教育主事講習の実施</t>
    <rPh sb="2" eb="4">
      <t>シャカイ</t>
    </rPh>
    <rPh sb="4" eb="6">
      <t>キョウイク</t>
    </rPh>
    <rPh sb="6" eb="8">
      <t>シュジ</t>
    </rPh>
    <rPh sb="8" eb="10">
      <t>コウシュウ</t>
    </rPh>
    <rPh sb="11" eb="13">
      <t>ジッシ</t>
    </rPh>
    <phoneticPr fontId="5"/>
  </si>
  <si>
    <t>国立大学法人九州大学</t>
    <rPh sb="0" eb="2">
      <t>コクリツ</t>
    </rPh>
    <rPh sb="2" eb="4">
      <t>ダイガク</t>
    </rPh>
    <rPh sb="4" eb="6">
      <t>ホウジン</t>
    </rPh>
    <rPh sb="6" eb="8">
      <t>キュウシュウ</t>
    </rPh>
    <rPh sb="8" eb="10">
      <t>ダイガク</t>
    </rPh>
    <phoneticPr fontId="5"/>
  </si>
  <si>
    <t>社会教育主事の資格付与のための講習の実施</t>
  </si>
  <si>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</si>
  <si>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国立大学法人熊本大学</t>
    <rPh sb="0" eb="2">
      <t>コクリツ</t>
    </rPh>
    <rPh sb="2" eb="4">
      <t>ダイガク</t>
    </rPh>
    <rPh sb="4" eb="6">
      <t>ホウジン</t>
    </rPh>
    <rPh sb="6" eb="8">
      <t>クマモト</t>
    </rPh>
    <rPh sb="8" eb="10">
      <t>ダイガク</t>
    </rPh>
    <phoneticPr fontId="5"/>
  </si>
  <si>
    <t>国立大学法人神戸大学</t>
    <rPh sb="0" eb="2">
      <t>コクリツ</t>
    </rPh>
    <rPh sb="2" eb="4">
      <t>ダイガク</t>
    </rPh>
    <rPh sb="4" eb="6">
      <t>ホウジン</t>
    </rPh>
    <rPh sb="6" eb="8">
      <t>コウベ</t>
    </rPh>
    <rPh sb="8" eb="10">
      <t>ダイガク</t>
    </rPh>
    <phoneticPr fontId="5"/>
  </si>
  <si>
    <t>国立大学法人広島大学</t>
    <rPh sb="0" eb="2">
      <t>コクリツ</t>
    </rPh>
    <rPh sb="2" eb="4">
      <t>ダイガク</t>
    </rPh>
    <rPh sb="4" eb="6">
      <t>ホウジン</t>
    </rPh>
    <rPh sb="6" eb="8">
      <t>ヒロシマ</t>
    </rPh>
    <rPh sb="8" eb="10">
      <t>ダイガク</t>
    </rPh>
    <phoneticPr fontId="5"/>
  </si>
  <si>
    <t>国立大学法人高知大学</t>
    <rPh sb="0" eb="2">
      <t>コクリツ</t>
    </rPh>
    <rPh sb="2" eb="4">
      <t>ダイガク</t>
    </rPh>
    <rPh sb="4" eb="6">
      <t>ホウジン</t>
    </rPh>
    <rPh sb="6" eb="8">
      <t>コウチ</t>
    </rPh>
    <rPh sb="8" eb="10">
      <t>ダイガク</t>
    </rPh>
    <phoneticPr fontId="5"/>
  </si>
  <si>
    <t>国立大学法人東北大学</t>
    <rPh sb="0" eb="2">
      <t>コクリツ</t>
    </rPh>
    <rPh sb="2" eb="4">
      <t>ダイガク</t>
    </rPh>
    <rPh sb="4" eb="6">
      <t>ホウジン</t>
    </rPh>
    <rPh sb="6" eb="8">
      <t>トウホク</t>
    </rPh>
    <rPh sb="8" eb="10">
      <t>ダイガク</t>
    </rPh>
    <phoneticPr fontId="5"/>
  </si>
  <si>
    <t>国立大学法人信州大学</t>
    <rPh sb="0" eb="2">
      <t>コクリツ</t>
    </rPh>
    <rPh sb="2" eb="4">
      <t>ダイガク</t>
    </rPh>
    <rPh sb="4" eb="6">
      <t>ホウジン</t>
    </rPh>
    <rPh sb="6" eb="8">
      <t>シンシュウ</t>
    </rPh>
    <rPh sb="8" eb="10">
      <t>ダイガク</t>
    </rPh>
    <phoneticPr fontId="5"/>
  </si>
  <si>
    <t>国立大学法人三重大学</t>
    <rPh sb="0" eb="2">
      <t>コクリツ</t>
    </rPh>
    <rPh sb="2" eb="4">
      <t>ダイガク</t>
    </rPh>
    <rPh sb="4" eb="6">
      <t>ホウジン</t>
    </rPh>
    <rPh sb="6" eb="8">
      <t>ミエ</t>
    </rPh>
    <rPh sb="8" eb="10">
      <t>ダイガク</t>
    </rPh>
    <phoneticPr fontId="5"/>
  </si>
  <si>
    <t>国立大学法人金沢大学</t>
    <rPh sb="0" eb="2">
      <t>コクリツ</t>
    </rPh>
    <rPh sb="2" eb="4">
      <t>ダイガク</t>
    </rPh>
    <rPh sb="4" eb="6">
      <t>ホウジン</t>
    </rPh>
    <rPh sb="6" eb="8">
      <t>カナザワ</t>
    </rPh>
    <rPh sb="8" eb="10">
      <t>ダイガク</t>
    </rPh>
    <phoneticPr fontId="5"/>
  </si>
  <si>
    <t>B.新任図書館長研修の実施</t>
    <rPh sb="2" eb="4">
      <t>シンニン</t>
    </rPh>
    <rPh sb="4" eb="7">
      <t>トショカン</t>
    </rPh>
    <rPh sb="7" eb="8">
      <t>チョウ</t>
    </rPh>
    <rPh sb="8" eb="10">
      <t>ケンシュウ</t>
    </rPh>
    <rPh sb="11" eb="13">
      <t>ジッシ</t>
    </rPh>
    <phoneticPr fontId="5"/>
  </si>
  <si>
    <t>国立大学法人筑波大学</t>
    <rPh sb="0" eb="2">
      <t>コクリツ</t>
    </rPh>
    <rPh sb="2" eb="4">
      <t>ダイガク</t>
    </rPh>
    <rPh sb="4" eb="6">
      <t>ホウジン</t>
    </rPh>
    <rPh sb="6" eb="8">
      <t>ツクバ</t>
    </rPh>
    <rPh sb="8" eb="10">
      <t>ダイガク</t>
    </rPh>
    <phoneticPr fontId="5"/>
  </si>
  <si>
    <t>新任図書館長研修の実施</t>
    <rPh sb="0" eb="2">
      <t>シンニン</t>
    </rPh>
    <rPh sb="2" eb="4">
      <t>トショ</t>
    </rPh>
    <rPh sb="4" eb="6">
      <t>カンチョウ</t>
    </rPh>
    <rPh sb="6" eb="8">
      <t>ケンシュウ</t>
    </rPh>
    <rPh sb="9" eb="11">
      <t>ジッシ</t>
    </rPh>
    <phoneticPr fontId="5"/>
  </si>
  <si>
    <t>-</t>
    <phoneticPr fontId="5"/>
  </si>
  <si>
    <t>C.図書館地区別研修の実施</t>
    <rPh sb="2" eb="5">
      <t>トショカン</t>
    </rPh>
    <rPh sb="5" eb="7">
      <t>チク</t>
    </rPh>
    <rPh sb="7" eb="8">
      <t>ベツ</t>
    </rPh>
    <rPh sb="8" eb="10">
      <t>ケンシュウ</t>
    </rPh>
    <rPh sb="11" eb="13">
      <t>ジッシ</t>
    </rPh>
    <phoneticPr fontId="5"/>
  </si>
  <si>
    <t>山口県教育委員会</t>
    <rPh sb="0" eb="3">
      <t>ヤマグチケン</t>
    </rPh>
    <rPh sb="3" eb="5">
      <t>キョウイク</t>
    </rPh>
    <rPh sb="5" eb="8">
      <t>イインカイ</t>
    </rPh>
    <phoneticPr fontId="5"/>
  </si>
  <si>
    <t>埼玉県教育委員会</t>
    <rPh sb="0" eb="3">
      <t>サイタマケン</t>
    </rPh>
    <rPh sb="3" eb="5">
      <t>キョウイク</t>
    </rPh>
    <rPh sb="5" eb="8">
      <t>イインカイ</t>
    </rPh>
    <phoneticPr fontId="5"/>
  </si>
  <si>
    <t>北九州市教育委員会</t>
    <rPh sb="0" eb="4">
      <t>キタキュウシュウシ</t>
    </rPh>
    <rPh sb="4" eb="6">
      <t>キョウイク</t>
    </rPh>
    <rPh sb="6" eb="9">
      <t>イインカイ</t>
    </rPh>
    <phoneticPr fontId="5"/>
  </si>
  <si>
    <t>岩手県教育委員会</t>
    <rPh sb="0" eb="3">
      <t>イワテケン</t>
    </rPh>
    <rPh sb="3" eb="5">
      <t>キョウイク</t>
    </rPh>
    <rPh sb="5" eb="8">
      <t>イインカイ</t>
    </rPh>
    <phoneticPr fontId="5"/>
  </si>
  <si>
    <t>岐阜県教育委員会</t>
    <rPh sb="0" eb="3">
      <t>ギフケン</t>
    </rPh>
    <rPh sb="3" eb="5">
      <t>キョウイク</t>
    </rPh>
    <rPh sb="5" eb="8">
      <t>イインカイ</t>
    </rPh>
    <phoneticPr fontId="5"/>
  </si>
  <si>
    <t>図書館地区別研修の実施</t>
    <rPh sb="0" eb="3">
      <t>トショカン</t>
    </rPh>
    <rPh sb="3" eb="6">
      <t>チクベツ</t>
    </rPh>
    <rPh sb="6" eb="8">
      <t>ケンシュウ</t>
    </rPh>
    <rPh sb="9" eb="11">
      <t>ジッシ</t>
    </rPh>
    <phoneticPr fontId="5"/>
  </si>
  <si>
    <t>D.社会教育主事講習の実施</t>
    <rPh sb="2" eb="4">
      <t>シャカイ</t>
    </rPh>
    <rPh sb="4" eb="6">
      <t>キョウイク</t>
    </rPh>
    <rPh sb="6" eb="8">
      <t>シュジ</t>
    </rPh>
    <rPh sb="8" eb="10">
      <t>コウシュウ</t>
    </rPh>
    <rPh sb="11" eb="13">
      <t>ジッシ</t>
    </rPh>
    <phoneticPr fontId="5"/>
  </si>
  <si>
    <t>国立教育政策研究所</t>
    <rPh sb="0" eb="2">
      <t>コクリツ</t>
    </rPh>
    <rPh sb="2" eb="4">
      <t>キョウイク</t>
    </rPh>
    <rPh sb="4" eb="6">
      <t>セイサク</t>
    </rPh>
    <rPh sb="6" eb="9">
      <t>ケンキュウジョ</t>
    </rPh>
    <phoneticPr fontId="5"/>
  </si>
  <si>
    <t>社会教育主事の資格付与のための講習の実施（支出委任）</t>
    <rPh sb="21" eb="23">
      <t>シシュツ</t>
    </rPh>
    <rPh sb="23" eb="25">
      <t>イニン</t>
    </rPh>
    <phoneticPr fontId="5"/>
  </si>
  <si>
    <t>-</t>
    <phoneticPr fontId="5"/>
  </si>
  <si>
    <t>C.山口県教育委員会</t>
    <rPh sb="2" eb="5">
      <t>ヤマグチケン</t>
    </rPh>
    <rPh sb="5" eb="7">
      <t>キョウイク</t>
    </rPh>
    <rPh sb="7" eb="10">
      <t>イインカイ</t>
    </rPh>
    <phoneticPr fontId="5"/>
  </si>
  <si>
    <t>神戸市教育委員会</t>
    <rPh sb="0" eb="3">
      <t>コウベシ</t>
    </rPh>
    <rPh sb="3" eb="5">
      <t>キョウイク</t>
    </rPh>
    <rPh sb="5" eb="8">
      <t>イインカイ</t>
    </rPh>
    <phoneticPr fontId="5"/>
  </si>
  <si>
    <t>本事業の実施により、社会教育主事講習を723人が修了し、学芸員資格認定試験に61人が合格するとともに、各種研修・講座の参加者においては、業務に必要な専門的知識を備えることができた。また、支出先の選定は、委託契約先の事業計画書を国において精査の上、企画競争により行っており、選定の妥当性や競争性を確保するとともに、委託費の額の確定手続きにおいて、費目・使途の内容を厳正に精査し、支出の合理性・必要性について適切にチェックしている。また、「成果目標及び成果実績」及び「測定指標」を見直し、目標値も含めて再設定した。</t>
    <rPh sb="218" eb="220">
      <t>セイカ</t>
    </rPh>
    <rPh sb="220" eb="222">
      <t>モクヒョウ</t>
    </rPh>
    <rPh sb="222" eb="223">
      <t>オヨ</t>
    </rPh>
    <rPh sb="224" eb="226">
      <t>セイカ</t>
    </rPh>
    <rPh sb="226" eb="228">
      <t>ジッセキ</t>
    </rPh>
    <rPh sb="229" eb="230">
      <t>オヨ</t>
    </rPh>
    <rPh sb="232" eb="234">
      <t>ソクテイ</t>
    </rPh>
    <rPh sb="234" eb="236">
      <t>シヒョウ</t>
    </rPh>
    <rPh sb="238" eb="240">
      <t>ミナオ</t>
    </rPh>
    <rPh sb="242" eb="245">
      <t>モクヒョウチ</t>
    </rPh>
    <rPh sb="246" eb="247">
      <t>フク</t>
    </rPh>
    <rPh sb="249" eb="252">
      <t>サイセッテイ</t>
    </rPh>
    <phoneticPr fontId="5"/>
  </si>
  <si>
    <t>　都道府県・政令市等において社会教育に係る活動の中核的なリーダーとなり得る専門的職員を対象に研修を実施し、地域の社会教育の水準向上に寄与する。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</si>
  <si>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</si>
  <si>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</si>
  <si>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</si>
  <si>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</si>
  <si>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</si>
  <si>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</si>
  <si>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</si>
  <si>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</si>
  <si>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</si>
  <si>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</si>
  <si>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</si>
  <si>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</si>
  <si>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</si>
  <si>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</si>
  <si>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支出先の選定は、委託契約先の事業計画書を国において精査の上、企画競争により行っており、選定の妥当性や競争性を確保している。また、委託費の額の確定手続きにおいて、費目・使途の内容を厳正に精査するとともに、支出の合理性・必要性について適切にチェックしている。また、一者応募となった研修については仕様書の見直しや広告期間の延長を検討したい。</t>
    <rPh sb="130" eb="132">
      <t>イッシャ</t>
    </rPh>
    <rPh sb="132" eb="134">
      <t>オウボ</t>
    </rPh>
    <rPh sb="138" eb="140">
      <t>ケンシュウ</t>
    </rPh>
    <rPh sb="145" eb="148">
      <t>シヨウショ</t>
    </rPh>
    <rPh sb="149" eb="151">
      <t>ミナオ</t>
    </rPh>
    <rPh sb="153" eb="155">
      <t>コウコク</t>
    </rPh>
    <rPh sb="155" eb="157">
      <t>キカン</t>
    </rPh>
    <rPh sb="158" eb="160">
      <t>エンチョウ</t>
    </rPh>
    <rPh sb="161" eb="163">
      <t>ケントウ</t>
    </rPh>
    <phoneticPr fontId="5"/>
  </si>
  <si>
    <t>社会教育課長
中野　理美</t>
    <rPh sb="0" eb="2">
      <t>シャカイ</t>
    </rPh>
    <rPh sb="2" eb="4">
      <t>キョウイク</t>
    </rPh>
    <rPh sb="4" eb="6">
      <t>カチョウ</t>
    </rPh>
    <rPh sb="7" eb="8">
      <t>ナカ</t>
    </rPh>
    <rPh sb="8" eb="9">
      <t>ノ</t>
    </rPh>
    <rPh sb="10" eb="12">
      <t>リミ</t>
    </rPh>
    <phoneticPr fontId="5"/>
  </si>
  <si>
    <t>執行等改善</t>
  </si>
  <si>
    <t>教育政策推進事業委託費</t>
    <phoneticPr fontId="5"/>
  </si>
  <si>
    <t>外部有識者による点検対象外</t>
    <rPh sb="0" eb="2">
      <t>ガイブ</t>
    </rPh>
    <rPh sb="2" eb="5">
      <t>ユウシキシャ</t>
    </rPh>
    <rPh sb="8" eb="10">
      <t>テンケン</t>
    </rPh>
    <rPh sb="10" eb="12">
      <t>タイショウ</t>
    </rPh>
    <rPh sb="12" eb="13">
      <t>ガイ</t>
    </rPh>
    <phoneticPr fontId="5"/>
  </si>
  <si>
    <t>１．事業評価の観点：本事業は、社会教育の専門的職員に必要な資質・能力についての資格要件を定め、資格付与講習や認定試験を行うものであり、契約・執行手続きの観点から事業評価を行った。
２．所見：当該事業は、おおむね予定通り予算執行されたものと考えられる。しかしながら、一者応札案件が見受けられるため、条件や公表スケジュールのより一層の見直しを図るなど、契約の競争性、公平性、透明性を確保すべきである。</t>
    <phoneticPr fontId="5"/>
  </si>
  <si>
    <t>本事業については、契約の競争性、公平性、透明性を確保するため、公表スケジュールの延長による見直しを図る。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</si>
</sst>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95250</xdr:colOff>
      <xdr:row>742</xdr:row>
      <xdr:rowOff>83344</xdr:rowOff>
    </xdr:from>
    <xdr:to>
      <xdr:col>40</xdr:col>
      <xdr:colOff>95950</xdr:colOff>
      <xdr:row>744</xdr:row>
      <xdr:rowOff>236109</xdr:rowOff>
    </xdr:to>
    <xdr:sp macro="" textlink="">
      <xdr:nvSpPr>
        <xdr:cNvPr id="2" name="Text Box 11">
          <a:extLst>
            <a:ext uri="{FF2B5EF4-FFF2-40B4-BE49-F238E27FC236}">
              <a16:creationId xmlns:a16="http://schemas.microsoft.com/office/drawing/2014/main" id="{AF2D0AC0-B386-4DE3-A015-D26FA3152B97}"/>
            </a:ext>
          </a:extLst>
        </xdr:cNvPr>
        <xdr:cNvSpPr txBox="1">
          <a:spLocks noChangeArrowheads="1"/>
        </xdr:cNvSpPr>
      </xdr:nvSpPr>
      <xdr:spPr bwMode="auto">
        <a:xfrm>
          <a:off x="1512094" y="47089219"/>
          <a:ext cx="6680106" cy="8671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400" b="0" i="0" u="none" strike="noStrike" baseline="0">
              <a:solidFill>
                <a:schemeClr val="tx1"/>
              </a:solidFill>
              <a:latin typeface="ＭＳ Ｐゴシック"/>
              <a:ea typeface="ＭＳ Ｐゴシック"/>
            </a:rPr>
            <a:t>55.9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0</xdr:colOff>
      <xdr:row>742</xdr:row>
      <xdr:rowOff>0</xdr:rowOff>
    </xdr:from>
    <xdr:to>
      <xdr:col>49</xdr:col>
      <xdr:colOff>459581</xdr:colOff>
      <xdr:row>745</xdr:row>
      <xdr:rowOff>168085</xdr:rowOff>
    </xdr:to>
    <xdr:sp macro="" textlink="">
      <xdr:nvSpPr>
        <xdr:cNvPr id="4" name="大かっこ 3">
          <a:extLst>
            <a:ext uri="{FF2B5EF4-FFF2-40B4-BE49-F238E27FC236}">
              <a16:creationId xmlns:a16="http://schemas.microsoft.com/office/drawing/2014/main" id="{23E11C53-097D-4896-9EB2-68C910A3CF0D}"/>
            </a:ext>
          </a:extLst>
        </xdr:cNvPr>
        <xdr:cNvSpPr/>
      </xdr:nvSpPr>
      <xdr:spPr>
        <a:xfrm>
          <a:off x="8298656" y="47005875"/>
          <a:ext cx="2078831" cy="123964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0</xdr:colOff>
      <xdr:row>742</xdr:row>
      <xdr:rowOff>0</xdr:rowOff>
    </xdr:from>
    <xdr:to>
      <xdr:col>49</xdr:col>
      <xdr:colOff>313060</xdr:colOff>
      <xdr:row>745</xdr:row>
      <xdr:rowOff>238124</xdr:rowOff>
    </xdr:to>
    <xdr:sp macro="" textlink="">
      <xdr:nvSpPr>
        <xdr:cNvPr id="5" name="Text Box 25">
          <a:extLst>
            <a:ext uri="{FF2B5EF4-FFF2-40B4-BE49-F238E27FC236}">
              <a16:creationId xmlns:a16="http://schemas.microsoft.com/office/drawing/2014/main" id="{960531C2-AE7C-4EDE-B62B-E8E4624CAF2F}"/>
            </a:ext>
          </a:extLst>
        </xdr:cNvPr>
        <xdr:cNvSpPr txBox="1">
          <a:spLocks noChangeArrowheads="1"/>
        </xdr:cNvSpPr>
      </xdr:nvSpPr>
      <xdr:spPr bwMode="auto">
        <a:xfrm>
          <a:off x="8501063" y="47005875"/>
          <a:ext cx="1729903" cy="1309687"/>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3.7</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1.9</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学芸員等外国研修旅費</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3.6</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900" b="0" i="0" u="none" strike="noStrike" baseline="0">
              <a:solidFill>
                <a:schemeClr val="tx1"/>
              </a:solidFill>
              <a:latin typeface="ＭＳ Ｐゴシック"/>
              <a:ea typeface="ＭＳ Ｐゴシック"/>
            </a:rPr>
            <a:t>1.8</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745</xdr:row>
      <xdr:rowOff>0</xdr:rowOff>
    </xdr:from>
    <xdr:to>
      <xdr:col>40</xdr:col>
      <xdr:colOff>191900</xdr:colOff>
      <xdr:row>747</xdr:row>
      <xdr:rowOff>241662</xdr:rowOff>
    </xdr:to>
    <xdr:sp macro="" textlink="">
      <xdr:nvSpPr>
        <xdr:cNvPr id="6" name="大かっこ 5">
          <a:extLst>
            <a:ext uri="{FF2B5EF4-FFF2-40B4-BE49-F238E27FC236}">
              <a16:creationId xmlns:a16="http://schemas.microsoft.com/office/drawing/2014/main" id="{03BE75F2-68C9-4350-9B51-9A22741D5366}"/>
            </a:ext>
          </a:extLst>
        </xdr:cNvPr>
        <xdr:cNvSpPr/>
      </xdr:nvSpPr>
      <xdr:spPr>
        <a:xfrm>
          <a:off x="1619250" y="48077438"/>
          <a:ext cx="6668900" cy="95603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社会教育主事専門講座、公民館職員専門講座、図書館司書専門講座、博物館長研修、博物館学芸員専門講座、学芸員等在外派遣研修、全国社会教育主事研究協議会の実施、委託先の決定</a:t>
          </a:r>
        </a:p>
      </xdr:txBody>
    </xdr:sp>
    <xdr:clientData/>
  </xdr:twoCellAnchor>
  <xdr:twoCellAnchor>
    <xdr:from>
      <xdr:col>9</xdr:col>
      <xdr:colOff>0</xdr:colOff>
      <xdr:row>748</xdr:row>
      <xdr:rowOff>0</xdr:rowOff>
    </xdr:from>
    <xdr:to>
      <xdr:col>13</xdr:col>
      <xdr:colOff>166688</xdr:colOff>
      <xdr:row>750</xdr:row>
      <xdr:rowOff>75245</xdr:rowOff>
    </xdr:to>
    <xdr:sp macro="" textlink="">
      <xdr:nvSpPr>
        <xdr:cNvPr id="7" name="AutoShape 18">
          <a:extLst>
            <a:ext uri="{FF2B5EF4-FFF2-40B4-BE49-F238E27FC236}">
              <a16:creationId xmlns:a16="http://schemas.microsoft.com/office/drawing/2014/main" id="{12B89370-6C1E-4F5C-B96D-20BB832EA866}"/>
            </a:ext>
          </a:extLst>
        </xdr:cNvPr>
        <xdr:cNvSpPr>
          <a:spLocks noChangeArrowheads="1"/>
        </xdr:cNvSpPr>
      </xdr:nvSpPr>
      <xdr:spPr bwMode="auto">
        <a:xfrm>
          <a:off x="1821656" y="49149000"/>
          <a:ext cx="976313" cy="78962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0</xdr:colOff>
      <xdr:row>748</xdr:row>
      <xdr:rowOff>0</xdr:rowOff>
    </xdr:from>
    <xdr:to>
      <xdr:col>23</xdr:col>
      <xdr:colOff>157162</xdr:colOff>
      <xdr:row>750</xdr:row>
      <xdr:rowOff>75977</xdr:rowOff>
    </xdr:to>
    <xdr:sp macro="" textlink="">
      <xdr:nvSpPr>
        <xdr:cNvPr id="9" name="AutoShape 19">
          <a:extLst>
            <a:ext uri="{FF2B5EF4-FFF2-40B4-BE49-F238E27FC236}">
              <a16:creationId xmlns:a16="http://schemas.microsoft.com/office/drawing/2014/main" id="{697F2E24-7A64-4D90-B2AE-0D0B1352B9D4}"/>
            </a:ext>
          </a:extLst>
        </xdr:cNvPr>
        <xdr:cNvSpPr>
          <a:spLocks noChangeArrowheads="1"/>
        </xdr:cNvSpPr>
      </xdr:nvSpPr>
      <xdr:spPr bwMode="auto">
        <a:xfrm>
          <a:off x="3845719" y="49149000"/>
          <a:ext cx="966787" cy="790352"/>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0</xdr:colOff>
      <xdr:row>748</xdr:row>
      <xdr:rowOff>0</xdr:rowOff>
    </xdr:from>
    <xdr:to>
      <xdr:col>33</xdr:col>
      <xdr:colOff>165989</xdr:colOff>
      <xdr:row>750</xdr:row>
      <xdr:rowOff>74159</xdr:rowOff>
    </xdr:to>
    <xdr:sp macro="" textlink="">
      <xdr:nvSpPr>
        <xdr:cNvPr id="10" name="AutoShape 20">
          <a:extLst>
            <a:ext uri="{FF2B5EF4-FFF2-40B4-BE49-F238E27FC236}">
              <a16:creationId xmlns:a16="http://schemas.microsoft.com/office/drawing/2014/main" id="{FDDA3856-4193-4984-AA40-A742AF9AAC15}"/>
            </a:ext>
          </a:extLst>
        </xdr:cNvPr>
        <xdr:cNvSpPr>
          <a:spLocks noChangeArrowheads="1"/>
        </xdr:cNvSpPr>
      </xdr:nvSpPr>
      <xdr:spPr bwMode="auto">
        <a:xfrm>
          <a:off x="5869781" y="49149000"/>
          <a:ext cx="975614" cy="78853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0</xdr:colOff>
      <xdr:row>748</xdr:row>
      <xdr:rowOff>0</xdr:rowOff>
    </xdr:from>
    <xdr:to>
      <xdr:col>43</xdr:col>
      <xdr:colOff>185738</xdr:colOff>
      <xdr:row>750</xdr:row>
      <xdr:rowOff>75245</xdr:rowOff>
    </xdr:to>
    <xdr:sp macro="" textlink="">
      <xdr:nvSpPr>
        <xdr:cNvPr id="11" name="AutoShape 21">
          <a:extLst>
            <a:ext uri="{FF2B5EF4-FFF2-40B4-BE49-F238E27FC236}">
              <a16:creationId xmlns:a16="http://schemas.microsoft.com/office/drawing/2014/main" id="{717FF775-0EAA-4130-A7B2-D50EE649A6BD}"/>
            </a:ext>
          </a:extLst>
        </xdr:cNvPr>
        <xdr:cNvSpPr>
          <a:spLocks noChangeArrowheads="1"/>
        </xdr:cNvSpPr>
      </xdr:nvSpPr>
      <xdr:spPr bwMode="auto">
        <a:xfrm>
          <a:off x="7893844" y="49149000"/>
          <a:ext cx="995363" cy="78962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83344</xdr:colOff>
      <xdr:row>751</xdr:row>
      <xdr:rowOff>11906</xdr:rowOff>
    </xdr:from>
    <xdr:to>
      <xdr:col>16</xdr:col>
      <xdr:colOff>4903</xdr:colOff>
      <xdr:row>755</xdr:row>
      <xdr:rowOff>181588</xdr:rowOff>
    </xdr:to>
    <xdr:sp macro="" textlink="">
      <xdr:nvSpPr>
        <xdr:cNvPr id="12" name="Text Box 12">
          <a:extLst>
            <a:ext uri="{FF2B5EF4-FFF2-40B4-BE49-F238E27FC236}">
              <a16:creationId xmlns:a16="http://schemas.microsoft.com/office/drawing/2014/main" id="{4AAA14DF-8827-4F5E-92D8-8D0925CA9931}"/>
            </a:ext>
          </a:extLst>
        </xdr:cNvPr>
        <xdr:cNvSpPr txBox="1">
          <a:spLocks noChangeArrowheads="1"/>
        </xdr:cNvSpPr>
      </xdr:nvSpPr>
      <xdr:spPr bwMode="auto">
        <a:xfrm>
          <a:off x="1500188" y="50232469"/>
          <a:ext cx="1743215" cy="15984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11906</xdr:colOff>
      <xdr:row>750</xdr:row>
      <xdr:rowOff>119062</xdr:rowOff>
    </xdr:from>
    <xdr:to>
      <xdr:col>17</xdr:col>
      <xdr:colOff>700</xdr:colOff>
      <xdr:row>750</xdr:row>
      <xdr:rowOff>340103</xdr:rowOff>
    </xdr:to>
    <xdr:sp macro="" textlink="">
      <xdr:nvSpPr>
        <xdr:cNvPr id="15" name="Text Box 15">
          <a:extLst>
            <a:ext uri="{FF2B5EF4-FFF2-40B4-BE49-F238E27FC236}">
              <a16:creationId xmlns:a16="http://schemas.microsoft.com/office/drawing/2014/main" id="{24BE64FD-CB41-41AA-8DA3-533CE4FE327D}"/>
            </a:ext>
          </a:extLst>
        </xdr:cNvPr>
        <xdr:cNvSpPr txBox="1">
          <a:spLocks noChangeArrowheads="1"/>
        </xdr:cNvSpPr>
      </xdr:nvSpPr>
      <xdr:spPr bwMode="auto">
        <a:xfrm>
          <a:off x="1631156" y="49982437"/>
          <a:ext cx="1810450" cy="221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154782</xdr:colOff>
      <xdr:row>750</xdr:row>
      <xdr:rowOff>119062</xdr:rowOff>
    </xdr:from>
    <xdr:to>
      <xdr:col>26</xdr:col>
      <xdr:colOff>143576</xdr:colOff>
      <xdr:row>750</xdr:row>
      <xdr:rowOff>340103</xdr:rowOff>
    </xdr:to>
    <xdr:sp macro="" textlink="">
      <xdr:nvSpPr>
        <xdr:cNvPr id="16" name="Text Box 15">
          <a:extLst>
            <a:ext uri="{FF2B5EF4-FFF2-40B4-BE49-F238E27FC236}">
              <a16:creationId xmlns:a16="http://schemas.microsoft.com/office/drawing/2014/main" id="{DFD77F5C-69CF-449B-BC29-988ABCAD61C5}"/>
            </a:ext>
          </a:extLst>
        </xdr:cNvPr>
        <xdr:cNvSpPr txBox="1">
          <a:spLocks noChangeArrowheads="1"/>
        </xdr:cNvSpPr>
      </xdr:nvSpPr>
      <xdr:spPr bwMode="auto">
        <a:xfrm>
          <a:off x="3595688" y="49982437"/>
          <a:ext cx="1810451" cy="221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202405</xdr:colOff>
      <xdr:row>750</xdr:row>
      <xdr:rowOff>119063</xdr:rowOff>
    </xdr:from>
    <xdr:to>
      <xdr:col>36</xdr:col>
      <xdr:colOff>191200</xdr:colOff>
      <xdr:row>750</xdr:row>
      <xdr:rowOff>340104</xdr:rowOff>
    </xdr:to>
    <xdr:sp macro="" textlink="">
      <xdr:nvSpPr>
        <xdr:cNvPr id="17" name="Text Box 15">
          <a:extLst>
            <a:ext uri="{FF2B5EF4-FFF2-40B4-BE49-F238E27FC236}">
              <a16:creationId xmlns:a16="http://schemas.microsoft.com/office/drawing/2014/main" id="{F2C2D203-2F7B-4D5B-AA82-BE64AD3A7B52}"/>
            </a:ext>
          </a:extLst>
        </xdr:cNvPr>
        <xdr:cNvSpPr txBox="1">
          <a:spLocks noChangeArrowheads="1"/>
        </xdr:cNvSpPr>
      </xdr:nvSpPr>
      <xdr:spPr bwMode="auto">
        <a:xfrm>
          <a:off x="5667374" y="49982438"/>
          <a:ext cx="1810451" cy="221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119062</xdr:colOff>
      <xdr:row>751</xdr:row>
      <xdr:rowOff>0</xdr:rowOff>
    </xdr:from>
    <xdr:to>
      <xdr:col>36</xdr:col>
      <xdr:colOff>26912</xdr:colOff>
      <xdr:row>755</xdr:row>
      <xdr:rowOff>177893</xdr:rowOff>
    </xdr:to>
    <xdr:sp macro="" textlink="">
      <xdr:nvSpPr>
        <xdr:cNvPr id="20" name="Text Box 27">
          <a:extLst>
            <a:ext uri="{FF2B5EF4-FFF2-40B4-BE49-F238E27FC236}">
              <a16:creationId xmlns:a16="http://schemas.microsoft.com/office/drawing/2014/main" id="{95815699-8F3B-415E-949C-A0FA0B418E56}"/>
            </a:ext>
          </a:extLst>
        </xdr:cNvPr>
        <xdr:cNvSpPr txBox="1">
          <a:spLocks noChangeArrowheads="1"/>
        </xdr:cNvSpPr>
      </xdr:nvSpPr>
      <xdr:spPr bwMode="auto">
        <a:xfrm>
          <a:off x="5584031" y="50220563"/>
          <a:ext cx="1729506" cy="160664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（Ｃ）図書館地区別研修の実施：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県教育委員会等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178594</xdr:colOff>
      <xdr:row>750</xdr:row>
      <xdr:rowOff>142876</xdr:rowOff>
    </xdr:from>
    <xdr:to>
      <xdr:col>43</xdr:col>
      <xdr:colOff>190500</xdr:colOff>
      <xdr:row>750</xdr:row>
      <xdr:rowOff>345282</xdr:rowOff>
    </xdr:to>
    <xdr:sp macro="" textlink="">
      <xdr:nvSpPr>
        <xdr:cNvPr id="21" name="Text Box 15">
          <a:extLst>
            <a:ext uri="{FF2B5EF4-FFF2-40B4-BE49-F238E27FC236}">
              <a16:creationId xmlns:a16="http://schemas.microsoft.com/office/drawing/2014/main" id="{5948FD24-0427-4DC4-B479-B165D89347B6}"/>
            </a:ext>
          </a:extLst>
        </xdr:cNvPr>
        <xdr:cNvSpPr txBox="1">
          <a:spLocks noChangeArrowheads="1"/>
        </xdr:cNvSpPr>
      </xdr:nvSpPr>
      <xdr:spPr bwMode="auto">
        <a:xfrm>
          <a:off x="8072438" y="50006251"/>
          <a:ext cx="821531" cy="202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130970</xdr:colOff>
      <xdr:row>751</xdr:row>
      <xdr:rowOff>0</xdr:rowOff>
    </xdr:from>
    <xdr:to>
      <xdr:col>46</xdr:col>
      <xdr:colOff>125945</xdr:colOff>
      <xdr:row>755</xdr:row>
      <xdr:rowOff>178593</xdr:rowOff>
    </xdr:to>
    <xdr:sp macro="" textlink="">
      <xdr:nvSpPr>
        <xdr:cNvPr id="23" name="Text Box 22">
          <a:extLst>
            <a:ext uri="{FF2B5EF4-FFF2-40B4-BE49-F238E27FC236}">
              <a16:creationId xmlns:a16="http://schemas.microsoft.com/office/drawing/2014/main" id="{76B41A11-4936-4EC3-BC68-98B000DE115C}"/>
            </a:ext>
          </a:extLst>
        </xdr:cNvPr>
        <xdr:cNvSpPr txBox="1">
          <a:spLocks noChangeArrowheads="1"/>
        </xdr:cNvSpPr>
      </xdr:nvSpPr>
      <xdr:spPr bwMode="auto">
        <a:xfrm>
          <a:off x="7620001" y="50220563"/>
          <a:ext cx="1816632" cy="160734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国立教育政策研究所</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0</xdr:colOff>
      <xdr:row>756</xdr:row>
      <xdr:rowOff>0</xdr:rowOff>
    </xdr:from>
    <xdr:to>
      <xdr:col>16</xdr:col>
      <xdr:colOff>106456</xdr:colOff>
      <xdr:row>757</xdr:row>
      <xdr:rowOff>279977</xdr:rowOff>
    </xdr:to>
    <xdr:sp macro="" textlink="">
      <xdr:nvSpPr>
        <xdr:cNvPr id="24" name="大かっこ 23">
          <a:extLst>
            <a:ext uri="{FF2B5EF4-FFF2-40B4-BE49-F238E27FC236}">
              <a16:creationId xmlns:a16="http://schemas.microsoft.com/office/drawing/2014/main" id="{74AC4EC3-3ACB-4C15-885F-FA521486E3AA}"/>
            </a:ext>
          </a:extLst>
        </xdr:cNvPr>
        <xdr:cNvSpPr/>
      </xdr:nvSpPr>
      <xdr:spPr>
        <a:xfrm>
          <a:off x="1619250" y="52006500"/>
          <a:ext cx="1725706" cy="94672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xdr:from>
      <xdr:col>17</xdr:col>
      <xdr:colOff>95251</xdr:colOff>
      <xdr:row>755</xdr:row>
      <xdr:rowOff>345281</xdr:rowOff>
    </xdr:from>
    <xdr:to>
      <xdr:col>25</xdr:col>
      <xdr:colOff>201003</xdr:colOff>
      <xdr:row>757</xdr:row>
      <xdr:rowOff>316819</xdr:rowOff>
    </xdr:to>
    <xdr:sp macro="" textlink="">
      <xdr:nvSpPr>
        <xdr:cNvPr id="25" name="大かっこ 24">
          <a:extLst>
            <a:ext uri="{FF2B5EF4-FFF2-40B4-BE49-F238E27FC236}">
              <a16:creationId xmlns:a16="http://schemas.microsoft.com/office/drawing/2014/main" id="{382C0703-81EC-44B6-9C74-DE1DBE8BF9B9}"/>
            </a:ext>
          </a:extLst>
        </xdr:cNvPr>
        <xdr:cNvSpPr/>
      </xdr:nvSpPr>
      <xdr:spPr>
        <a:xfrm>
          <a:off x="3536157" y="51994594"/>
          <a:ext cx="1725002" cy="9954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新任の図書館長を対象とした資質向上のための研修の実施</a:t>
          </a:r>
        </a:p>
      </xdr:txBody>
    </xdr:sp>
    <xdr:clientData/>
  </xdr:twoCellAnchor>
  <xdr:twoCellAnchor>
    <xdr:from>
      <xdr:col>27</xdr:col>
      <xdr:colOff>95250</xdr:colOff>
      <xdr:row>756</xdr:row>
      <xdr:rowOff>0</xdr:rowOff>
    </xdr:from>
    <xdr:to>
      <xdr:col>36</xdr:col>
      <xdr:colOff>7915</xdr:colOff>
      <xdr:row>757</xdr:row>
      <xdr:rowOff>327215</xdr:rowOff>
    </xdr:to>
    <xdr:sp macro="" textlink="">
      <xdr:nvSpPr>
        <xdr:cNvPr id="26" name="大かっこ 25">
          <a:extLst>
            <a:ext uri="{FF2B5EF4-FFF2-40B4-BE49-F238E27FC236}">
              <a16:creationId xmlns:a16="http://schemas.microsoft.com/office/drawing/2014/main" id="{A4F6EACF-B774-426B-8822-CC2FD59206DC}"/>
            </a:ext>
          </a:extLst>
        </xdr:cNvPr>
        <xdr:cNvSpPr/>
      </xdr:nvSpPr>
      <xdr:spPr>
        <a:xfrm>
          <a:off x="5560219" y="52006500"/>
          <a:ext cx="1734321" cy="9939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中堅の司書を対象とした資質向上のための研修の実施</a:t>
          </a:r>
        </a:p>
      </xdr:txBody>
    </xdr:sp>
    <xdr:clientData/>
  </xdr:twoCellAnchor>
  <xdr:twoCellAnchor>
    <xdr:from>
      <xdr:col>37</xdr:col>
      <xdr:colOff>154781</xdr:colOff>
      <xdr:row>756</xdr:row>
      <xdr:rowOff>23812</xdr:rowOff>
    </xdr:from>
    <xdr:to>
      <xdr:col>46</xdr:col>
      <xdr:colOff>90194</xdr:colOff>
      <xdr:row>757</xdr:row>
      <xdr:rowOff>355360</xdr:rowOff>
    </xdr:to>
    <xdr:sp macro="" textlink="">
      <xdr:nvSpPr>
        <xdr:cNvPr id="27" name="大かっこ 26">
          <a:extLst>
            <a:ext uri="{FF2B5EF4-FFF2-40B4-BE49-F238E27FC236}">
              <a16:creationId xmlns:a16="http://schemas.microsoft.com/office/drawing/2014/main" id="{BBEBC476-6273-4987-8D88-8673F6F3AA14}"/>
            </a:ext>
          </a:extLst>
        </xdr:cNvPr>
        <xdr:cNvSpPr/>
      </xdr:nvSpPr>
      <xdr:spPr>
        <a:xfrm>
          <a:off x="7643812" y="52030312"/>
          <a:ext cx="1757070" cy="99829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xdr:from>
      <xdr:col>17</xdr:col>
      <xdr:colOff>71438</xdr:colOff>
      <xdr:row>751</xdr:row>
      <xdr:rowOff>0</xdr:rowOff>
    </xdr:from>
    <xdr:to>
      <xdr:col>25</xdr:col>
      <xdr:colOff>142330</xdr:colOff>
      <xdr:row>755</xdr:row>
      <xdr:rowOff>176632</xdr:rowOff>
    </xdr:to>
    <xdr:sp macro="" textlink="">
      <xdr:nvSpPr>
        <xdr:cNvPr id="28" name="Text Box 28">
          <a:extLst>
            <a:ext uri="{FF2B5EF4-FFF2-40B4-BE49-F238E27FC236}">
              <a16:creationId xmlns:a16="http://schemas.microsoft.com/office/drawing/2014/main" id="{1337AC02-98C0-496D-9F82-0F9850C9145D}"/>
            </a:ext>
          </a:extLst>
        </xdr:cNvPr>
        <xdr:cNvSpPr txBox="1">
          <a:spLocks noChangeArrowheads="1"/>
        </xdr:cNvSpPr>
      </xdr:nvSpPr>
      <xdr:spPr bwMode="auto">
        <a:xfrm>
          <a:off x="3512344" y="50220563"/>
          <a:ext cx="1690142" cy="160538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（Ｂ）新任図書館長研修の実施：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国立大学法人筑波大学</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28</v>
      </c>
      <c r="AT2" s="941"/>
      <c r="AU2" s="941"/>
      <c r="AV2" s="52" t="str">
        <f>IF(AW2="", "", "-")</f>
        <v/>
      </c>
      <c r="AW2" s="912"/>
      <c r="AX2" s="912"/>
    </row>
    <row r="3" spans="1:50" ht="21" customHeight="1" thickBot="1" x14ac:dyDescent="0.2">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55.5" customHeight="1" x14ac:dyDescent="0.15">
      <c r="A5" s="691" t="s">
        <v>67</v>
      </c>
      <c r="B5" s="692"/>
      <c r="C5" s="692"/>
      <c r="D5" s="692"/>
      <c r="E5" s="692"/>
      <c r="F5" s="693"/>
      <c r="G5" s="838" t="s">
        <v>178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682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3" t="s">
        <v>541</v>
      </c>
      <c r="Z7" s="439"/>
      <c r="AA7" s="439"/>
      <c r="AB7" s="439"/>
      <c r="AC7" s="439"/>
      <c r="AD7" s="924"/>
      <c r="AE7" s="913" t="s">
        <v>550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387</v>
      </c>
      <c r="B8" s="492"/>
      <c r="C8" s="492"/>
      <c r="D8" s="492"/>
      <c r="E8" s="492"/>
      <c r="F8" s="493"/>
      <c r="G8" s="942" t="str">
        <f>入力規則等!A26</f>
        <v>地方創生</v>
      </c>
      <c r="H8" s="719"/>
      <c r="I8" s="719"/>
      <c r="J8" s="719"/>
      <c r="K8" s="719"/>
      <c r="L8" s="719"/>
      <c r="M8" s="719"/>
      <c r="N8" s="719"/>
      <c r="O8" s="719"/>
      <c r="P8" s="719"/>
      <c r="Q8" s="719"/>
      <c r="R8" s="719"/>
      <c r="S8" s="719"/>
      <c r="T8" s="719"/>
      <c r="U8" s="719"/>
      <c r="V8" s="719"/>
      <c r="W8" s="719"/>
      <c r="X8" s="943"/>
      <c r="Y8" s="845" t="s">
        <v>388</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67.5" customHeight="1" x14ac:dyDescent="0.15">
      <c r="A9" s="848" t="s">
        <v>23</v>
      </c>
      <c r="B9" s="849"/>
      <c r="C9" s="849"/>
      <c r="D9" s="849"/>
      <c r="E9" s="849"/>
      <c r="F9" s="849"/>
      <c r="G9" s="850" t="s">
        <v>666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0" customHeight="1" x14ac:dyDescent="0.15">
      <c r="A10" s="659" t="s">
        <v>30</v>
      </c>
      <c r="B10" s="660"/>
      <c r="C10" s="660"/>
      <c r="D10" s="660"/>
      <c r="E10" s="660"/>
      <c r="F10" s="660"/>
      <c r="G10" s="753" t="s">
        <v>551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355</v>
      </c>
      <c r="Q12" s="412"/>
      <c r="R12" s="412"/>
      <c r="S12" s="412"/>
      <c r="T12" s="412"/>
      <c r="U12" s="412"/>
      <c r="V12" s="413"/>
      <c r="W12" s="411" t="s">
        <v>361</v>
      </c>
      <c r="X12" s="412"/>
      <c r="Y12" s="412"/>
      <c r="Z12" s="412"/>
      <c r="AA12" s="412"/>
      <c r="AB12" s="412"/>
      <c r="AC12" s="413"/>
      <c r="AD12" s="411" t="s">
        <v>467</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70.968999999999994</v>
      </c>
      <c r="Q13" s="657"/>
      <c r="R13" s="657"/>
      <c r="S13" s="657"/>
      <c r="T13" s="657"/>
      <c r="U13" s="657"/>
      <c r="V13" s="658"/>
      <c r="W13" s="656">
        <v>70.569999999999993</v>
      </c>
      <c r="X13" s="657"/>
      <c r="Y13" s="657"/>
      <c r="Z13" s="657"/>
      <c r="AA13" s="657"/>
      <c r="AB13" s="657"/>
      <c r="AC13" s="658"/>
      <c r="AD13" s="656">
        <v>63.51</v>
      </c>
      <c r="AE13" s="657"/>
      <c r="AF13" s="657"/>
      <c r="AG13" s="657"/>
      <c r="AH13" s="657"/>
      <c r="AI13" s="657"/>
      <c r="AJ13" s="658"/>
      <c r="AK13" s="656">
        <v>71</v>
      </c>
      <c r="AL13" s="657"/>
      <c r="AM13" s="657"/>
      <c r="AN13" s="657"/>
      <c r="AO13" s="657"/>
      <c r="AP13" s="657"/>
      <c r="AQ13" s="658"/>
      <c r="AR13" s="920">
        <v>75.2</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70.968999999999994</v>
      </c>
      <c r="Q18" s="878"/>
      <c r="R18" s="878"/>
      <c r="S18" s="878"/>
      <c r="T18" s="878"/>
      <c r="U18" s="878"/>
      <c r="V18" s="879"/>
      <c r="W18" s="877">
        <f>SUM(W13:AC17)</f>
        <v>70.569999999999993</v>
      </c>
      <c r="X18" s="878"/>
      <c r="Y18" s="878"/>
      <c r="Z18" s="878"/>
      <c r="AA18" s="878"/>
      <c r="AB18" s="878"/>
      <c r="AC18" s="879"/>
      <c r="AD18" s="877">
        <f>SUM(AD13:AJ17)</f>
        <v>63.51</v>
      </c>
      <c r="AE18" s="878"/>
      <c r="AF18" s="878"/>
      <c r="AG18" s="878"/>
      <c r="AH18" s="878"/>
      <c r="AI18" s="878"/>
      <c r="AJ18" s="879"/>
      <c r="AK18" s="877">
        <f>SUM(AK13:AQ17)</f>
        <v>71</v>
      </c>
      <c r="AL18" s="878"/>
      <c r="AM18" s="878"/>
      <c r="AN18" s="878"/>
      <c r="AO18" s="878"/>
      <c r="AP18" s="878"/>
      <c r="AQ18" s="879"/>
      <c r="AR18" s="877">
        <f>SUM(AR13:AX17)</f>
        <v>75.2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63</v>
      </c>
      <c r="Q19" s="657"/>
      <c r="R19" s="657"/>
      <c r="S19" s="657"/>
      <c r="T19" s="657"/>
      <c r="U19" s="657"/>
      <c r="V19" s="658"/>
      <c r="W19" s="656">
        <v>56.6</v>
      </c>
      <c r="X19" s="657"/>
      <c r="Y19" s="657"/>
      <c r="Z19" s="657"/>
      <c r="AA19" s="657"/>
      <c r="AB19" s="657"/>
      <c r="AC19" s="658"/>
      <c r="AD19" s="656">
        <v>55.9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0.88771153602277053</v>
      </c>
      <c r="Q20" s="311"/>
      <c r="R20" s="311"/>
      <c r="S20" s="311"/>
      <c r="T20" s="311"/>
      <c r="U20" s="311"/>
      <c r="V20" s="311"/>
      <c r="W20" s="311">
        <f t="shared" ref="W20" si="0">IF(W18=0, "-", SUM(W19)/W18)</f>
        <v>0.80204052713617691</v>
      </c>
      <c r="X20" s="311"/>
      <c r="Y20" s="311"/>
      <c r="Z20" s="311"/>
      <c r="AA20" s="311"/>
      <c r="AB20" s="311"/>
      <c r="AC20" s="311"/>
      <c r="AD20" s="311">
        <f t="shared" ref="AD20" si="1">IF(AD18=0, "-", SUM(AD19)/AD18)</f>
        <v>0.88017635018107387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492</v>
      </c>
      <c r="H21" s="310"/>
      <c r="I21" s="310"/>
      <c r="J21" s="310"/>
      <c r="K21" s="310"/>
      <c r="L21" s="310"/>
      <c r="M21" s="310"/>
      <c r="N21" s="310"/>
      <c r="O21" s="310"/>
      <c r="P21" s="311">
        <f>IF(P19=0, "-", SUM(P19)/SUM(P13,P14))</f>
        <v>0.88771153602277053</v>
      </c>
      <c r="Q21" s="311"/>
      <c r="R21" s="311"/>
      <c r="S21" s="311"/>
      <c r="T21" s="311"/>
      <c r="U21" s="311"/>
      <c r="V21" s="311"/>
      <c r="W21" s="311">
        <f t="shared" ref="W21" si="2">IF(W19=0, "-", SUM(W19)/SUM(W13,W14))</f>
        <v>0.80204052713617691</v>
      </c>
      <c r="X21" s="311"/>
      <c r="Y21" s="311"/>
      <c r="Z21" s="311"/>
      <c r="AA21" s="311"/>
      <c r="AB21" s="311"/>
      <c r="AC21" s="311"/>
      <c r="AD21" s="311">
        <f t="shared" ref="AD21" si="3">IF(AD19=0, "-", SUM(AD19)/SUM(AD13,AD14))</f>
        <v>0.88017635018107387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533</v>
      </c>
      <c r="B22" s="966"/>
      <c r="C22" s="966"/>
      <c r="D22" s="966"/>
      <c r="E22" s="966"/>
      <c r="F22" s="967"/>
      <c r="G22" s="952" t="s">
        <v>469</v>
      </c>
      <c r="H22" s="215"/>
      <c r="I22" s="215"/>
      <c r="J22" s="215"/>
      <c r="K22" s="215"/>
      <c r="L22" s="215"/>
      <c r="M22" s="215"/>
      <c r="N22" s="215"/>
      <c r="O22" s="216"/>
      <c r="P22" s="937" t="s">
        <v>531</v>
      </c>
      <c r="Q22" s="215"/>
      <c r="R22" s="215"/>
      <c r="S22" s="215"/>
      <c r="T22" s="215"/>
      <c r="U22" s="215"/>
      <c r="V22" s="216"/>
      <c r="W22" s="937" t="s">
        <v>532</v>
      </c>
      <c r="X22" s="215"/>
      <c r="Y22" s="215"/>
      <c r="Z22" s="215"/>
      <c r="AA22" s="215"/>
      <c r="AB22" s="215"/>
      <c r="AC22" s="216"/>
      <c r="AD22" s="937" t="s">
        <v>468</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684</v>
      </c>
      <c r="H23" s="954"/>
      <c r="I23" s="954"/>
      <c r="J23" s="954"/>
      <c r="K23" s="954"/>
      <c r="L23" s="954"/>
      <c r="M23" s="954"/>
      <c r="N23" s="954"/>
      <c r="O23" s="955"/>
      <c r="P23" s="920">
        <v>41.2</v>
      </c>
      <c r="Q23" s="921"/>
      <c r="R23" s="921"/>
      <c r="S23" s="921"/>
      <c r="T23" s="921"/>
      <c r="U23" s="921"/>
      <c r="V23" s="938"/>
      <c r="W23" s="920">
        <v>41.9</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561</v>
      </c>
      <c r="H24" s="957"/>
      <c r="I24" s="957"/>
      <c r="J24" s="957"/>
      <c r="K24" s="957"/>
      <c r="L24" s="957"/>
      <c r="M24" s="957"/>
      <c r="N24" s="957"/>
      <c r="O24" s="958"/>
      <c r="P24" s="656">
        <v>9</v>
      </c>
      <c r="Q24" s="657"/>
      <c r="R24" s="657"/>
      <c r="S24" s="657"/>
      <c r="T24" s="657"/>
      <c r="U24" s="657"/>
      <c r="V24" s="658"/>
      <c r="W24" s="656">
        <v>8.8000000000000007</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563</v>
      </c>
      <c r="H25" s="957"/>
      <c r="I25" s="957"/>
      <c r="J25" s="957"/>
      <c r="K25" s="957"/>
      <c r="L25" s="957"/>
      <c r="M25" s="957"/>
      <c r="N25" s="957"/>
      <c r="O25" s="958"/>
      <c r="P25" s="656">
        <v>6.8</v>
      </c>
      <c r="Q25" s="657"/>
      <c r="R25" s="657"/>
      <c r="S25" s="657"/>
      <c r="T25" s="657"/>
      <c r="U25" s="657"/>
      <c r="V25" s="658"/>
      <c r="W25" s="656">
        <v>7.6</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562</v>
      </c>
      <c r="H26" s="957"/>
      <c r="I26" s="957"/>
      <c r="J26" s="957"/>
      <c r="K26" s="957"/>
      <c r="L26" s="957"/>
      <c r="M26" s="957"/>
      <c r="N26" s="957"/>
      <c r="O26" s="958"/>
      <c r="P26" s="656">
        <v>5.2</v>
      </c>
      <c r="Q26" s="657"/>
      <c r="R26" s="657"/>
      <c r="S26" s="657"/>
      <c r="T26" s="657"/>
      <c r="U26" s="657"/>
      <c r="V26" s="658"/>
      <c r="W26" s="656">
        <v>5.2</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564</v>
      </c>
      <c r="H27" s="957"/>
      <c r="I27" s="957"/>
      <c r="J27" s="957"/>
      <c r="K27" s="957"/>
      <c r="L27" s="957"/>
      <c r="M27" s="957"/>
      <c r="N27" s="957"/>
      <c r="O27" s="958"/>
      <c r="P27" s="656">
        <v>6.1</v>
      </c>
      <c r="Q27" s="657"/>
      <c r="R27" s="657"/>
      <c r="S27" s="657"/>
      <c r="T27" s="657"/>
      <c r="U27" s="657"/>
      <c r="V27" s="658"/>
      <c r="W27" s="656">
        <v>5.0999999999999996</v>
      </c>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473</v>
      </c>
      <c r="H28" s="960"/>
      <c r="I28" s="960"/>
      <c r="J28" s="960"/>
      <c r="K28" s="960"/>
      <c r="L28" s="960"/>
      <c r="M28" s="960"/>
      <c r="N28" s="960"/>
      <c r="O28" s="961"/>
      <c r="P28" s="877">
        <f>P29-SUM(P23:P27)</f>
        <v>2.7000000000000028</v>
      </c>
      <c r="Q28" s="878"/>
      <c r="R28" s="878"/>
      <c r="S28" s="878"/>
      <c r="T28" s="878"/>
      <c r="U28" s="878"/>
      <c r="V28" s="879"/>
      <c r="W28" s="877">
        <f>W29-SUM(W23:W27)</f>
        <v>6.5999999999999943</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470</v>
      </c>
      <c r="H29" s="963"/>
      <c r="I29" s="963"/>
      <c r="J29" s="963"/>
      <c r="K29" s="963"/>
      <c r="L29" s="963"/>
      <c r="M29" s="963"/>
      <c r="N29" s="963"/>
      <c r="O29" s="964"/>
      <c r="P29" s="934">
        <f>AK13</f>
        <v>71</v>
      </c>
      <c r="Q29" s="935"/>
      <c r="R29" s="935"/>
      <c r="S29" s="935"/>
      <c r="T29" s="935"/>
      <c r="U29" s="935"/>
      <c r="V29" s="936"/>
      <c r="W29" s="934">
        <f>AR13</f>
        <v>75.2</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486</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355</v>
      </c>
      <c r="AF30" s="858"/>
      <c r="AG30" s="858"/>
      <c r="AH30" s="859"/>
      <c r="AI30" s="857" t="s">
        <v>361</v>
      </c>
      <c r="AJ30" s="858"/>
      <c r="AK30" s="858"/>
      <c r="AL30" s="859"/>
      <c r="AM30" s="916" t="s">
        <v>467</v>
      </c>
      <c r="AN30" s="916"/>
      <c r="AO30" s="916"/>
      <c r="AP30" s="857"/>
      <c r="AQ30" s="766" t="s">
        <v>353</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354</v>
      </c>
      <c r="AT31" s="127"/>
      <c r="AU31" s="192" t="s">
        <v>675</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512</v>
      </c>
      <c r="AC32" s="457"/>
      <c r="AD32" s="457"/>
      <c r="AE32" s="211">
        <v>60</v>
      </c>
      <c r="AF32" s="212"/>
      <c r="AG32" s="212"/>
      <c r="AH32" s="212"/>
      <c r="AI32" s="211">
        <v>63</v>
      </c>
      <c r="AJ32" s="212"/>
      <c r="AK32" s="212"/>
      <c r="AL32" s="212"/>
      <c r="AM32" s="211">
        <v>67</v>
      </c>
      <c r="AN32" s="212"/>
      <c r="AO32" s="212"/>
      <c r="AP32" s="212"/>
      <c r="AQ32" s="333" t="s">
        <v>674</v>
      </c>
      <c r="AR32" s="200"/>
      <c r="AS32" s="200"/>
      <c r="AT32" s="334"/>
      <c r="AU32" s="212" t="s">
        <v>675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512</v>
      </c>
      <c r="AC33" s="519"/>
      <c r="AD33" s="519"/>
      <c r="AE33" s="211">
        <v>60</v>
      </c>
      <c r="AF33" s="212"/>
      <c r="AG33" s="212"/>
      <c r="AH33" s="212"/>
      <c r="AI33" s="211">
        <v>60</v>
      </c>
      <c r="AJ33" s="212"/>
      <c r="AK33" s="212"/>
      <c r="AL33" s="212"/>
      <c r="AM33" s="211">
        <v>60</v>
      </c>
      <c r="AN33" s="212"/>
      <c r="AO33" s="212"/>
      <c r="AP33" s="212"/>
      <c r="AQ33" s="333">
        <v>60</v>
      </c>
      <c r="AR33" s="200"/>
      <c r="AS33" s="200"/>
      <c r="AT33" s="334"/>
      <c r="AU33" s="212" t="s">
        <v>676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105</v>
      </c>
      <c r="AJ34" s="212"/>
      <c r="AK34" s="212"/>
      <c r="AL34" s="212"/>
      <c r="AM34" s="211">
        <v>112</v>
      </c>
      <c r="AN34" s="212"/>
      <c r="AO34" s="212"/>
      <c r="AP34" s="212"/>
      <c r="AQ34" s="333" t="s">
        <v>675</v>
      </c>
      <c r="AR34" s="200"/>
      <c r="AS34" s="200"/>
      <c r="AT34" s="334"/>
      <c r="AU34" s="212" t="s">
        <v>675</v>
      </c>
      <c r="AV34" s="212"/>
      <c r="AW34" s="212"/>
      <c r="AX34" s="214"/>
    </row>
    <row r="35" spans="1:50" ht="23.25" customHeight="1" x14ac:dyDescent="0.15">
      <c r="A35" s="219" t="s">
        <v>521</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467</v>
      </c>
      <c r="AN37" s="243"/>
      <c r="AO37" s="243"/>
      <c r="AP37" s="237"/>
      <c r="AQ37" s="144" t="s">
        <v>353</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354</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467</v>
      </c>
      <c r="AN44" s="243"/>
      <c r="AO44" s="243"/>
      <c r="AP44" s="237"/>
      <c r="AQ44" s="144" t="s">
        <v>353</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354</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467</v>
      </c>
      <c r="AN51" s="243"/>
      <c r="AO51" s="243"/>
      <c r="AP51" s="237"/>
      <c r="AQ51" s="144" t="s">
        <v>353</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354</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467</v>
      </c>
      <c r="AN58" s="243"/>
      <c r="AO58" s="243"/>
      <c r="AP58" s="237"/>
      <c r="AQ58" s="144" t="s">
        <v>353</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354</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355</v>
      </c>
      <c r="AF65" s="238"/>
      <c r="AG65" s="238"/>
      <c r="AH65" s="239"/>
      <c r="AI65" s="237" t="s">
        <v>361</v>
      </c>
      <c r="AJ65" s="238"/>
      <c r="AK65" s="238"/>
      <c r="AL65" s="239"/>
      <c r="AM65" s="243" t="s">
        <v>467</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485</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467</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354</v>
      </c>
      <c r="AT74" s="127"/>
      <c r="AU74" s="589"/>
      <c r="AV74" s="193"/>
      <c r="AW74" s="126" t="s">
        <v>300</v>
      </c>
      <c r="AX74" s="188"/>
    </row>
    <row r="75" spans="1:50" ht="23.25" hidden="1" customHeight="1" x14ac:dyDescent="0.15">
      <c r="A75" s="505"/>
      <c r="B75" s="506"/>
      <c r="C75" s="506"/>
      <c r="D75" s="506"/>
      <c r="E75" s="506"/>
      <c r="F75" s="507"/>
      <c r="G75" s="608"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524</v>
      </c>
      <c r="B78" s="329"/>
      <c r="C78" s="329"/>
      <c r="D78" s="329"/>
      <c r="E78" s="326" t="s">
        <v>460</v>
      </c>
      <c r="F78" s="327"/>
      <c r="G78" s="57" t="s">
        <v>363</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48"/>
    </row>
    <row r="80" spans="1:50" ht="18.75" hidden="1" customHeight="1" x14ac:dyDescent="0.15">
      <c r="A80" s="863"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467</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467</v>
      </c>
      <c r="AN90" s="243"/>
      <c r="AO90" s="243"/>
      <c r="AP90" s="237"/>
      <c r="AQ90" s="152" t="s">
        <v>353</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467</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355</v>
      </c>
      <c r="AF100" s="536"/>
      <c r="AG100" s="536"/>
      <c r="AH100" s="537"/>
      <c r="AI100" s="535" t="s">
        <v>361</v>
      </c>
      <c r="AJ100" s="536"/>
      <c r="AK100" s="536"/>
      <c r="AL100" s="537"/>
      <c r="AM100" s="535" t="s">
        <v>467</v>
      </c>
      <c r="AN100" s="536"/>
      <c r="AO100" s="536"/>
      <c r="AP100" s="537"/>
      <c r="AQ100" s="313" t="s">
        <v>489</v>
      </c>
      <c r="AR100" s="314"/>
      <c r="AS100" s="314"/>
      <c r="AT100" s="315"/>
      <c r="AU100" s="313" t="s">
        <v>534</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v>1860</v>
      </c>
      <c r="AF101" s="212"/>
      <c r="AG101" s="212"/>
      <c r="AH101" s="213"/>
      <c r="AI101" s="211">
        <v>1849</v>
      </c>
      <c r="AJ101" s="212"/>
      <c r="AK101" s="212"/>
      <c r="AL101" s="213"/>
      <c r="AM101" s="211">
        <v>1818</v>
      </c>
      <c r="AN101" s="212"/>
      <c r="AO101" s="212"/>
      <c r="AP101" s="213"/>
      <c r="AQ101" s="211" t="s">
        <v>677</v>
      </c>
      <c r="AR101" s="212"/>
      <c r="AS101" s="212"/>
      <c r="AT101" s="213"/>
      <c r="AU101" s="211" t="s">
        <v>675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2016</v>
      </c>
      <c r="AF102" s="414"/>
      <c r="AG102" s="414"/>
      <c r="AH102" s="414"/>
      <c r="AI102" s="414">
        <v>1700</v>
      </c>
      <c r="AJ102" s="414"/>
      <c r="AK102" s="414"/>
      <c r="AL102" s="414"/>
      <c r="AM102" s="414">
        <v>1842</v>
      </c>
      <c r="AN102" s="414"/>
      <c r="AO102" s="414"/>
      <c r="AP102" s="414"/>
      <c r="AQ102" s="266">
        <v>1842</v>
      </c>
      <c r="AR102" s="267"/>
      <c r="AS102" s="267"/>
      <c r="AT102" s="312"/>
      <c r="AU102" s="266">
        <v>1700</v>
      </c>
      <c r="AV102" s="267"/>
      <c r="AW102" s="267"/>
      <c r="AX102" s="312"/>
    </row>
    <row r="103" spans="1:60" ht="31.5" hidden="1"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467</v>
      </c>
      <c r="AN103" s="412"/>
      <c r="AO103" s="412"/>
      <c r="AP103" s="413"/>
      <c r="AQ103" s="277" t="s">
        <v>489</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467</v>
      </c>
      <c r="AN106" s="412"/>
      <c r="AO106" s="412"/>
      <c r="AP106" s="413"/>
      <c r="AQ106" s="277" t="s">
        <v>489</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467</v>
      </c>
      <c r="AN109" s="412"/>
      <c r="AO109" s="412"/>
      <c r="AP109" s="413"/>
      <c r="AQ109" s="277" t="s">
        <v>489</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467</v>
      </c>
      <c r="AN112" s="412"/>
      <c r="AO112" s="412"/>
      <c r="AP112" s="413"/>
      <c r="AQ112" s="277" t="s">
        <v>489</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467</v>
      </c>
      <c r="AN115" s="412"/>
      <c r="AO115" s="412"/>
      <c r="AP115" s="413"/>
      <c r="AQ115" s="590" t="s">
        <v>535</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1970</v>
      </c>
      <c r="AF116" s="414"/>
      <c r="AG116" s="414"/>
      <c r="AH116" s="414"/>
      <c r="AI116" s="414">
        <v>1772</v>
      </c>
      <c r="AJ116" s="414"/>
      <c r="AK116" s="414"/>
      <c r="AL116" s="414"/>
      <c r="AM116" s="414">
        <v>1747</v>
      </c>
      <c r="AN116" s="414"/>
      <c r="AO116" s="414"/>
      <c r="AP116" s="414"/>
      <c r="AQ116" s="211">
        <v>1831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574</v>
      </c>
      <c r="AJ117" s="547"/>
      <c r="AK117" s="547"/>
      <c r="AL117" s="547"/>
      <c r="AM117" s="547" t="s">
        <v>575</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467</v>
      </c>
      <c r="AN118" s="412"/>
      <c r="AO118" s="412"/>
      <c r="AP118" s="413"/>
      <c r="AQ118" s="590" t="s">
        <v>535</v>
      </c>
      <c r="AR118" s="591"/>
      <c r="AS118" s="591"/>
      <c r="AT118" s="591"/>
      <c r="AU118" s="591"/>
      <c r="AV118" s="591"/>
      <c r="AW118" s="591"/>
      <c r="AX118" s="592"/>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467</v>
      </c>
      <c r="AN121" s="412"/>
      <c r="AO121" s="412"/>
      <c r="AP121" s="413"/>
      <c r="AQ121" s="590" t="s">
        <v>535</v>
      </c>
      <c r="AR121" s="591"/>
      <c r="AS121" s="591"/>
      <c r="AT121" s="591"/>
      <c r="AU121" s="591"/>
      <c r="AV121" s="591"/>
      <c r="AW121" s="591"/>
      <c r="AX121" s="592"/>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467</v>
      </c>
      <c r="AN124" s="412"/>
      <c r="AO124" s="412"/>
      <c r="AP124" s="413"/>
      <c r="AQ124" s="590" t="s">
        <v>535</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355</v>
      </c>
      <c r="AF127" s="412"/>
      <c r="AG127" s="412"/>
      <c r="AH127" s="413"/>
      <c r="AI127" s="411" t="s">
        <v>361</v>
      </c>
      <c r="AJ127" s="412"/>
      <c r="AK127" s="412"/>
      <c r="AL127" s="413"/>
      <c r="AM127" s="411" t="s">
        <v>467</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367</v>
      </c>
      <c r="B130" s="178"/>
      <c r="C130" s="177" t="s">
        <v>364</v>
      </c>
      <c r="D130" s="178"/>
      <c r="E130" s="162" t="s">
        <v>397</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467</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354</v>
      </c>
      <c r="AT133" s="127"/>
      <c r="AU133" s="193" t="s">
        <v>675</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377</v>
      </c>
      <c r="Z134" s="195"/>
      <c r="AA134" s="196"/>
      <c r="AB134" s="197" t="s">
        <v>581</v>
      </c>
      <c r="AC134" s="198"/>
      <c r="AD134" s="198"/>
      <c r="AE134" s="199">
        <v>89</v>
      </c>
      <c r="AF134" s="200"/>
      <c r="AG134" s="200"/>
      <c r="AH134" s="200"/>
      <c r="AI134" s="199">
        <v>90</v>
      </c>
      <c r="AJ134" s="200"/>
      <c r="AK134" s="200"/>
      <c r="AL134" s="200"/>
      <c r="AM134" s="199">
        <v>83</v>
      </c>
      <c r="AN134" s="200"/>
      <c r="AO134" s="200"/>
      <c r="AP134" s="200"/>
      <c r="AQ134" s="199" t="s">
        <v>675</v>
      </c>
      <c r="AR134" s="200"/>
      <c r="AS134" s="200"/>
      <c r="AT134" s="200"/>
      <c r="AU134" s="199" t="s">
        <v>675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80</v>
      </c>
      <c r="AF135" s="200"/>
      <c r="AG135" s="200"/>
      <c r="AH135" s="200"/>
      <c r="AI135" s="199">
        <v>80</v>
      </c>
      <c r="AJ135" s="200"/>
      <c r="AK135" s="200"/>
      <c r="AL135" s="200"/>
      <c r="AM135" s="199">
        <v>87</v>
      </c>
      <c r="AN135" s="200"/>
      <c r="AO135" s="200"/>
      <c r="AP135" s="200"/>
      <c r="AQ135" s="199">
        <v>80</v>
      </c>
      <c r="AR135" s="200"/>
      <c r="AS135" s="200"/>
      <c r="AT135" s="200"/>
      <c r="AU135" s="199" t="s">
        <v>676</v>
      </c>
      <c r="AV135" s="200"/>
      <c r="AW135" s="200"/>
      <c r="AX135" s="201"/>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467</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467</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467</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467</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379</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467</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467</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467</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467</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467</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467</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467</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467</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467</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467</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467</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467</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467</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467</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467</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467</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467</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467</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467</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467</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366</v>
      </c>
      <c r="D430" s="932"/>
      <c r="E430" s="167" t="s">
        <v>386</v>
      </c>
      <c r="F430" s="168"/>
      <c r="G430" s="897" t="s">
        <v>382</v>
      </c>
      <c r="H430" s="116"/>
      <c r="I430" s="116"/>
      <c r="J430" s="898" t="s">
        <v>552</v>
      </c>
      <c r="K430" s="899"/>
      <c r="L430" s="899"/>
      <c r="M430" s="899"/>
      <c r="N430" s="899"/>
      <c r="O430" s="899"/>
      <c r="P430" s="899"/>
      <c r="Q430" s="899"/>
      <c r="R430" s="899"/>
      <c r="S430" s="899"/>
      <c r="T430" s="900"/>
      <c r="U430" s="587" t="s">
        <v>552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467</v>
      </c>
      <c r="AJ431" s="210"/>
      <c r="AK431" s="210"/>
      <c r="AL431" s="152"/>
      <c r="AM431" s="210" t="s">
        <v>529</v>
      </c>
      <c r="AN431" s="210"/>
      <c r="AO431" s="210"/>
      <c r="AP431" s="152"/>
      <c r="AQ431" s="152" t="s">
        <v>353</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668</v>
      </c>
      <c r="AF432" s="193"/>
      <c r="AG432" s="126" t="s">
        <v>354</v>
      </c>
      <c r="AH432" s="127"/>
      <c r="AI432" s="149"/>
      <c r="AJ432" s="149"/>
      <c r="AK432" s="149"/>
      <c r="AL432" s="147"/>
      <c r="AM432" s="149"/>
      <c r="AN432" s="149"/>
      <c r="AO432" s="149"/>
      <c r="AP432" s="147"/>
      <c r="AQ432" s="589" t="s">
        <v>667</v>
      </c>
      <c r="AR432" s="193"/>
      <c r="AS432" s="126" t="s">
        <v>354</v>
      </c>
      <c r="AT432" s="127"/>
      <c r="AU432" s="193" t="s">
        <v>669</v>
      </c>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583</v>
      </c>
      <c r="AF433" s="200"/>
      <c r="AG433" s="200"/>
      <c r="AH433" s="200"/>
      <c r="AI433" s="333" t="s">
        <v>585</v>
      </c>
      <c r="AJ433" s="200"/>
      <c r="AK433" s="200"/>
      <c r="AL433" s="200"/>
      <c r="AM433" s="333" t="s">
        <v>586</v>
      </c>
      <c r="AN433" s="200"/>
      <c r="AO433" s="200"/>
      <c r="AP433" s="334"/>
      <c r="AQ433" s="333" t="s">
        <v>583</v>
      </c>
      <c r="AR433" s="200"/>
      <c r="AS433" s="200"/>
      <c r="AT433" s="334"/>
      <c r="AU433" s="200" t="s">
        <v>588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582</v>
      </c>
      <c r="AC434" s="206"/>
      <c r="AD434" s="206"/>
      <c r="AE434" s="333" t="s">
        <v>584</v>
      </c>
      <c r="AF434" s="200"/>
      <c r="AG434" s="200"/>
      <c r="AH434" s="334"/>
      <c r="AI434" s="333" t="s">
        <v>552</v>
      </c>
      <c r="AJ434" s="200"/>
      <c r="AK434" s="200"/>
      <c r="AL434" s="200"/>
      <c r="AM434" s="333" t="s">
        <v>583</v>
      </c>
      <c r="AN434" s="200"/>
      <c r="AO434" s="200"/>
      <c r="AP434" s="334"/>
      <c r="AQ434" s="333" t="s">
        <v>583</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552</v>
      </c>
      <c r="AF435" s="200"/>
      <c r="AG435" s="200"/>
      <c r="AH435" s="334"/>
      <c r="AI435" s="333" t="s">
        <v>552</v>
      </c>
      <c r="AJ435" s="200"/>
      <c r="AK435" s="200"/>
      <c r="AL435" s="200"/>
      <c r="AM435" s="333" t="s">
        <v>587</v>
      </c>
      <c r="AN435" s="200"/>
      <c r="AO435" s="200"/>
      <c r="AP435" s="334"/>
      <c r="AQ435" s="333" t="s">
        <v>588</v>
      </c>
      <c r="AR435" s="200"/>
      <c r="AS435" s="200"/>
      <c r="AT435" s="334"/>
      <c r="AU435" s="200" t="s">
        <v>588</v>
      </c>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467</v>
      </c>
      <c r="AJ436" s="210"/>
      <c r="AK436" s="210"/>
      <c r="AL436" s="152"/>
      <c r="AM436" s="210" t="s">
        <v>529</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9"/>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467</v>
      </c>
      <c r="AJ441" s="210"/>
      <c r="AK441" s="210"/>
      <c r="AL441" s="152"/>
      <c r="AM441" s="210" t="s">
        <v>529</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9"/>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467</v>
      </c>
      <c r="AJ446" s="210"/>
      <c r="AK446" s="210"/>
      <c r="AL446" s="152"/>
      <c r="AM446" s="210" t="s">
        <v>529</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9"/>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467</v>
      </c>
      <c r="AJ451" s="210"/>
      <c r="AK451" s="210"/>
      <c r="AL451" s="152"/>
      <c r="AM451" s="210" t="s">
        <v>529</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9"/>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467</v>
      </c>
      <c r="AJ456" s="210"/>
      <c r="AK456" s="210"/>
      <c r="AL456" s="152"/>
      <c r="AM456" s="210" t="s">
        <v>529</v>
      </c>
      <c r="AN456" s="210"/>
      <c r="AO456" s="210"/>
      <c r="AP456" s="152"/>
      <c r="AQ456" s="152" t="s">
        <v>353</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671</v>
      </c>
      <c r="AF457" s="193"/>
      <c r="AG457" s="126" t="s">
        <v>354</v>
      </c>
      <c r="AH457" s="127"/>
      <c r="AI457" s="149"/>
      <c r="AJ457" s="149"/>
      <c r="AK457" s="149"/>
      <c r="AL457" s="147"/>
      <c r="AM457" s="149"/>
      <c r="AN457" s="149"/>
      <c r="AO457" s="149"/>
      <c r="AP457" s="147"/>
      <c r="AQ457" s="589" t="s">
        <v>667</v>
      </c>
      <c r="AR457" s="193"/>
      <c r="AS457" s="126" t="s">
        <v>354</v>
      </c>
      <c r="AT457" s="127"/>
      <c r="AU457" s="193" t="s">
        <v>670</v>
      </c>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584</v>
      </c>
      <c r="AF458" s="200"/>
      <c r="AG458" s="200"/>
      <c r="AH458" s="200"/>
      <c r="AI458" s="333" t="s">
        <v>583</v>
      </c>
      <c r="AJ458" s="200"/>
      <c r="AK458" s="200"/>
      <c r="AL458" s="200"/>
      <c r="AM458" s="333" t="s">
        <v>588</v>
      </c>
      <c r="AN458" s="200"/>
      <c r="AO458" s="200"/>
      <c r="AP458" s="334"/>
      <c r="AQ458" s="333" t="s">
        <v>589</v>
      </c>
      <c r="AR458" s="200"/>
      <c r="AS458" s="200"/>
      <c r="AT458" s="334"/>
      <c r="AU458" s="200" t="s">
        <v>588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582</v>
      </c>
      <c r="AC459" s="206"/>
      <c r="AD459" s="206"/>
      <c r="AE459" s="333" t="s">
        <v>584</v>
      </c>
      <c r="AF459" s="200"/>
      <c r="AG459" s="200"/>
      <c r="AH459" s="200"/>
      <c r="AI459" s="333" t="s">
        <v>583</v>
      </c>
      <c r="AJ459" s="200"/>
      <c r="AK459" s="200"/>
      <c r="AL459" s="200"/>
      <c r="AM459" s="333" t="s">
        <v>588</v>
      </c>
      <c r="AN459" s="200"/>
      <c r="AO459" s="200"/>
      <c r="AP459" s="334"/>
      <c r="AQ459" s="333" t="s">
        <v>589</v>
      </c>
      <c r="AR459" s="200"/>
      <c r="AS459" s="200"/>
      <c r="AT459" s="334"/>
      <c r="AU459" s="200" t="s">
        <v>583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200"/>
      <c r="AI460" s="333" t="s">
        <v>583</v>
      </c>
      <c r="AJ460" s="200"/>
      <c r="AK460" s="200"/>
      <c r="AL460" s="200"/>
      <c r="AM460" s="333" t="s">
        <v>588</v>
      </c>
      <c r="AN460" s="200"/>
      <c r="AO460" s="200"/>
      <c r="AP460" s="334"/>
      <c r="AQ460" s="333" t="s">
        <v>589</v>
      </c>
      <c r="AR460" s="200"/>
      <c r="AS460" s="200"/>
      <c r="AT460" s="334"/>
      <c r="AU460" s="200" t="s">
        <v>583</v>
      </c>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467</v>
      </c>
      <c r="AJ461" s="210"/>
      <c r="AK461" s="210"/>
      <c r="AL461" s="152"/>
      <c r="AM461" s="210" t="s">
        <v>529</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89"/>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467</v>
      </c>
      <c r="AJ466" s="210"/>
      <c r="AK466" s="210"/>
      <c r="AL466" s="152"/>
      <c r="AM466" s="210" t="s">
        <v>529</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9"/>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467</v>
      </c>
      <c r="AJ471" s="210"/>
      <c r="AK471" s="210"/>
      <c r="AL471" s="152"/>
      <c r="AM471" s="210" t="s">
        <v>529</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9"/>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467</v>
      </c>
      <c r="AJ476" s="210"/>
      <c r="AK476" s="210"/>
      <c r="AL476" s="152"/>
      <c r="AM476" s="210" t="s">
        <v>529</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89"/>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897" t="s">
        <v>382</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467</v>
      </c>
      <c r="AJ485" s="210"/>
      <c r="AK485" s="210"/>
      <c r="AL485" s="152"/>
      <c r="AM485" s="210" t="s">
        <v>529</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9"/>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467</v>
      </c>
      <c r="AJ490" s="210"/>
      <c r="AK490" s="210"/>
      <c r="AL490" s="152"/>
      <c r="AM490" s="210" t="s">
        <v>529</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9"/>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467</v>
      </c>
      <c r="AJ495" s="210"/>
      <c r="AK495" s="210"/>
      <c r="AL495" s="152"/>
      <c r="AM495" s="210" t="s">
        <v>529</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9"/>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467</v>
      </c>
      <c r="AJ500" s="210"/>
      <c r="AK500" s="210"/>
      <c r="AL500" s="152"/>
      <c r="AM500" s="210" t="s">
        <v>529</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9"/>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467</v>
      </c>
      <c r="AJ505" s="210"/>
      <c r="AK505" s="210"/>
      <c r="AL505" s="152"/>
      <c r="AM505" s="210" t="s">
        <v>529</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9"/>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467</v>
      </c>
      <c r="AJ510" s="210"/>
      <c r="AK510" s="210"/>
      <c r="AL510" s="152"/>
      <c r="AM510" s="210" t="s">
        <v>529</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9"/>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467</v>
      </c>
      <c r="AJ515" s="210"/>
      <c r="AK515" s="210"/>
      <c r="AL515" s="152"/>
      <c r="AM515" s="210" t="s">
        <v>529</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9"/>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467</v>
      </c>
      <c r="AJ520" s="210"/>
      <c r="AK520" s="210"/>
      <c r="AL520" s="152"/>
      <c r="AM520" s="210" t="s">
        <v>529</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9"/>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467</v>
      </c>
      <c r="AJ525" s="210"/>
      <c r="AK525" s="210"/>
      <c r="AL525" s="152"/>
      <c r="AM525" s="210" t="s">
        <v>529</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9"/>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467</v>
      </c>
      <c r="AJ530" s="210"/>
      <c r="AK530" s="210"/>
      <c r="AL530" s="152"/>
      <c r="AM530" s="210" t="s">
        <v>529</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9"/>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897" t="s">
        <v>382</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467</v>
      </c>
      <c r="AJ539" s="210"/>
      <c r="AK539" s="210"/>
      <c r="AL539" s="152"/>
      <c r="AM539" s="210" t="s">
        <v>529</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9"/>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467</v>
      </c>
      <c r="AJ544" s="210"/>
      <c r="AK544" s="210"/>
      <c r="AL544" s="152"/>
      <c r="AM544" s="210" t="s">
        <v>529</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9"/>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467</v>
      </c>
      <c r="AJ549" s="210"/>
      <c r="AK549" s="210"/>
      <c r="AL549" s="152"/>
      <c r="AM549" s="210" t="s">
        <v>529</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9"/>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467</v>
      </c>
      <c r="AJ554" s="210"/>
      <c r="AK554" s="210"/>
      <c r="AL554" s="152"/>
      <c r="AM554" s="210" t="s">
        <v>529</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9"/>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467</v>
      </c>
      <c r="AJ559" s="210"/>
      <c r="AK559" s="210"/>
      <c r="AL559" s="152"/>
      <c r="AM559" s="210" t="s">
        <v>529</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9"/>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467</v>
      </c>
      <c r="AJ564" s="210"/>
      <c r="AK564" s="210"/>
      <c r="AL564" s="152"/>
      <c r="AM564" s="210" t="s">
        <v>529</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9"/>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467</v>
      </c>
      <c r="AJ569" s="210"/>
      <c r="AK569" s="210"/>
      <c r="AL569" s="152"/>
      <c r="AM569" s="210" t="s">
        <v>529</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9"/>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467</v>
      </c>
      <c r="AJ574" s="210"/>
      <c r="AK574" s="210"/>
      <c r="AL574" s="152"/>
      <c r="AM574" s="210" t="s">
        <v>529</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9"/>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467</v>
      </c>
      <c r="AJ579" s="210"/>
      <c r="AK579" s="210"/>
      <c r="AL579" s="152"/>
      <c r="AM579" s="210" t="s">
        <v>529</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9"/>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467</v>
      </c>
      <c r="AJ584" s="210"/>
      <c r="AK584" s="210"/>
      <c r="AL584" s="152"/>
      <c r="AM584" s="210" t="s">
        <v>529</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9"/>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897" t="s">
        <v>382</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467</v>
      </c>
      <c r="AJ593" s="210"/>
      <c r="AK593" s="210"/>
      <c r="AL593" s="152"/>
      <c r="AM593" s="210" t="s">
        <v>529</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9"/>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467</v>
      </c>
      <c r="AJ598" s="210"/>
      <c r="AK598" s="210"/>
      <c r="AL598" s="152"/>
      <c r="AM598" s="210" t="s">
        <v>529</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9"/>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467</v>
      </c>
      <c r="AJ603" s="210"/>
      <c r="AK603" s="210"/>
      <c r="AL603" s="152"/>
      <c r="AM603" s="210" t="s">
        <v>529</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9"/>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467</v>
      </c>
      <c r="AJ608" s="210"/>
      <c r="AK608" s="210"/>
      <c r="AL608" s="152"/>
      <c r="AM608" s="210" t="s">
        <v>529</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9"/>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467</v>
      </c>
      <c r="AJ613" s="210"/>
      <c r="AK613" s="210"/>
      <c r="AL613" s="152"/>
      <c r="AM613" s="210" t="s">
        <v>529</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9"/>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467</v>
      </c>
      <c r="AJ618" s="210"/>
      <c r="AK618" s="210"/>
      <c r="AL618" s="152"/>
      <c r="AM618" s="210" t="s">
        <v>529</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9"/>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467</v>
      </c>
      <c r="AJ623" s="210"/>
      <c r="AK623" s="210"/>
      <c r="AL623" s="152"/>
      <c r="AM623" s="210" t="s">
        <v>529</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9"/>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467</v>
      </c>
      <c r="AJ628" s="210"/>
      <c r="AK628" s="210"/>
      <c r="AL628" s="152"/>
      <c r="AM628" s="210" t="s">
        <v>529</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9"/>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467</v>
      </c>
      <c r="AJ633" s="210"/>
      <c r="AK633" s="210"/>
      <c r="AL633" s="152"/>
      <c r="AM633" s="210" t="s">
        <v>529</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9"/>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467</v>
      </c>
      <c r="AJ638" s="210"/>
      <c r="AK638" s="210"/>
      <c r="AL638" s="152"/>
      <c r="AM638" s="210" t="s">
        <v>529</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9"/>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897" t="s">
        <v>382</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467</v>
      </c>
      <c r="AJ647" s="210"/>
      <c r="AK647" s="210"/>
      <c r="AL647" s="152"/>
      <c r="AM647" s="210" t="s">
        <v>529</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9"/>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467</v>
      </c>
      <c r="AJ652" s="210"/>
      <c r="AK652" s="210"/>
      <c r="AL652" s="152"/>
      <c r="AM652" s="210" t="s">
        <v>529</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9"/>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467</v>
      </c>
      <c r="AJ657" s="210"/>
      <c r="AK657" s="210"/>
      <c r="AL657" s="152"/>
      <c r="AM657" s="210" t="s">
        <v>529</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9"/>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467</v>
      </c>
      <c r="AJ662" s="210"/>
      <c r="AK662" s="210"/>
      <c r="AL662" s="152"/>
      <c r="AM662" s="210" t="s">
        <v>529</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9"/>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467</v>
      </c>
      <c r="AJ667" s="210"/>
      <c r="AK667" s="210"/>
      <c r="AL667" s="152"/>
      <c r="AM667" s="210" t="s">
        <v>529</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9"/>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467</v>
      </c>
      <c r="AJ672" s="210"/>
      <c r="AK672" s="210"/>
      <c r="AL672" s="152"/>
      <c r="AM672" s="210" t="s">
        <v>529</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9"/>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467</v>
      </c>
      <c r="AJ677" s="210"/>
      <c r="AK677" s="210"/>
      <c r="AL677" s="152"/>
      <c r="AM677" s="210" t="s">
        <v>529</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9"/>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467</v>
      </c>
      <c r="AJ682" s="210"/>
      <c r="AK682" s="210"/>
      <c r="AL682" s="152"/>
      <c r="AM682" s="210" t="s">
        <v>529</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9"/>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467</v>
      </c>
      <c r="AJ687" s="210"/>
      <c r="AK687" s="210"/>
      <c r="AL687" s="152"/>
      <c r="AM687" s="210" t="s">
        <v>529</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9"/>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467</v>
      </c>
      <c r="AJ692" s="210"/>
      <c r="AK692" s="210"/>
      <c r="AL692" s="152"/>
      <c r="AM692" s="210" t="s">
        <v>529</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9"/>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6.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544</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66.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544</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6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544</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680</v>
      </c>
      <c r="AE705" s="714"/>
      <c r="AF705" s="714"/>
      <c r="AG705" s="118" t="s">
        <v>681</v>
      </c>
      <c r="AH705" s="98"/>
      <c r="AI705" s="98"/>
      <c r="AJ705" s="98"/>
      <c r="AK705" s="98"/>
      <c r="AL705" s="98"/>
      <c r="AM705" s="98"/>
      <c r="AN705" s="98"/>
      <c r="AO705" s="98"/>
      <c r="AP705" s="98"/>
      <c r="AQ705" s="98"/>
      <c r="AR705" s="98"/>
      <c r="AS705" s="98"/>
      <c r="AT705" s="98"/>
      <c r="AU705" s="98"/>
      <c r="AV705" s="98"/>
      <c r="AW705" s="98"/>
      <c r="AX705" s="119"/>
    </row>
    <row r="706" spans="1:50" ht="42" customHeight="1" x14ac:dyDescent="0.15">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2.25" customHeight="1" x14ac:dyDescent="0.15">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8.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544</v>
      </c>
      <c r="AE708" s="604"/>
      <c r="AF708" s="604"/>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58.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544</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58.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544</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58.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544</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58.5" customHeight="1" x14ac:dyDescent="0.15">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599</v>
      </c>
      <c r="AE712" s="782"/>
      <c r="AF712" s="782"/>
      <c r="AG712" s="809" t="s">
        <v>552</v>
      </c>
      <c r="AH712" s="810"/>
      <c r="AI712" s="810"/>
      <c r="AJ712" s="810"/>
      <c r="AK712" s="810"/>
      <c r="AL712" s="810"/>
      <c r="AM712" s="810"/>
      <c r="AN712" s="810"/>
      <c r="AO712" s="810"/>
      <c r="AP712" s="810"/>
      <c r="AQ712" s="810"/>
      <c r="AR712" s="810"/>
      <c r="AS712" s="810"/>
      <c r="AT712" s="810"/>
      <c r="AU712" s="810"/>
      <c r="AV712" s="810"/>
      <c r="AW712" s="810"/>
      <c r="AX712" s="811"/>
    </row>
    <row r="713" spans="1:50" ht="58.5" customHeight="1" x14ac:dyDescent="0.15">
      <c r="A713" s="641"/>
      <c r="B713" s="643"/>
      <c r="C713" s="949" t="s">
        <v>484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599</v>
      </c>
      <c r="AE713" s="322"/>
      <c r="AF713" s="662"/>
      <c r="AG713" s="94" t="s">
        <v>552</v>
      </c>
      <c r="AH713" s="95"/>
      <c r="AI713" s="95"/>
      <c r="AJ713" s="95"/>
      <c r="AK713" s="95"/>
      <c r="AL713" s="95"/>
      <c r="AM713" s="95"/>
      <c r="AN713" s="95"/>
      <c r="AO713" s="95"/>
      <c r="AP713" s="95"/>
      <c r="AQ713" s="95"/>
      <c r="AR713" s="95"/>
      <c r="AS713" s="95"/>
      <c r="AT713" s="95"/>
      <c r="AU713" s="95"/>
      <c r="AV713" s="95"/>
      <c r="AW713" s="95"/>
      <c r="AX713" s="96"/>
    </row>
    <row r="714" spans="1:50" ht="58.5" customHeight="1" x14ac:dyDescent="0.15">
      <c r="A714" s="644"/>
      <c r="B714" s="645"/>
      <c r="C714" s="646" t="s">
        <v>456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544</v>
      </c>
      <c r="AE714" s="807"/>
      <c r="AF714" s="808"/>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58.5" customHeight="1" x14ac:dyDescent="0.15">
      <c r="A715" s="639" t="s">
        <v>40</v>
      </c>
      <c r="B715" s="783"/>
      <c r="C715" s="784" t="s">
        <v>457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544</v>
      </c>
      <c r="AE715" s="604"/>
      <c r="AF715" s="655"/>
      <c r="AG715" s="741" t="s">
        <v>600</v>
      </c>
      <c r="AH715" s="742"/>
      <c r="AI715" s="742"/>
      <c r="AJ715" s="742"/>
      <c r="AK715" s="742"/>
      <c r="AL715" s="742"/>
      <c r="AM715" s="742"/>
      <c r="AN715" s="742"/>
      <c r="AO715" s="742"/>
      <c r="AP715" s="742"/>
      <c r="AQ715" s="742"/>
      <c r="AR715" s="742"/>
      <c r="AS715" s="742"/>
      <c r="AT715" s="742"/>
      <c r="AU715" s="742"/>
      <c r="AV715" s="742"/>
      <c r="AW715" s="742"/>
      <c r="AX715" s="743"/>
    </row>
    <row r="716" spans="1:50" ht="58.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544</v>
      </c>
      <c r="AE716" s="626"/>
      <c r="AF716" s="626"/>
      <c r="AG716" s="94" t="s">
        <v>601</v>
      </c>
      <c r="AH716" s="95"/>
      <c r="AI716" s="95"/>
      <c r="AJ716" s="95"/>
      <c r="AK716" s="95"/>
      <c r="AL716" s="95"/>
      <c r="AM716" s="95"/>
      <c r="AN716" s="95"/>
      <c r="AO716" s="95"/>
      <c r="AP716" s="95"/>
      <c r="AQ716" s="95"/>
      <c r="AR716" s="95"/>
      <c r="AS716" s="95"/>
      <c r="AT716" s="95"/>
      <c r="AU716" s="95"/>
      <c r="AV716" s="95"/>
      <c r="AW716" s="95"/>
      <c r="AX716" s="96"/>
    </row>
    <row r="717" spans="1:50" ht="58.5" customHeight="1" x14ac:dyDescent="0.15">
      <c r="A717" s="641"/>
      <c r="B717" s="643"/>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544</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58.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544</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599</v>
      </c>
      <c r="AE719" s="604"/>
      <c r="AF719" s="604"/>
      <c r="AG719" s="118" t="s">
        <v>667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665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685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2.25" customHeight="1" thickBot="1" x14ac:dyDescent="0.2">
      <c r="A731" s="798" t="s">
        <v>256</v>
      </c>
      <c r="B731" s="799"/>
      <c r="C731" s="799"/>
      <c r="D731" s="799"/>
      <c r="E731" s="800"/>
      <c r="F731" s="728" t="s">
        <v>686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683</v>
      </c>
      <c r="B733" s="673"/>
      <c r="C733" s="673"/>
      <c r="D733" s="673"/>
      <c r="E733" s="674"/>
      <c r="F733" s="636" t="s">
        <v>687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429</v>
      </c>
      <c r="B737" s="203"/>
      <c r="C737" s="203"/>
      <c r="D737" s="204"/>
      <c r="E737" s="989" t="s">
        <v>554</v>
      </c>
      <c r="F737" s="989"/>
      <c r="G737" s="989"/>
      <c r="H737" s="989"/>
      <c r="I737" s="989"/>
      <c r="J737" s="989"/>
      <c r="K737" s="989"/>
      <c r="L737" s="989"/>
      <c r="M737" s="989"/>
      <c r="N737" s="358" t="s">
        <v>356</v>
      </c>
      <c r="O737" s="358"/>
      <c r="P737" s="358"/>
      <c r="Q737" s="358"/>
      <c r="R737" s="989" t="s">
        <v>555</v>
      </c>
      <c r="S737" s="989"/>
      <c r="T737" s="989"/>
      <c r="U737" s="989"/>
      <c r="V737" s="989"/>
      <c r="W737" s="989"/>
      <c r="X737" s="989"/>
      <c r="Y737" s="989"/>
      <c r="Z737" s="989"/>
      <c r="AA737" s="358" t="s">
        <v>357</v>
      </c>
      <c r="AB737" s="358"/>
      <c r="AC737" s="358"/>
      <c r="AD737" s="358"/>
      <c r="AE737" s="989" t="s">
        <v>556</v>
      </c>
      <c r="AF737" s="989"/>
      <c r="AG737" s="989"/>
      <c r="AH737" s="989"/>
      <c r="AI737" s="989"/>
      <c r="AJ737" s="989"/>
      <c r="AK737" s="989"/>
      <c r="AL737" s="989"/>
      <c r="AM737" s="989"/>
      <c r="AN737" s="358" t="s">
        <v>358</v>
      </c>
      <c r="AO737" s="358"/>
      <c r="AP737" s="358"/>
      <c r="AQ737" s="358"/>
      <c r="AR737" s="990" t="s">
        <v>557</v>
      </c>
      <c r="AS737" s="991"/>
      <c r="AT737" s="991"/>
      <c r="AU737" s="991"/>
      <c r="AV737" s="991"/>
      <c r="AW737" s="991"/>
      <c r="AX737" s="992"/>
      <c r="AY737" s="89"/>
      <c r="AZ737" s="89"/>
    </row>
    <row r="738" spans="1:52" ht="24.75" customHeight="1" x14ac:dyDescent="0.15">
      <c r="A738" s="993" t="s">
        <v>359</v>
      </c>
      <c r="B738" s="203"/>
      <c r="C738" s="203"/>
      <c r="D738" s="204"/>
      <c r="E738" s="989" t="s">
        <v>558</v>
      </c>
      <c r="F738" s="989"/>
      <c r="G738" s="989"/>
      <c r="H738" s="989"/>
      <c r="I738" s="989"/>
      <c r="J738" s="989"/>
      <c r="K738" s="989"/>
      <c r="L738" s="989"/>
      <c r="M738" s="989"/>
      <c r="N738" s="358" t="s">
        <v>360</v>
      </c>
      <c r="O738" s="358"/>
      <c r="P738" s="358"/>
      <c r="Q738" s="358"/>
      <c r="R738" s="989" t="s">
        <v>560</v>
      </c>
      <c r="S738" s="989"/>
      <c r="T738" s="989"/>
      <c r="U738" s="989"/>
      <c r="V738" s="989"/>
      <c r="W738" s="989"/>
      <c r="X738" s="989"/>
      <c r="Y738" s="989"/>
      <c r="Z738" s="989"/>
      <c r="AA738" s="358" t="s">
        <v>477</v>
      </c>
      <c r="AB738" s="358"/>
      <c r="AC738" s="358"/>
      <c r="AD738" s="358"/>
      <c r="AE738" s="989" t="s">
        <v>559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536</v>
      </c>
      <c r="B739" s="998"/>
      <c r="C739" s="998"/>
      <c r="D739" s="999"/>
      <c r="E739" s="1000" t="s">
        <v>543</v>
      </c>
      <c r="F739" s="1001"/>
      <c r="G739" s="1001"/>
      <c r="H739" s="91" t="str">
        <f>IF(E739="", "", "(")</f>
        <v>(</v>
      </c>
      <c r="I739" s="984"/>
      <c r="J739" s="984"/>
      <c r="K739" s="91" t="str">
        <f>IF(OR(I739="　", I739=""), "", "-")</f>
        <v/>
      </c>
      <c r="L739" s="985">
        <v>28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605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606</v>
      </c>
      <c r="H781" s="670"/>
      <c r="I781" s="670"/>
      <c r="J781" s="670"/>
      <c r="K781" s="671"/>
      <c r="L781" s="663" t="s">
        <v>611</v>
      </c>
      <c r="M781" s="664"/>
      <c r="N781" s="664"/>
      <c r="O781" s="664"/>
      <c r="P781" s="664"/>
      <c r="Q781" s="664"/>
      <c r="R781" s="664"/>
      <c r="S781" s="664"/>
      <c r="T781" s="664"/>
      <c r="U781" s="664"/>
      <c r="V781" s="664"/>
      <c r="W781" s="664"/>
      <c r="X781" s="665"/>
      <c r="Y781" s="384">
        <v>1.7</v>
      </c>
      <c r="Z781" s="385"/>
      <c r="AA781" s="385"/>
      <c r="AB781" s="804"/>
      <c r="AC781" s="669" t="s">
        <v>617</v>
      </c>
      <c r="AD781" s="670"/>
      <c r="AE781" s="670"/>
      <c r="AF781" s="670"/>
      <c r="AG781" s="671"/>
      <c r="AH781" s="663" t="s">
        <v>618</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t="s">
        <v>607</v>
      </c>
      <c r="H782" s="606"/>
      <c r="I782" s="606"/>
      <c r="J782" s="606"/>
      <c r="K782" s="607"/>
      <c r="L782" s="597" t="s">
        <v>612</v>
      </c>
      <c r="M782" s="598"/>
      <c r="N782" s="598"/>
      <c r="O782" s="598"/>
      <c r="P782" s="598"/>
      <c r="Q782" s="598"/>
      <c r="R782" s="598"/>
      <c r="S782" s="598"/>
      <c r="T782" s="598"/>
      <c r="U782" s="598"/>
      <c r="V782" s="598"/>
      <c r="W782" s="598"/>
      <c r="X782" s="599"/>
      <c r="Y782" s="600">
        <v>0.5</v>
      </c>
      <c r="Z782" s="601"/>
      <c r="AA782" s="601"/>
      <c r="AB782" s="611"/>
      <c r="AC782" s="605" t="s">
        <v>607</v>
      </c>
      <c r="AD782" s="606"/>
      <c r="AE782" s="606"/>
      <c r="AF782" s="606"/>
      <c r="AG782" s="607"/>
      <c r="AH782" s="597" t="s">
        <v>612</v>
      </c>
      <c r="AI782" s="598"/>
      <c r="AJ782" s="598"/>
      <c r="AK782" s="598"/>
      <c r="AL782" s="598"/>
      <c r="AM782" s="598"/>
      <c r="AN782" s="598"/>
      <c r="AO782" s="598"/>
      <c r="AP782" s="598"/>
      <c r="AQ782" s="598"/>
      <c r="AR782" s="598"/>
      <c r="AS782" s="598"/>
      <c r="AT782" s="599"/>
      <c r="AU782" s="600">
        <v>0.5</v>
      </c>
      <c r="AV782" s="601"/>
      <c r="AW782" s="601"/>
      <c r="AX782" s="602"/>
    </row>
    <row r="783" spans="1:50" ht="24.75" customHeight="1" x14ac:dyDescent="0.15">
      <c r="A783" s="630"/>
      <c r="B783" s="631"/>
      <c r="C783" s="631"/>
      <c r="D783" s="631"/>
      <c r="E783" s="631"/>
      <c r="F783" s="632"/>
      <c r="G783" s="605" t="s">
        <v>608</v>
      </c>
      <c r="H783" s="606"/>
      <c r="I783" s="606"/>
      <c r="J783" s="606"/>
      <c r="K783" s="607"/>
      <c r="L783" s="597" t="s">
        <v>613</v>
      </c>
      <c r="M783" s="598"/>
      <c r="N783" s="598"/>
      <c r="O783" s="598"/>
      <c r="P783" s="598"/>
      <c r="Q783" s="598"/>
      <c r="R783" s="598"/>
      <c r="S783" s="598"/>
      <c r="T783" s="598"/>
      <c r="U783" s="598"/>
      <c r="V783" s="598"/>
      <c r="W783" s="598"/>
      <c r="X783" s="599"/>
      <c r="Y783" s="600">
        <v>0.3</v>
      </c>
      <c r="Z783" s="601"/>
      <c r="AA783" s="601"/>
      <c r="AB783" s="611"/>
      <c r="AC783" s="605" t="s">
        <v>619</v>
      </c>
      <c r="AD783" s="606"/>
      <c r="AE783" s="606"/>
      <c r="AF783" s="606"/>
      <c r="AG783" s="607"/>
      <c r="AH783" s="597" t="s">
        <v>620</v>
      </c>
      <c r="AI783" s="598"/>
      <c r="AJ783" s="598"/>
      <c r="AK783" s="598"/>
      <c r="AL783" s="598"/>
      <c r="AM783" s="598"/>
      <c r="AN783" s="598"/>
      <c r="AO783" s="598"/>
      <c r="AP783" s="598"/>
      <c r="AQ783" s="598"/>
      <c r="AR783" s="598"/>
      <c r="AS783" s="598"/>
      <c r="AT783" s="599"/>
      <c r="AU783" s="600">
        <v>0.5</v>
      </c>
      <c r="AV783" s="601"/>
      <c r="AW783" s="601"/>
      <c r="AX783" s="602"/>
    </row>
    <row r="784" spans="1:50" ht="24.75" customHeight="1" x14ac:dyDescent="0.15">
      <c r="A784" s="630"/>
      <c r="B784" s="631"/>
      <c r="C784" s="631"/>
      <c r="D784" s="631"/>
      <c r="E784" s="631"/>
      <c r="F784" s="632"/>
      <c r="G784" s="605" t="s">
        <v>609</v>
      </c>
      <c r="H784" s="606"/>
      <c r="I784" s="606"/>
      <c r="J784" s="606"/>
      <c r="K784" s="607"/>
      <c r="L784" s="597" t="s">
        <v>614</v>
      </c>
      <c r="M784" s="598"/>
      <c r="N784" s="598"/>
      <c r="O784" s="598"/>
      <c r="P784" s="598"/>
      <c r="Q784" s="598"/>
      <c r="R784" s="598"/>
      <c r="S784" s="598"/>
      <c r="T784" s="598"/>
      <c r="U784" s="598"/>
      <c r="V784" s="598"/>
      <c r="W784" s="598"/>
      <c r="X784" s="599"/>
      <c r="Y784" s="600">
        <v>0.2</v>
      </c>
      <c r="Z784" s="601"/>
      <c r="AA784" s="601"/>
      <c r="AB784" s="611"/>
      <c r="AC784" s="605" t="s">
        <v>563</v>
      </c>
      <c r="AD784" s="606"/>
      <c r="AE784" s="606"/>
      <c r="AF784" s="606"/>
      <c r="AG784" s="607"/>
      <c r="AH784" s="597" t="s">
        <v>622</v>
      </c>
      <c r="AI784" s="598"/>
      <c r="AJ784" s="598"/>
      <c r="AK784" s="598"/>
      <c r="AL784" s="598"/>
      <c r="AM784" s="598"/>
      <c r="AN784" s="598"/>
      <c r="AO784" s="598"/>
      <c r="AP784" s="598"/>
      <c r="AQ784" s="598"/>
      <c r="AR784" s="598"/>
      <c r="AS784" s="598"/>
      <c r="AT784" s="599"/>
      <c r="AU784" s="600">
        <v>0.2</v>
      </c>
      <c r="AV784" s="601"/>
      <c r="AW784" s="601"/>
      <c r="AX784" s="602"/>
    </row>
    <row r="785" spans="1:50" ht="24.75" customHeight="1" x14ac:dyDescent="0.15">
      <c r="A785" s="630"/>
      <c r="B785" s="631"/>
      <c r="C785" s="631"/>
      <c r="D785" s="631"/>
      <c r="E785" s="631"/>
      <c r="F785" s="632"/>
      <c r="G785" s="605" t="s">
        <v>610</v>
      </c>
      <c r="H785" s="606"/>
      <c r="I785" s="606"/>
      <c r="J785" s="606"/>
      <c r="K785" s="607"/>
      <c r="L785" s="597" t="s">
        <v>615</v>
      </c>
      <c r="M785" s="598"/>
      <c r="N785" s="598"/>
      <c r="O785" s="598"/>
      <c r="P785" s="598"/>
      <c r="Q785" s="598"/>
      <c r="R785" s="598"/>
      <c r="S785" s="598"/>
      <c r="T785" s="598"/>
      <c r="U785" s="598"/>
      <c r="V785" s="598"/>
      <c r="W785" s="598"/>
      <c r="X785" s="599"/>
      <c r="Y785" s="600">
        <v>0.1</v>
      </c>
      <c r="Z785" s="601"/>
      <c r="AA785" s="601"/>
      <c r="AB785" s="611"/>
      <c r="AC785" s="605" t="s">
        <v>196</v>
      </c>
      <c r="AD785" s="606"/>
      <c r="AE785" s="606"/>
      <c r="AF785" s="606"/>
      <c r="AG785" s="607"/>
      <c r="AH785" s="597" t="s">
        <v>625</v>
      </c>
      <c r="AI785" s="598"/>
      <c r="AJ785" s="598"/>
      <c r="AK785" s="598"/>
      <c r="AL785" s="598"/>
      <c r="AM785" s="598"/>
      <c r="AN785" s="598"/>
      <c r="AO785" s="598"/>
      <c r="AP785" s="598"/>
      <c r="AQ785" s="598"/>
      <c r="AR785" s="598"/>
      <c r="AS785" s="598"/>
      <c r="AT785" s="599"/>
      <c r="AU785" s="600">
        <v>0.2</v>
      </c>
      <c r="AV785" s="601"/>
      <c r="AW785" s="601"/>
      <c r="AX785" s="602"/>
    </row>
    <row r="786" spans="1:50" ht="24.75" customHeight="1" x14ac:dyDescent="0.15">
      <c r="A786" s="630"/>
      <c r="B786" s="631"/>
      <c r="C786" s="631"/>
      <c r="D786" s="631"/>
      <c r="E786" s="631"/>
      <c r="F786" s="632"/>
      <c r="G786" s="605" t="s">
        <v>196</v>
      </c>
      <c r="H786" s="606"/>
      <c r="I786" s="606"/>
      <c r="J786" s="606"/>
      <c r="K786" s="607"/>
      <c r="L786" s="597" t="s">
        <v>621</v>
      </c>
      <c r="M786" s="598"/>
      <c r="N786" s="598"/>
      <c r="O786" s="598"/>
      <c r="P786" s="598"/>
      <c r="Q786" s="598"/>
      <c r="R786" s="598"/>
      <c r="S786" s="598"/>
      <c r="T786" s="598"/>
      <c r="U786" s="598"/>
      <c r="V786" s="598"/>
      <c r="W786" s="598"/>
      <c r="X786" s="599"/>
      <c r="Y786" s="600">
        <v>0.1</v>
      </c>
      <c r="Z786" s="601"/>
      <c r="AA786" s="601"/>
      <c r="AB786" s="611"/>
      <c r="AC786" s="605" t="s">
        <v>623</v>
      </c>
      <c r="AD786" s="606"/>
      <c r="AE786" s="606"/>
      <c r="AF786" s="606"/>
      <c r="AG786" s="607"/>
      <c r="AH786" s="597" t="s">
        <v>624</v>
      </c>
      <c r="AI786" s="598"/>
      <c r="AJ786" s="598"/>
      <c r="AK786" s="598"/>
      <c r="AL786" s="598"/>
      <c r="AM786" s="598"/>
      <c r="AN786" s="598"/>
      <c r="AO786" s="598"/>
      <c r="AP786" s="598"/>
      <c r="AQ786" s="598"/>
      <c r="AR786" s="598"/>
      <c r="AS786" s="598"/>
      <c r="AT786" s="599"/>
      <c r="AU786" s="600">
        <v>0.1</v>
      </c>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2.9000000000000004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2.5000000000000004</v>
      </c>
      <c r="AV791" s="831"/>
      <c r="AW791" s="831"/>
      <c r="AX791" s="833"/>
    </row>
    <row r="792" spans="1:50" ht="24.75" customHeight="1" x14ac:dyDescent="0.15">
      <c r="A792" s="630"/>
      <c r="B792" s="631"/>
      <c r="C792" s="631"/>
      <c r="D792" s="631"/>
      <c r="E792" s="631"/>
      <c r="F792" s="632"/>
      <c r="G792" s="594" t="s">
        <v>663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631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607</v>
      </c>
      <c r="H794" s="670"/>
      <c r="I794" s="670"/>
      <c r="J794" s="670"/>
      <c r="K794" s="671"/>
      <c r="L794" s="663" t="s">
        <v>612</v>
      </c>
      <c r="M794" s="664"/>
      <c r="N794" s="664"/>
      <c r="O794" s="664"/>
      <c r="P794" s="664"/>
      <c r="Q794" s="664"/>
      <c r="R794" s="664"/>
      <c r="S794" s="664"/>
      <c r="T794" s="664"/>
      <c r="U794" s="664"/>
      <c r="V794" s="664"/>
      <c r="W794" s="664"/>
      <c r="X794" s="665"/>
      <c r="Y794" s="384">
        <v>0.3</v>
      </c>
      <c r="Z794" s="385"/>
      <c r="AA794" s="385"/>
      <c r="AB794" s="804"/>
      <c r="AC794" s="669" t="s">
        <v>632</v>
      </c>
      <c r="AD794" s="670"/>
      <c r="AE794" s="670"/>
      <c r="AF794" s="670"/>
      <c r="AG794" s="671"/>
      <c r="AH794" s="663" t="s">
        <v>612</v>
      </c>
      <c r="AI794" s="664"/>
      <c r="AJ794" s="664"/>
      <c r="AK794" s="664"/>
      <c r="AL794" s="664"/>
      <c r="AM794" s="664"/>
      <c r="AN794" s="664"/>
      <c r="AO794" s="664"/>
      <c r="AP794" s="664"/>
      <c r="AQ794" s="664"/>
      <c r="AR794" s="664"/>
      <c r="AS794" s="664"/>
      <c r="AT794" s="665"/>
      <c r="AU794" s="384">
        <v>3.8</v>
      </c>
      <c r="AV794" s="385"/>
      <c r="AW794" s="385"/>
      <c r="AX794" s="386"/>
    </row>
    <row r="795" spans="1:50" ht="24.75" customHeight="1" x14ac:dyDescent="0.15">
      <c r="A795" s="630"/>
      <c r="B795" s="631"/>
      <c r="C795" s="631"/>
      <c r="D795" s="631"/>
      <c r="E795" s="631"/>
      <c r="F795" s="632"/>
      <c r="G795" s="605" t="s">
        <v>626</v>
      </c>
      <c r="H795" s="606"/>
      <c r="I795" s="606"/>
      <c r="J795" s="606"/>
      <c r="K795" s="607"/>
      <c r="L795" s="597" t="s">
        <v>629</v>
      </c>
      <c r="M795" s="598"/>
      <c r="N795" s="598"/>
      <c r="O795" s="598"/>
      <c r="P795" s="598"/>
      <c r="Q795" s="598"/>
      <c r="R795" s="598"/>
      <c r="S795" s="598"/>
      <c r="T795" s="598"/>
      <c r="U795" s="598"/>
      <c r="V795" s="598"/>
      <c r="W795" s="598"/>
      <c r="X795" s="599"/>
      <c r="Y795" s="600">
        <v>0.3</v>
      </c>
      <c r="Z795" s="601"/>
      <c r="AA795" s="601"/>
      <c r="AB795" s="611"/>
      <c r="AC795" s="605" t="s">
        <v>633</v>
      </c>
      <c r="AD795" s="606"/>
      <c r="AE795" s="606"/>
      <c r="AF795" s="606"/>
      <c r="AG795" s="607"/>
      <c r="AH795" s="597" t="s">
        <v>634</v>
      </c>
      <c r="AI795" s="598"/>
      <c r="AJ795" s="598"/>
      <c r="AK795" s="598"/>
      <c r="AL795" s="598"/>
      <c r="AM795" s="598"/>
      <c r="AN795" s="598"/>
      <c r="AO795" s="598"/>
      <c r="AP795" s="598"/>
      <c r="AQ795" s="598"/>
      <c r="AR795" s="598"/>
      <c r="AS795" s="598"/>
      <c r="AT795" s="599"/>
      <c r="AU795" s="600">
        <v>2.8</v>
      </c>
      <c r="AV795" s="601"/>
      <c r="AW795" s="601"/>
      <c r="AX795" s="602"/>
    </row>
    <row r="796" spans="1:50" ht="24.75" customHeight="1" x14ac:dyDescent="0.15">
      <c r="A796" s="630"/>
      <c r="B796" s="631"/>
      <c r="C796" s="631"/>
      <c r="D796" s="631"/>
      <c r="E796" s="631"/>
      <c r="F796" s="632"/>
      <c r="G796" s="605" t="s">
        <v>628</v>
      </c>
      <c r="H796" s="606"/>
      <c r="I796" s="606"/>
      <c r="J796" s="606"/>
      <c r="K796" s="607"/>
      <c r="L796" s="597" t="s">
        <v>630</v>
      </c>
      <c r="M796" s="598"/>
      <c r="N796" s="598"/>
      <c r="O796" s="598"/>
      <c r="P796" s="598"/>
      <c r="Q796" s="598"/>
      <c r="R796" s="598"/>
      <c r="S796" s="598"/>
      <c r="T796" s="598"/>
      <c r="U796" s="598"/>
      <c r="V796" s="598"/>
      <c r="W796" s="598"/>
      <c r="X796" s="599"/>
      <c r="Y796" s="600">
        <v>0.1</v>
      </c>
      <c r="Z796" s="601"/>
      <c r="AA796" s="601"/>
      <c r="AB796" s="611"/>
      <c r="AC796" s="605" t="s">
        <v>627</v>
      </c>
      <c r="AD796" s="606"/>
      <c r="AE796" s="606"/>
      <c r="AF796" s="606"/>
      <c r="AG796" s="607"/>
      <c r="AH796" s="597" t="s">
        <v>635</v>
      </c>
      <c r="AI796" s="598"/>
      <c r="AJ796" s="598"/>
      <c r="AK796" s="598"/>
      <c r="AL796" s="598"/>
      <c r="AM796" s="598"/>
      <c r="AN796" s="598"/>
      <c r="AO796" s="598"/>
      <c r="AP796" s="598"/>
      <c r="AQ796" s="598"/>
      <c r="AR796" s="598"/>
      <c r="AS796" s="598"/>
      <c r="AT796" s="599"/>
      <c r="AU796" s="600">
        <v>2.6</v>
      </c>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0.7</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9.1999999999999993</v>
      </c>
      <c r="AV804" s="831"/>
      <c r="AW804" s="831"/>
      <c r="AX804" s="833"/>
    </row>
    <row r="805" spans="1:50" ht="24.75" hidden="1" customHeight="1" x14ac:dyDescent="0.15">
      <c r="A805" s="630"/>
      <c r="B805" s="631"/>
      <c r="C805" s="631"/>
      <c r="D805" s="631"/>
      <c r="E805" s="631"/>
      <c r="F805" s="632"/>
      <c r="G805" s="594" t="s">
        <v>452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398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374</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637</v>
      </c>
      <c r="D837" s="340"/>
      <c r="E837" s="340"/>
      <c r="F837" s="340"/>
      <c r="G837" s="340"/>
      <c r="H837" s="340"/>
      <c r="I837" s="340"/>
      <c r="J837" s="341">
        <v>3290005003743</v>
      </c>
      <c r="K837" s="342"/>
      <c r="L837" s="342"/>
      <c r="M837" s="342"/>
      <c r="N837" s="342"/>
      <c r="O837" s="342"/>
      <c r="P837" s="343" t="s">
        <v>638</v>
      </c>
      <c r="Q837" s="343"/>
      <c r="R837" s="343"/>
      <c r="S837" s="343"/>
      <c r="T837" s="343"/>
      <c r="U837" s="343"/>
      <c r="V837" s="343"/>
      <c r="W837" s="343"/>
      <c r="X837" s="343"/>
      <c r="Y837" s="344">
        <v>2.9</v>
      </c>
      <c r="Z837" s="345"/>
      <c r="AA837" s="345"/>
      <c r="AB837" s="346"/>
      <c r="AC837" s="356" t="s">
        <v>517</v>
      </c>
      <c r="AD837" s="364"/>
      <c r="AE837" s="364"/>
      <c r="AF837" s="364"/>
      <c r="AG837" s="364"/>
      <c r="AH837" s="365">
        <v>12</v>
      </c>
      <c r="AI837" s="366"/>
      <c r="AJ837" s="366"/>
      <c r="AK837" s="366"/>
      <c r="AL837" s="350">
        <v>100</v>
      </c>
      <c r="AM837" s="351"/>
      <c r="AN837" s="351"/>
      <c r="AO837" s="352"/>
      <c r="AP837" s="905" t="s">
        <v>552</v>
      </c>
      <c r="AQ837" s="906"/>
      <c r="AR837" s="906"/>
      <c r="AS837" s="906"/>
      <c r="AT837" s="906"/>
      <c r="AU837" s="906"/>
      <c r="AV837" s="906"/>
      <c r="AW837" s="906"/>
      <c r="AX837" s="907"/>
    </row>
    <row r="838" spans="1:50" ht="30" customHeight="1" x14ac:dyDescent="0.15">
      <c r="A838" s="372">
        <v>2</v>
      </c>
      <c r="B838" s="372">
        <v>1</v>
      </c>
      <c r="C838" s="340" t="s">
        <v>639</v>
      </c>
      <c r="D838" s="340"/>
      <c r="E838" s="340"/>
      <c r="F838" s="340"/>
      <c r="G838" s="340"/>
      <c r="H838" s="340"/>
      <c r="I838" s="340"/>
      <c r="J838" s="341">
        <v>5430005004015</v>
      </c>
      <c r="K838" s="342"/>
      <c r="L838" s="342"/>
      <c r="M838" s="342"/>
      <c r="N838" s="342"/>
      <c r="O838" s="342"/>
      <c r="P838" s="343" t="s">
        <v>638</v>
      </c>
      <c r="Q838" s="343"/>
      <c r="R838" s="343"/>
      <c r="S838" s="343"/>
      <c r="T838" s="343"/>
      <c r="U838" s="343"/>
      <c r="V838" s="343"/>
      <c r="W838" s="343"/>
      <c r="X838" s="343"/>
      <c r="Y838" s="344">
        <v>2.7</v>
      </c>
      <c r="Z838" s="345"/>
      <c r="AA838" s="345"/>
      <c r="AB838" s="346"/>
      <c r="AC838" s="356" t="s">
        <v>517</v>
      </c>
      <c r="AD838" s="356"/>
      <c r="AE838" s="356"/>
      <c r="AF838" s="356"/>
      <c r="AG838" s="356"/>
      <c r="AH838" s="365">
        <v>12</v>
      </c>
      <c r="AI838" s="366"/>
      <c r="AJ838" s="366"/>
      <c r="AK838" s="366"/>
      <c r="AL838" s="350">
        <v>100</v>
      </c>
      <c r="AM838" s="351"/>
      <c r="AN838" s="351"/>
      <c r="AO838" s="352"/>
      <c r="AP838" s="353" t="s">
        <v>552</v>
      </c>
      <c r="AQ838" s="353"/>
      <c r="AR838" s="353"/>
      <c r="AS838" s="353"/>
      <c r="AT838" s="353"/>
      <c r="AU838" s="353"/>
      <c r="AV838" s="353"/>
      <c r="AW838" s="353"/>
      <c r="AX838" s="353"/>
    </row>
    <row r="839" spans="1:50" ht="30" customHeight="1" x14ac:dyDescent="0.15">
      <c r="A839" s="372">
        <v>3</v>
      </c>
      <c r="B839" s="372">
        <v>1</v>
      </c>
      <c r="C839" s="354" t="s">
        <v>640</v>
      </c>
      <c r="D839" s="340"/>
      <c r="E839" s="340"/>
      <c r="F839" s="340"/>
      <c r="G839" s="340"/>
      <c r="H839" s="340"/>
      <c r="I839" s="340"/>
      <c r="J839" s="341">
        <v>2330005002106</v>
      </c>
      <c r="K839" s="342"/>
      <c r="L839" s="342"/>
      <c r="M839" s="342"/>
      <c r="N839" s="342"/>
      <c r="O839" s="342"/>
      <c r="P839" s="355" t="s">
        <v>638</v>
      </c>
      <c r="Q839" s="343"/>
      <c r="R839" s="343"/>
      <c r="S839" s="343"/>
      <c r="T839" s="343"/>
      <c r="U839" s="343"/>
      <c r="V839" s="343"/>
      <c r="W839" s="343"/>
      <c r="X839" s="343"/>
      <c r="Y839" s="344">
        <v>2.6</v>
      </c>
      <c r="Z839" s="345"/>
      <c r="AA839" s="345"/>
      <c r="AB839" s="346"/>
      <c r="AC839" s="356" t="s">
        <v>517</v>
      </c>
      <c r="AD839" s="356"/>
      <c r="AE839" s="356"/>
      <c r="AF839" s="356"/>
      <c r="AG839" s="356"/>
      <c r="AH839" s="348">
        <v>12</v>
      </c>
      <c r="AI839" s="349"/>
      <c r="AJ839" s="349"/>
      <c r="AK839" s="349"/>
      <c r="AL839" s="350">
        <v>100</v>
      </c>
      <c r="AM839" s="351"/>
      <c r="AN839" s="351"/>
      <c r="AO839" s="352"/>
      <c r="AP839" s="353" t="s">
        <v>552</v>
      </c>
      <c r="AQ839" s="353"/>
      <c r="AR839" s="353"/>
      <c r="AS839" s="353"/>
      <c r="AT839" s="353"/>
      <c r="AU839" s="353"/>
      <c r="AV839" s="353"/>
      <c r="AW839" s="353"/>
      <c r="AX839" s="353"/>
    </row>
    <row r="840" spans="1:50" ht="30" customHeight="1" x14ac:dyDescent="0.15">
      <c r="A840" s="372">
        <v>4</v>
      </c>
      <c r="B840" s="372">
        <v>1</v>
      </c>
      <c r="C840" s="354" t="s">
        <v>641</v>
      </c>
      <c r="D840" s="340"/>
      <c r="E840" s="340"/>
      <c r="F840" s="340"/>
      <c r="G840" s="340"/>
      <c r="H840" s="340"/>
      <c r="I840" s="340"/>
      <c r="J840" s="341">
        <v>5140005004060</v>
      </c>
      <c r="K840" s="342"/>
      <c r="L840" s="342"/>
      <c r="M840" s="342"/>
      <c r="N840" s="342"/>
      <c r="O840" s="342"/>
      <c r="P840" s="355" t="s">
        <v>638</v>
      </c>
      <c r="Q840" s="343"/>
      <c r="R840" s="343"/>
      <c r="S840" s="343"/>
      <c r="T840" s="343"/>
      <c r="U840" s="343"/>
      <c r="V840" s="343"/>
      <c r="W840" s="343"/>
      <c r="X840" s="343"/>
      <c r="Y840" s="344">
        <v>2.5</v>
      </c>
      <c r="Z840" s="345"/>
      <c r="AA840" s="345"/>
      <c r="AB840" s="346"/>
      <c r="AC840" s="356" t="s">
        <v>517</v>
      </c>
      <c r="AD840" s="356"/>
      <c r="AE840" s="356"/>
      <c r="AF840" s="356"/>
      <c r="AG840" s="356"/>
      <c r="AH840" s="348">
        <v>12</v>
      </c>
      <c r="AI840" s="349"/>
      <c r="AJ840" s="349"/>
      <c r="AK840" s="349"/>
      <c r="AL840" s="350">
        <v>100</v>
      </c>
      <c r="AM840" s="351"/>
      <c r="AN840" s="351"/>
      <c r="AO840" s="352"/>
      <c r="AP840" s="353" t="s">
        <v>552</v>
      </c>
      <c r="AQ840" s="353"/>
      <c r="AR840" s="353"/>
      <c r="AS840" s="353"/>
      <c r="AT840" s="353"/>
      <c r="AU840" s="353"/>
      <c r="AV840" s="353"/>
      <c r="AW840" s="353"/>
      <c r="AX840" s="353"/>
    </row>
    <row r="841" spans="1:50" ht="30" customHeight="1" x14ac:dyDescent="0.15">
      <c r="A841" s="372">
        <v>5</v>
      </c>
      <c r="B841" s="372">
        <v>1</v>
      </c>
      <c r="C841" s="340" t="s">
        <v>642</v>
      </c>
      <c r="D841" s="340"/>
      <c r="E841" s="340"/>
      <c r="F841" s="340"/>
      <c r="G841" s="340"/>
      <c r="H841" s="340"/>
      <c r="I841" s="340"/>
      <c r="J841" s="341">
        <v>1240005004054</v>
      </c>
      <c r="K841" s="342"/>
      <c r="L841" s="342"/>
      <c r="M841" s="342"/>
      <c r="N841" s="342"/>
      <c r="O841" s="342"/>
      <c r="P841" s="343" t="s">
        <v>638</v>
      </c>
      <c r="Q841" s="343"/>
      <c r="R841" s="343"/>
      <c r="S841" s="343"/>
      <c r="T841" s="343"/>
      <c r="U841" s="343"/>
      <c r="V841" s="343"/>
      <c r="W841" s="343"/>
      <c r="X841" s="343"/>
      <c r="Y841" s="344">
        <v>2.5</v>
      </c>
      <c r="Z841" s="345"/>
      <c r="AA841" s="345"/>
      <c r="AB841" s="346"/>
      <c r="AC841" s="347" t="s">
        <v>517</v>
      </c>
      <c r="AD841" s="347"/>
      <c r="AE841" s="347"/>
      <c r="AF841" s="347"/>
      <c r="AG841" s="347"/>
      <c r="AH841" s="348">
        <v>12</v>
      </c>
      <c r="AI841" s="349"/>
      <c r="AJ841" s="349"/>
      <c r="AK841" s="349"/>
      <c r="AL841" s="350">
        <v>100</v>
      </c>
      <c r="AM841" s="351"/>
      <c r="AN841" s="351"/>
      <c r="AO841" s="352"/>
      <c r="AP841" s="353" t="s">
        <v>552</v>
      </c>
      <c r="AQ841" s="353"/>
      <c r="AR841" s="353"/>
      <c r="AS841" s="353"/>
      <c r="AT841" s="353"/>
      <c r="AU841" s="353"/>
      <c r="AV841" s="353"/>
      <c r="AW841" s="353"/>
      <c r="AX841" s="353"/>
    </row>
    <row r="842" spans="1:50" ht="30" customHeight="1" x14ac:dyDescent="0.15">
      <c r="A842" s="372">
        <v>6</v>
      </c>
      <c r="B842" s="372">
        <v>1</v>
      </c>
      <c r="C842" s="354" t="s">
        <v>643</v>
      </c>
      <c r="D842" s="340"/>
      <c r="E842" s="340"/>
      <c r="F842" s="340"/>
      <c r="G842" s="340"/>
      <c r="H842" s="340"/>
      <c r="I842" s="340"/>
      <c r="J842" s="341">
        <v>7490005001707</v>
      </c>
      <c r="K842" s="342"/>
      <c r="L842" s="342"/>
      <c r="M842" s="342"/>
      <c r="N842" s="342"/>
      <c r="O842" s="342"/>
      <c r="P842" s="343" t="s">
        <v>638</v>
      </c>
      <c r="Q842" s="343"/>
      <c r="R842" s="343"/>
      <c r="S842" s="343"/>
      <c r="T842" s="343"/>
      <c r="U842" s="343"/>
      <c r="V842" s="343"/>
      <c r="W842" s="343"/>
      <c r="X842" s="343"/>
      <c r="Y842" s="344">
        <v>2.4</v>
      </c>
      <c r="Z842" s="345"/>
      <c r="AA842" s="345"/>
      <c r="AB842" s="346"/>
      <c r="AC842" s="347" t="s">
        <v>517</v>
      </c>
      <c r="AD842" s="347"/>
      <c r="AE842" s="347"/>
      <c r="AF842" s="347"/>
      <c r="AG842" s="347"/>
      <c r="AH842" s="348">
        <v>12</v>
      </c>
      <c r="AI842" s="349"/>
      <c r="AJ842" s="349"/>
      <c r="AK842" s="349"/>
      <c r="AL842" s="350">
        <v>100</v>
      </c>
      <c r="AM842" s="351"/>
      <c r="AN842" s="351"/>
      <c r="AO842" s="352"/>
      <c r="AP842" s="353" t="s">
        <v>552</v>
      </c>
      <c r="AQ842" s="353"/>
      <c r="AR842" s="353"/>
      <c r="AS842" s="353"/>
      <c r="AT842" s="353"/>
      <c r="AU842" s="353"/>
      <c r="AV842" s="353"/>
      <c r="AW842" s="353"/>
      <c r="AX842" s="353"/>
    </row>
    <row r="843" spans="1:50" ht="30" customHeight="1" x14ac:dyDescent="0.15">
      <c r="A843" s="372">
        <v>7</v>
      </c>
      <c r="B843" s="372">
        <v>1</v>
      </c>
      <c r="C843" s="340" t="s">
        <v>644</v>
      </c>
      <c r="D843" s="340"/>
      <c r="E843" s="340"/>
      <c r="F843" s="340"/>
      <c r="G843" s="340"/>
      <c r="H843" s="340"/>
      <c r="I843" s="340"/>
      <c r="J843" s="341">
        <v>7370005002147</v>
      </c>
      <c r="K843" s="342"/>
      <c r="L843" s="342"/>
      <c r="M843" s="342"/>
      <c r="N843" s="342"/>
      <c r="O843" s="342"/>
      <c r="P843" s="343" t="s">
        <v>638</v>
      </c>
      <c r="Q843" s="343"/>
      <c r="R843" s="343"/>
      <c r="S843" s="343"/>
      <c r="T843" s="343"/>
      <c r="U843" s="343"/>
      <c r="V843" s="343"/>
      <c r="W843" s="343"/>
      <c r="X843" s="343"/>
      <c r="Y843" s="344">
        <v>2.2999999999999998</v>
      </c>
      <c r="Z843" s="345"/>
      <c r="AA843" s="345"/>
      <c r="AB843" s="346"/>
      <c r="AC843" s="347" t="s">
        <v>517</v>
      </c>
      <c r="AD843" s="347"/>
      <c r="AE843" s="347"/>
      <c r="AF843" s="347"/>
      <c r="AG843" s="347"/>
      <c r="AH843" s="348">
        <v>12</v>
      </c>
      <c r="AI843" s="349"/>
      <c r="AJ843" s="349"/>
      <c r="AK843" s="349"/>
      <c r="AL843" s="350">
        <v>100</v>
      </c>
      <c r="AM843" s="351"/>
      <c r="AN843" s="351"/>
      <c r="AO843" s="352"/>
      <c r="AP843" s="353" t="s">
        <v>552</v>
      </c>
      <c r="AQ843" s="353"/>
      <c r="AR843" s="353"/>
      <c r="AS843" s="353"/>
      <c r="AT843" s="353"/>
      <c r="AU843" s="353"/>
      <c r="AV843" s="353"/>
      <c r="AW843" s="353"/>
      <c r="AX843" s="353"/>
    </row>
    <row r="844" spans="1:50" ht="30" customHeight="1" x14ac:dyDescent="0.15">
      <c r="A844" s="372">
        <v>8</v>
      </c>
      <c r="B844" s="372">
        <v>1</v>
      </c>
      <c r="C844" s="354" t="s">
        <v>645</v>
      </c>
      <c r="D844" s="340"/>
      <c r="E844" s="340"/>
      <c r="F844" s="340"/>
      <c r="G844" s="340"/>
      <c r="H844" s="340"/>
      <c r="I844" s="340"/>
      <c r="J844" s="341">
        <v>3100005006723</v>
      </c>
      <c r="K844" s="342"/>
      <c r="L844" s="342"/>
      <c r="M844" s="342"/>
      <c r="N844" s="342"/>
      <c r="O844" s="342"/>
      <c r="P844" s="343" t="s">
        <v>638</v>
      </c>
      <c r="Q844" s="343"/>
      <c r="R844" s="343"/>
      <c r="S844" s="343"/>
      <c r="T844" s="343"/>
      <c r="U844" s="343"/>
      <c r="V844" s="343"/>
      <c r="W844" s="343"/>
      <c r="X844" s="343"/>
      <c r="Y844" s="344">
        <v>2.2000000000000002</v>
      </c>
      <c r="Z844" s="345"/>
      <c r="AA844" s="345"/>
      <c r="AB844" s="346"/>
      <c r="AC844" s="347" t="s">
        <v>517</v>
      </c>
      <c r="AD844" s="347"/>
      <c r="AE844" s="347"/>
      <c r="AF844" s="347"/>
      <c r="AG844" s="347"/>
      <c r="AH844" s="348">
        <v>12</v>
      </c>
      <c r="AI844" s="349"/>
      <c r="AJ844" s="349"/>
      <c r="AK844" s="349"/>
      <c r="AL844" s="350">
        <v>100</v>
      </c>
      <c r="AM844" s="351"/>
      <c r="AN844" s="351"/>
      <c r="AO844" s="352"/>
      <c r="AP844" s="353" t="s">
        <v>552</v>
      </c>
      <c r="AQ844" s="353"/>
      <c r="AR844" s="353"/>
      <c r="AS844" s="353"/>
      <c r="AT844" s="353"/>
      <c r="AU844" s="353"/>
      <c r="AV844" s="353"/>
      <c r="AW844" s="353"/>
      <c r="AX844" s="353"/>
    </row>
    <row r="845" spans="1:50" ht="30" customHeight="1" x14ac:dyDescent="0.15">
      <c r="A845" s="372">
        <v>9</v>
      </c>
      <c r="B845" s="372">
        <v>1</v>
      </c>
      <c r="C845" s="354" t="s">
        <v>646</v>
      </c>
      <c r="D845" s="340"/>
      <c r="E845" s="340"/>
      <c r="F845" s="340"/>
      <c r="G845" s="340"/>
      <c r="H845" s="340"/>
      <c r="I845" s="340"/>
      <c r="J845" s="341">
        <v>2190005003044</v>
      </c>
      <c r="K845" s="342"/>
      <c r="L845" s="342"/>
      <c r="M845" s="342"/>
      <c r="N845" s="342"/>
      <c r="O845" s="342"/>
      <c r="P845" s="343" t="s">
        <v>638</v>
      </c>
      <c r="Q845" s="343"/>
      <c r="R845" s="343"/>
      <c r="S845" s="343"/>
      <c r="T845" s="343"/>
      <c r="U845" s="343"/>
      <c r="V845" s="343"/>
      <c r="W845" s="343"/>
      <c r="X845" s="343"/>
      <c r="Y845" s="344">
        <v>1.9</v>
      </c>
      <c r="Z845" s="345"/>
      <c r="AA845" s="345"/>
      <c r="AB845" s="346"/>
      <c r="AC845" s="347" t="s">
        <v>517</v>
      </c>
      <c r="AD845" s="347"/>
      <c r="AE845" s="347"/>
      <c r="AF845" s="347"/>
      <c r="AG845" s="347"/>
      <c r="AH845" s="348">
        <v>12</v>
      </c>
      <c r="AI845" s="349"/>
      <c r="AJ845" s="349"/>
      <c r="AK845" s="349"/>
      <c r="AL845" s="350">
        <v>100</v>
      </c>
      <c r="AM845" s="351"/>
      <c r="AN845" s="351"/>
      <c r="AO845" s="352"/>
      <c r="AP845" s="353" t="s">
        <v>552</v>
      </c>
      <c r="AQ845" s="353"/>
      <c r="AR845" s="353"/>
      <c r="AS845" s="353"/>
      <c r="AT845" s="353"/>
      <c r="AU845" s="353"/>
      <c r="AV845" s="353"/>
      <c r="AW845" s="353"/>
      <c r="AX845" s="353"/>
    </row>
    <row r="846" spans="1:50" ht="30" customHeight="1" x14ac:dyDescent="0.15">
      <c r="A846" s="372">
        <v>10</v>
      </c>
      <c r="B846" s="372">
        <v>1</v>
      </c>
      <c r="C846" s="340" t="s">
        <v>647</v>
      </c>
      <c r="D846" s="340"/>
      <c r="E846" s="340"/>
      <c r="F846" s="340"/>
      <c r="G846" s="340"/>
      <c r="H846" s="340"/>
      <c r="I846" s="340"/>
      <c r="J846" s="341">
        <v>2220005002604</v>
      </c>
      <c r="K846" s="342"/>
      <c r="L846" s="342"/>
      <c r="M846" s="342"/>
      <c r="N846" s="342"/>
      <c r="O846" s="342"/>
      <c r="P846" s="343" t="s">
        <v>638</v>
      </c>
      <c r="Q846" s="343"/>
      <c r="R846" s="343"/>
      <c r="S846" s="343"/>
      <c r="T846" s="343"/>
      <c r="U846" s="343"/>
      <c r="V846" s="343"/>
      <c r="W846" s="343"/>
      <c r="X846" s="343"/>
      <c r="Y846" s="344">
        <v>1.9</v>
      </c>
      <c r="Z846" s="345"/>
      <c r="AA846" s="345"/>
      <c r="AB846" s="346"/>
      <c r="AC846" s="347" t="s">
        <v>517</v>
      </c>
      <c r="AD846" s="347"/>
      <c r="AE846" s="347"/>
      <c r="AF846" s="347"/>
      <c r="AG846" s="347"/>
      <c r="AH846" s="348">
        <v>12</v>
      </c>
      <c r="AI846" s="349"/>
      <c r="AJ846" s="349"/>
      <c r="AK846" s="349"/>
      <c r="AL846" s="350">
        <v>100</v>
      </c>
      <c r="AM846" s="351"/>
      <c r="AN846" s="351"/>
      <c r="AO846" s="352"/>
      <c r="AP846" s="353" t="s">
        <v>552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374</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340" t="s">
        <v>649</v>
      </c>
      <c r="D870" s="340"/>
      <c r="E870" s="340"/>
      <c r="F870" s="340"/>
      <c r="G870" s="340"/>
      <c r="H870" s="340"/>
      <c r="I870" s="340"/>
      <c r="J870" s="341">
        <v>5050005005266</v>
      </c>
      <c r="K870" s="342"/>
      <c r="L870" s="342"/>
      <c r="M870" s="342"/>
      <c r="N870" s="342"/>
      <c r="O870" s="342"/>
      <c r="P870" s="343" t="s">
        <v>650</v>
      </c>
      <c r="Q870" s="343"/>
      <c r="R870" s="343"/>
      <c r="S870" s="343"/>
      <c r="T870" s="343"/>
      <c r="U870" s="343"/>
      <c r="V870" s="343"/>
      <c r="W870" s="343"/>
      <c r="X870" s="343"/>
      <c r="Y870" s="344">
        <v>2.5</v>
      </c>
      <c r="Z870" s="345"/>
      <c r="AA870" s="345"/>
      <c r="AB870" s="346"/>
      <c r="AC870" s="356" t="s">
        <v>517</v>
      </c>
      <c r="AD870" s="364"/>
      <c r="AE870" s="364"/>
      <c r="AF870" s="364"/>
      <c r="AG870" s="364"/>
      <c r="AH870" s="365">
        <v>1</v>
      </c>
      <c r="AI870" s="366"/>
      <c r="AJ870" s="366"/>
      <c r="AK870" s="366"/>
      <c r="AL870" s="350">
        <v>100</v>
      </c>
      <c r="AM870" s="351"/>
      <c r="AN870" s="351"/>
      <c r="AO870" s="352"/>
      <c r="AP870" s="353" t="s">
        <v>651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374</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653</v>
      </c>
      <c r="D903" s="340"/>
      <c r="E903" s="340"/>
      <c r="F903" s="340"/>
      <c r="G903" s="340"/>
      <c r="H903" s="340"/>
      <c r="I903" s="340"/>
      <c r="J903" s="341">
        <v>2000020350001</v>
      </c>
      <c r="K903" s="342"/>
      <c r="L903" s="342"/>
      <c r="M903" s="342"/>
      <c r="N903" s="342"/>
      <c r="O903" s="342"/>
      <c r="P903" s="343" t="s">
        <v>658</v>
      </c>
      <c r="Q903" s="343"/>
      <c r="R903" s="343"/>
      <c r="S903" s="343"/>
      <c r="T903" s="343"/>
      <c r="U903" s="343"/>
      <c r="V903" s="343"/>
      <c r="W903" s="343"/>
      <c r="X903" s="343"/>
      <c r="Y903" s="344">
        <v>0.7</v>
      </c>
      <c r="Z903" s="345"/>
      <c r="AA903" s="345"/>
      <c r="AB903" s="346"/>
      <c r="AC903" s="356" t="s">
        <v>517</v>
      </c>
      <c r="AD903" s="364"/>
      <c r="AE903" s="364"/>
      <c r="AF903" s="364"/>
      <c r="AG903" s="364"/>
      <c r="AH903" s="365">
        <v>6</v>
      </c>
      <c r="AI903" s="366"/>
      <c r="AJ903" s="366"/>
      <c r="AK903" s="366"/>
      <c r="AL903" s="350">
        <v>100</v>
      </c>
      <c r="AM903" s="351"/>
      <c r="AN903" s="351"/>
      <c r="AO903" s="352"/>
      <c r="AP903" s="353" t="s">
        <v>651</v>
      </c>
      <c r="AQ903" s="353"/>
      <c r="AR903" s="353"/>
      <c r="AS903" s="353"/>
      <c r="AT903" s="353"/>
      <c r="AU903" s="353"/>
      <c r="AV903" s="353"/>
      <c r="AW903" s="353"/>
      <c r="AX903" s="353"/>
    </row>
    <row r="904" spans="1:50" ht="30" customHeight="1" x14ac:dyDescent="0.15">
      <c r="A904" s="372">
        <v>2</v>
      </c>
      <c r="B904" s="372">
        <v>1</v>
      </c>
      <c r="C904" s="354" t="s">
        <v>654</v>
      </c>
      <c r="D904" s="340"/>
      <c r="E904" s="340"/>
      <c r="F904" s="340"/>
      <c r="G904" s="340"/>
      <c r="H904" s="340"/>
      <c r="I904" s="340"/>
      <c r="J904" s="341">
        <v>1000020110001</v>
      </c>
      <c r="K904" s="342"/>
      <c r="L904" s="342"/>
      <c r="M904" s="342"/>
      <c r="N904" s="342"/>
      <c r="O904" s="342"/>
      <c r="P904" s="343" t="s">
        <v>658</v>
      </c>
      <c r="Q904" s="343"/>
      <c r="R904" s="343"/>
      <c r="S904" s="343"/>
      <c r="T904" s="343"/>
      <c r="U904" s="343"/>
      <c r="V904" s="343"/>
      <c r="W904" s="343"/>
      <c r="X904" s="343"/>
      <c r="Y904" s="344">
        <v>0.7</v>
      </c>
      <c r="Z904" s="345"/>
      <c r="AA904" s="345"/>
      <c r="AB904" s="346"/>
      <c r="AC904" s="356" t="s">
        <v>517</v>
      </c>
      <c r="AD904" s="356"/>
      <c r="AE904" s="356"/>
      <c r="AF904" s="356"/>
      <c r="AG904" s="356"/>
      <c r="AH904" s="365">
        <v>6</v>
      </c>
      <c r="AI904" s="366"/>
      <c r="AJ904" s="366"/>
      <c r="AK904" s="366"/>
      <c r="AL904" s="350">
        <v>100</v>
      </c>
      <c r="AM904" s="351"/>
      <c r="AN904" s="351"/>
      <c r="AO904" s="352"/>
      <c r="AP904" s="353" t="s">
        <v>651</v>
      </c>
      <c r="AQ904" s="353"/>
      <c r="AR904" s="353"/>
      <c r="AS904" s="353"/>
      <c r="AT904" s="353"/>
      <c r="AU904" s="353"/>
      <c r="AV904" s="353"/>
      <c r="AW904" s="353"/>
      <c r="AX904" s="353"/>
    </row>
    <row r="905" spans="1:50" ht="30" customHeight="1" x14ac:dyDescent="0.15">
      <c r="A905" s="372">
        <v>3</v>
      </c>
      <c r="B905" s="372">
        <v>1</v>
      </c>
      <c r="C905" s="354" t="s">
        <v>664</v>
      </c>
      <c r="D905" s="340"/>
      <c r="E905" s="340"/>
      <c r="F905" s="340"/>
      <c r="G905" s="340"/>
      <c r="H905" s="340"/>
      <c r="I905" s="340"/>
      <c r="J905" s="341">
        <v>9000020281000</v>
      </c>
      <c r="K905" s="342"/>
      <c r="L905" s="342"/>
      <c r="M905" s="342"/>
      <c r="N905" s="342"/>
      <c r="O905" s="342"/>
      <c r="P905" s="355" t="s">
        <v>658</v>
      </c>
      <c r="Q905" s="343"/>
      <c r="R905" s="343"/>
      <c r="S905" s="343"/>
      <c r="T905" s="343"/>
      <c r="U905" s="343"/>
      <c r="V905" s="343"/>
      <c r="W905" s="343"/>
      <c r="X905" s="343"/>
      <c r="Y905" s="344">
        <v>0.6</v>
      </c>
      <c r="Z905" s="345"/>
      <c r="AA905" s="345"/>
      <c r="AB905" s="346"/>
      <c r="AC905" s="356" t="s">
        <v>517</v>
      </c>
      <c r="AD905" s="356"/>
      <c r="AE905" s="356"/>
      <c r="AF905" s="356"/>
      <c r="AG905" s="356"/>
      <c r="AH905" s="348">
        <v>6</v>
      </c>
      <c r="AI905" s="349"/>
      <c r="AJ905" s="349"/>
      <c r="AK905" s="349"/>
      <c r="AL905" s="350">
        <v>100</v>
      </c>
      <c r="AM905" s="351"/>
      <c r="AN905" s="351"/>
      <c r="AO905" s="352"/>
      <c r="AP905" s="353" t="s">
        <v>651</v>
      </c>
      <c r="AQ905" s="353"/>
      <c r="AR905" s="353"/>
      <c r="AS905" s="353"/>
      <c r="AT905" s="353"/>
      <c r="AU905" s="353"/>
      <c r="AV905" s="353"/>
      <c r="AW905" s="353"/>
      <c r="AX905" s="353"/>
    </row>
    <row r="906" spans="1:50" ht="30" customHeight="1" x14ac:dyDescent="0.15">
      <c r="A906" s="372">
        <v>4</v>
      </c>
      <c r="B906" s="372">
        <v>1</v>
      </c>
      <c r="C906" s="354" t="s">
        <v>655</v>
      </c>
      <c r="D906" s="340"/>
      <c r="E906" s="340"/>
      <c r="F906" s="340"/>
      <c r="G906" s="340"/>
      <c r="H906" s="340"/>
      <c r="I906" s="340"/>
      <c r="J906" s="341">
        <v>8000020401005</v>
      </c>
      <c r="K906" s="342"/>
      <c r="L906" s="342"/>
      <c r="M906" s="342"/>
      <c r="N906" s="342"/>
      <c r="O906" s="342"/>
      <c r="P906" s="355" t="s">
        <v>658</v>
      </c>
      <c r="Q906" s="343"/>
      <c r="R906" s="343"/>
      <c r="S906" s="343"/>
      <c r="T906" s="343"/>
      <c r="U906" s="343"/>
      <c r="V906" s="343"/>
      <c r="W906" s="343"/>
      <c r="X906" s="343"/>
      <c r="Y906" s="344">
        <v>0.5</v>
      </c>
      <c r="Z906" s="345"/>
      <c r="AA906" s="345"/>
      <c r="AB906" s="346"/>
      <c r="AC906" s="356" t="s">
        <v>517</v>
      </c>
      <c r="AD906" s="356"/>
      <c r="AE906" s="356"/>
      <c r="AF906" s="356"/>
      <c r="AG906" s="356"/>
      <c r="AH906" s="348">
        <v>6</v>
      </c>
      <c r="AI906" s="349"/>
      <c r="AJ906" s="349"/>
      <c r="AK906" s="349"/>
      <c r="AL906" s="350">
        <v>100</v>
      </c>
      <c r="AM906" s="351"/>
      <c r="AN906" s="351"/>
      <c r="AO906" s="352"/>
      <c r="AP906" s="353" t="s">
        <v>651</v>
      </c>
      <c r="AQ906" s="353"/>
      <c r="AR906" s="353"/>
      <c r="AS906" s="353"/>
      <c r="AT906" s="353"/>
      <c r="AU906" s="353"/>
      <c r="AV906" s="353"/>
      <c r="AW906" s="353"/>
      <c r="AX906" s="353"/>
    </row>
    <row r="907" spans="1:50" ht="30" customHeight="1" x14ac:dyDescent="0.15">
      <c r="A907" s="372">
        <v>5</v>
      </c>
      <c r="B907" s="372">
        <v>1</v>
      </c>
      <c r="C907" s="354" t="s">
        <v>656</v>
      </c>
      <c r="D907" s="340"/>
      <c r="E907" s="340"/>
      <c r="F907" s="340"/>
      <c r="G907" s="340"/>
      <c r="H907" s="340"/>
      <c r="I907" s="340"/>
      <c r="J907" s="341">
        <v>4000020030007</v>
      </c>
      <c r="K907" s="342"/>
      <c r="L907" s="342"/>
      <c r="M907" s="342"/>
      <c r="N907" s="342"/>
      <c r="O907" s="342"/>
      <c r="P907" s="343" t="s">
        <v>658</v>
      </c>
      <c r="Q907" s="343"/>
      <c r="R907" s="343"/>
      <c r="S907" s="343"/>
      <c r="T907" s="343"/>
      <c r="U907" s="343"/>
      <c r="V907" s="343"/>
      <c r="W907" s="343"/>
      <c r="X907" s="343"/>
      <c r="Y907" s="344">
        <v>0.5</v>
      </c>
      <c r="Z907" s="345"/>
      <c r="AA907" s="345"/>
      <c r="AB907" s="346"/>
      <c r="AC907" s="347" t="s">
        <v>517</v>
      </c>
      <c r="AD907" s="347"/>
      <c r="AE907" s="347"/>
      <c r="AF907" s="347"/>
      <c r="AG907" s="347"/>
      <c r="AH907" s="348">
        <v>6</v>
      </c>
      <c r="AI907" s="349"/>
      <c r="AJ907" s="349"/>
      <c r="AK907" s="349"/>
      <c r="AL907" s="350">
        <v>100</v>
      </c>
      <c r="AM907" s="351"/>
      <c r="AN907" s="351"/>
      <c r="AO907" s="352"/>
      <c r="AP907" s="353" t="s">
        <v>651</v>
      </c>
      <c r="AQ907" s="353"/>
      <c r="AR907" s="353"/>
      <c r="AS907" s="353"/>
      <c r="AT907" s="353"/>
      <c r="AU907" s="353"/>
      <c r="AV907" s="353"/>
      <c r="AW907" s="353"/>
      <c r="AX907" s="353"/>
    </row>
    <row r="908" spans="1:50" ht="30" customHeight="1" x14ac:dyDescent="0.15">
      <c r="A908" s="372">
        <v>6</v>
      </c>
      <c r="B908" s="372">
        <v>1</v>
      </c>
      <c r="C908" s="354" t="s">
        <v>657</v>
      </c>
      <c r="D908" s="340"/>
      <c r="E908" s="340"/>
      <c r="F908" s="340"/>
      <c r="G908" s="340"/>
      <c r="H908" s="340"/>
      <c r="I908" s="340"/>
      <c r="J908" s="341">
        <v>4000020210005</v>
      </c>
      <c r="K908" s="342"/>
      <c r="L908" s="342"/>
      <c r="M908" s="342"/>
      <c r="N908" s="342"/>
      <c r="O908" s="342"/>
      <c r="P908" s="343" t="s">
        <v>658</v>
      </c>
      <c r="Q908" s="343"/>
      <c r="R908" s="343"/>
      <c r="S908" s="343"/>
      <c r="T908" s="343"/>
      <c r="U908" s="343"/>
      <c r="V908" s="343"/>
      <c r="W908" s="343"/>
      <c r="X908" s="343"/>
      <c r="Y908" s="344">
        <v>0.3</v>
      </c>
      <c r="Z908" s="345"/>
      <c r="AA908" s="345"/>
      <c r="AB908" s="346"/>
      <c r="AC908" s="347" t="s">
        <v>517</v>
      </c>
      <c r="AD908" s="347"/>
      <c r="AE908" s="347"/>
      <c r="AF908" s="347"/>
      <c r="AG908" s="347"/>
      <c r="AH908" s="348">
        <v>6</v>
      </c>
      <c r="AI908" s="349"/>
      <c r="AJ908" s="349"/>
      <c r="AK908" s="349"/>
      <c r="AL908" s="350">
        <v>100</v>
      </c>
      <c r="AM908" s="351"/>
      <c r="AN908" s="351"/>
      <c r="AO908" s="352"/>
      <c r="AP908" s="353" t="s">
        <v>651</v>
      </c>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659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374</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55.5" customHeight="1" x14ac:dyDescent="0.15">
      <c r="A936" s="372">
        <v>1</v>
      </c>
      <c r="B936" s="372">
        <v>1</v>
      </c>
      <c r="C936" s="354" t="s">
        <v>660</v>
      </c>
      <c r="D936" s="340"/>
      <c r="E936" s="340"/>
      <c r="F936" s="340"/>
      <c r="G936" s="340"/>
      <c r="H936" s="340"/>
      <c r="I936" s="340"/>
      <c r="J936" s="341" t="s">
        <v>651</v>
      </c>
      <c r="K936" s="342"/>
      <c r="L936" s="342"/>
      <c r="M936" s="342"/>
      <c r="N936" s="342"/>
      <c r="O936" s="342"/>
      <c r="P936" s="355" t="s">
        <v>661</v>
      </c>
      <c r="Q936" s="343"/>
      <c r="R936" s="343"/>
      <c r="S936" s="343"/>
      <c r="T936" s="343"/>
      <c r="U936" s="343"/>
      <c r="V936" s="343"/>
      <c r="W936" s="343"/>
      <c r="X936" s="343"/>
      <c r="Y936" s="344">
        <v>9.1999999999999993</v>
      </c>
      <c r="Z936" s="345"/>
      <c r="AA936" s="345"/>
      <c r="AB936" s="346"/>
      <c r="AC936" s="356" t="s">
        <v>196</v>
      </c>
      <c r="AD936" s="364"/>
      <c r="AE936" s="364"/>
      <c r="AF936" s="364"/>
      <c r="AG936" s="364"/>
      <c r="AH936" s="365" t="s">
        <v>662</v>
      </c>
      <c r="AI936" s="366"/>
      <c r="AJ936" s="366"/>
      <c r="AK936" s="366"/>
      <c r="AL936" s="350" t="s">
        <v>662</v>
      </c>
      <c r="AM936" s="351"/>
      <c r="AN936" s="351"/>
      <c r="AO936" s="352"/>
      <c r="AP936" s="353" t="s">
        <v>678</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374</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374</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374</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374</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395</v>
      </c>
      <c r="D1101" s="376"/>
      <c r="E1101" s="142" t="s">
        <v>394</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x14ac:dyDescent="0.15">
      <c r="A1102" s="372">
        <v>1</v>
      </c>
      <c r="B1102" s="372">
        <v>1</v>
      </c>
      <c r="C1102" s="370"/>
      <c r="D1102" s="370"/>
      <c r="E1102" s="140" t="s">
        <v>667</v>
      </c>
      <c r="F1102" s="371"/>
      <c r="G1102" s="371"/>
      <c r="H1102" s="371"/>
      <c r="I1102" s="371"/>
      <c r="J1102" s="341" t="s">
        <v>667</v>
      </c>
      <c r="K1102" s="342"/>
      <c r="L1102" s="342"/>
      <c r="M1102" s="342"/>
      <c r="N1102" s="342"/>
      <c r="O1102" s="342"/>
      <c r="P1102" s="355" t="s">
        <v>667</v>
      </c>
      <c r="Q1102" s="343"/>
      <c r="R1102" s="343"/>
      <c r="S1102" s="343"/>
      <c r="T1102" s="343"/>
      <c r="U1102" s="343"/>
      <c r="V1102" s="343"/>
      <c r="W1102" s="343"/>
      <c r="X1102" s="343"/>
      <c r="Y1102" s="344" t="s">
        <v>667</v>
      </c>
      <c r="Z1102" s="345"/>
      <c r="AA1102" s="345"/>
      <c r="AB1102" s="346"/>
      <c r="AC1102" s="347"/>
      <c r="AD1102" s="347"/>
      <c r="AE1102" s="347"/>
      <c r="AF1102" s="347"/>
      <c r="AG1102" s="347"/>
      <c r="AH1102" s="348" t="s">
        <v>672</v>
      </c>
      <c r="AI1102" s="349"/>
      <c r="AJ1102" s="349"/>
      <c r="AK1102" s="349"/>
      <c r="AL1102" s="350" t="s">
        <v>673</v>
      </c>
      <c r="AM1102" s="351"/>
      <c r="AN1102" s="351"/>
      <c r="AO1102" s="352"/>
      <c r="AP1102" s="353" t="s">
        <v>673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15">
      <formula>IF(RIGHT(TEXT(P14,"0.#"),1)=".",FALSE,TRUE)</formula>
    </cfRule>
    <cfRule type="expression" dxfId="2792" priority="14016">
      <formula>IF(RIGHT(TEXT(P14,"0.#"),1)=".",TRUE,FALSE)</formula>
    </cfRule>
  </conditionalFormatting>
  <conditionalFormatting sqref="AE32">
    <cfRule type="expression" dxfId="2791" priority="14005">
      <formula>IF(RIGHT(TEXT(AE32,"0.#"),1)=".",FALSE,TRUE)</formula>
    </cfRule>
    <cfRule type="expression" dxfId="2790" priority="14006">
      <formula>IF(RIGHT(TEXT(AE32,"0.#"),1)=".",TRUE,FALSE)</formula>
    </cfRule>
  </conditionalFormatting>
  <conditionalFormatting sqref="P18:AX18">
    <cfRule type="expression" dxfId="2789" priority="13891">
      <formula>IF(RIGHT(TEXT(P18,"0.#"),1)=".",FALSE,TRUE)</formula>
    </cfRule>
    <cfRule type="expression" dxfId="2788" priority="13892">
      <formula>IF(RIGHT(TEXT(P18,"0.#"),1)=".",TRUE,FALSE)</formula>
    </cfRule>
  </conditionalFormatting>
  <conditionalFormatting sqref="Y782">
    <cfRule type="expression" dxfId="2787" priority="13887">
      <formula>IF(RIGHT(TEXT(Y782,"0.#"),1)=".",FALSE,TRUE)</formula>
    </cfRule>
    <cfRule type="expression" dxfId="2786" priority="13888">
      <formula>IF(RIGHT(TEXT(Y782,"0.#"),1)=".",TRUE,FALSE)</formula>
    </cfRule>
  </conditionalFormatting>
  <conditionalFormatting sqref="Y791">
    <cfRule type="expression" dxfId="2785" priority="13883">
      <formula>IF(RIGHT(TEXT(Y791,"0.#"),1)=".",FALSE,TRUE)</formula>
    </cfRule>
    <cfRule type="expression" dxfId="2784" priority="13884">
      <formula>IF(RIGHT(TEXT(Y791,"0.#"),1)=".",TRUE,FALSE)</formula>
    </cfRule>
  </conditionalFormatting>
  <conditionalFormatting sqref="Y822:Y829 Y820 Y809:Y816 Y807 Y796:Y803 Y794">
    <cfRule type="expression" dxfId="2783" priority="13665">
      <formula>IF(RIGHT(TEXT(Y794,"0.#"),1)=".",FALSE,TRUE)</formula>
    </cfRule>
    <cfRule type="expression" dxfId="2782" priority="13666">
      <formula>IF(RIGHT(TEXT(Y794,"0.#"),1)=".",TRUE,FALSE)</formula>
    </cfRule>
  </conditionalFormatting>
  <conditionalFormatting sqref="P16:AQ17 P15:AX15 P13:AX13">
    <cfRule type="expression" dxfId="2781" priority="13713">
      <formula>IF(RIGHT(TEXT(P13,"0.#"),1)=".",FALSE,TRUE)</formula>
    </cfRule>
    <cfRule type="expression" dxfId="2780" priority="13714">
      <formula>IF(RIGHT(TEXT(P13,"0.#"),1)=".",TRUE,FALSE)</formula>
    </cfRule>
  </conditionalFormatting>
  <conditionalFormatting sqref="P19:AJ19">
    <cfRule type="expression" dxfId="2779" priority="13711">
      <formula>IF(RIGHT(TEXT(P19,"0.#"),1)=".",FALSE,TRUE)</formula>
    </cfRule>
    <cfRule type="expression" dxfId="2778" priority="13712">
      <formula>IF(RIGHT(TEXT(P19,"0.#"),1)=".",TRUE,FALSE)</formula>
    </cfRule>
  </conditionalFormatting>
  <conditionalFormatting sqref="AE101 AQ101">
    <cfRule type="expression" dxfId="2777" priority="13703">
      <formula>IF(RIGHT(TEXT(AE101,"0.#"),1)=".",FALSE,TRUE)</formula>
    </cfRule>
    <cfRule type="expression" dxfId="2776" priority="13704">
      <formula>IF(RIGHT(TEXT(AE101,"0.#"),1)=".",TRUE,FALSE)</formula>
    </cfRule>
  </conditionalFormatting>
  <conditionalFormatting sqref="Y783:Y790 Y781">
    <cfRule type="expression" dxfId="2775" priority="13689">
      <formula>IF(RIGHT(TEXT(Y781,"0.#"),1)=".",FALSE,TRUE)</formula>
    </cfRule>
    <cfRule type="expression" dxfId="2774" priority="13690">
      <formula>IF(RIGHT(TEXT(Y781,"0.#"),1)=".",TRUE,FALSE)</formula>
    </cfRule>
  </conditionalFormatting>
  <conditionalFormatting sqref="AU782">
    <cfRule type="expression" dxfId="2773" priority="13687">
      <formula>IF(RIGHT(TEXT(AU782,"0.#"),1)=".",FALSE,TRUE)</formula>
    </cfRule>
    <cfRule type="expression" dxfId="2772" priority="13688">
      <formula>IF(RIGHT(TEXT(AU782,"0.#"),1)=".",TRUE,FALSE)</formula>
    </cfRule>
  </conditionalFormatting>
  <conditionalFormatting sqref="AU791">
    <cfRule type="expression" dxfId="2771" priority="13685">
      <formula>IF(RIGHT(TEXT(AU791,"0.#"),1)=".",FALSE,TRUE)</formula>
    </cfRule>
    <cfRule type="expression" dxfId="2770" priority="13686">
      <formula>IF(RIGHT(TEXT(AU791,"0.#"),1)=".",TRUE,FALSE)</formula>
    </cfRule>
  </conditionalFormatting>
  <conditionalFormatting sqref="AU783:AU784 AU781 AU788:AU790">
    <cfRule type="expression" dxfId="2769" priority="13683">
      <formula>IF(RIGHT(TEXT(AU781,"0.#"),1)=".",FALSE,TRUE)</formula>
    </cfRule>
    <cfRule type="expression" dxfId="2768" priority="13684">
      <formula>IF(RIGHT(TEXT(AU781,"0.#"),1)=".",TRUE,FALSE)</formula>
    </cfRule>
  </conditionalFormatting>
  <conditionalFormatting sqref="Y821 Y808 Y795">
    <cfRule type="expression" dxfId="2767" priority="13669">
      <formula>IF(RIGHT(TEXT(Y795,"0.#"),1)=".",FALSE,TRUE)</formula>
    </cfRule>
    <cfRule type="expression" dxfId="2766" priority="13670">
      <formula>IF(RIGHT(TEXT(Y795,"0.#"),1)=".",TRUE,FALSE)</formula>
    </cfRule>
  </conditionalFormatting>
  <conditionalFormatting sqref="Y830 Y817 Y804">
    <cfRule type="expression" dxfId="2765" priority="13667">
      <formula>IF(RIGHT(TEXT(Y804,"0.#"),1)=".",FALSE,TRUE)</formula>
    </cfRule>
    <cfRule type="expression" dxfId="2764" priority="13668">
      <formula>IF(RIGHT(TEXT(Y804,"0.#"),1)=".",TRUE,FALSE)</formula>
    </cfRule>
  </conditionalFormatting>
  <conditionalFormatting sqref="AU821 AU808 AU795">
    <cfRule type="expression" dxfId="2763" priority="13663">
      <formula>IF(RIGHT(TEXT(AU795,"0.#"),1)=".",FALSE,TRUE)</formula>
    </cfRule>
    <cfRule type="expression" dxfId="2762" priority="13664">
      <formula>IF(RIGHT(TEXT(AU795,"0.#"),1)=".",TRUE,FALSE)</formula>
    </cfRule>
  </conditionalFormatting>
  <conditionalFormatting sqref="AU830 AU817 AU804">
    <cfRule type="expression" dxfId="2761" priority="13661">
      <formula>IF(RIGHT(TEXT(AU804,"0.#"),1)=".",FALSE,TRUE)</formula>
    </cfRule>
    <cfRule type="expression" dxfId="2760" priority="13662">
      <formula>IF(RIGHT(TEXT(AU804,"0.#"),1)=".",TRUE,FALSE)</formula>
    </cfRule>
  </conditionalFormatting>
  <conditionalFormatting sqref="AU822:AU829 AU820 AU809:AU816 AU807 AU796:AU803 AU794">
    <cfRule type="expression" dxfId="2759" priority="13659">
      <formula>IF(RIGHT(TEXT(AU794,"0.#"),1)=".",FALSE,TRUE)</formula>
    </cfRule>
    <cfRule type="expression" dxfId="2758" priority="13660">
      <formula>IF(RIGHT(TEXT(AU794,"0.#"),1)=".",TRUE,FALSE)</formula>
    </cfRule>
  </conditionalFormatting>
  <conditionalFormatting sqref="AM87">
    <cfRule type="expression" dxfId="2757" priority="13313">
      <formula>IF(RIGHT(TEXT(AM87,"0.#"),1)=".",FALSE,TRUE)</formula>
    </cfRule>
    <cfRule type="expression" dxfId="2756" priority="13314">
      <formula>IF(RIGHT(TEXT(AM87,"0.#"),1)=".",TRUE,FALSE)</formula>
    </cfRule>
  </conditionalFormatting>
  <conditionalFormatting sqref="AE55">
    <cfRule type="expression" dxfId="2755" priority="13381">
      <formula>IF(RIGHT(TEXT(AE55,"0.#"),1)=".",FALSE,TRUE)</formula>
    </cfRule>
    <cfRule type="expression" dxfId="2754" priority="13382">
      <formula>IF(RIGHT(TEXT(AE55,"0.#"),1)=".",TRUE,FALSE)</formula>
    </cfRule>
  </conditionalFormatting>
  <conditionalFormatting sqref="AI55">
    <cfRule type="expression" dxfId="2753" priority="13379">
      <formula>IF(RIGHT(TEXT(AI55,"0.#"),1)=".",FALSE,TRUE)</formula>
    </cfRule>
    <cfRule type="expression" dxfId="2752" priority="13380">
      <formula>IF(RIGHT(TEXT(AI55,"0.#"),1)=".",TRUE,FALSE)</formula>
    </cfRule>
  </conditionalFormatting>
  <conditionalFormatting sqref="AM34">
    <cfRule type="expression" dxfId="2751" priority="13459">
      <formula>IF(RIGHT(TEXT(AM34,"0.#"),1)=".",FALSE,TRUE)</formula>
    </cfRule>
    <cfRule type="expression" dxfId="2750" priority="13460">
      <formula>IF(RIGHT(TEXT(AM34,"0.#"),1)=".",TRUE,FALSE)</formula>
    </cfRule>
  </conditionalFormatting>
  <conditionalFormatting sqref="AE33">
    <cfRule type="expression" dxfId="2749" priority="13473">
      <formula>IF(RIGHT(TEXT(AE33,"0.#"),1)=".",FALSE,TRUE)</formula>
    </cfRule>
    <cfRule type="expression" dxfId="2748" priority="13474">
      <formula>IF(RIGHT(TEXT(AE33,"0.#"),1)=".",TRUE,FALSE)</formula>
    </cfRule>
  </conditionalFormatting>
  <conditionalFormatting sqref="AE34">
    <cfRule type="expression" dxfId="2747" priority="13471">
      <formula>IF(RIGHT(TEXT(AE34,"0.#"),1)=".",FALSE,TRUE)</formula>
    </cfRule>
    <cfRule type="expression" dxfId="2746" priority="13472">
      <formula>IF(RIGHT(TEXT(AE34,"0.#"),1)=".",TRUE,FALSE)</formula>
    </cfRule>
  </conditionalFormatting>
  <conditionalFormatting sqref="AI34">
    <cfRule type="expression" dxfId="2745" priority="13469">
      <formula>IF(RIGHT(TEXT(AI34,"0.#"),1)=".",FALSE,TRUE)</formula>
    </cfRule>
    <cfRule type="expression" dxfId="2744" priority="13470">
      <formula>IF(RIGHT(TEXT(AI34,"0.#"),1)=".",TRUE,FALSE)</formula>
    </cfRule>
  </conditionalFormatting>
  <conditionalFormatting sqref="AI33">
    <cfRule type="expression" dxfId="2743" priority="13467">
      <formula>IF(RIGHT(TEXT(AI33,"0.#"),1)=".",FALSE,TRUE)</formula>
    </cfRule>
    <cfRule type="expression" dxfId="2742" priority="13468">
      <formula>IF(RIGHT(TEXT(AI33,"0.#"),1)=".",TRUE,FALSE)</formula>
    </cfRule>
  </conditionalFormatting>
  <conditionalFormatting sqref="AI32">
    <cfRule type="expression" dxfId="2741" priority="13465">
      <formula>IF(RIGHT(TEXT(AI32,"0.#"),1)=".",FALSE,TRUE)</formula>
    </cfRule>
    <cfRule type="expression" dxfId="2740" priority="13466">
      <formula>IF(RIGHT(TEXT(AI32,"0.#"),1)=".",TRUE,FALSE)</formula>
    </cfRule>
  </conditionalFormatting>
  <conditionalFormatting sqref="AM32">
    <cfRule type="expression" dxfId="2739" priority="13463">
      <formula>IF(RIGHT(TEXT(AM32,"0.#"),1)=".",FALSE,TRUE)</formula>
    </cfRule>
    <cfRule type="expression" dxfId="2738" priority="13464">
      <formula>IF(RIGHT(TEXT(AM32,"0.#"),1)=".",TRUE,FALSE)</formula>
    </cfRule>
  </conditionalFormatting>
  <conditionalFormatting sqref="AM33">
    <cfRule type="expression" dxfId="2737" priority="13461">
      <formula>IF(RIGHT(TEXT(AM33,"0.#"),1)=".",FALSE,TRUE)</formula>
    </cfRule>
    <cfRule type="expression" dxfId="2736" priority="13462">
      <formula>IF(RIGHT(TEXT(AM33,"0.#"),1)=".",TRUE,FALSE)</formula>
    </cfRule>
  </conditionalFormatting>
  <conditionalFormatting sqref="AQ32:AQ34">
    <cfRule type="expression" dxfId="2735" priority="13453">
      <formula>IF(RIGHT(TEXT(AQ32,"0.#"),1)=".",FALSE,TRUE)</formula>
    </cfRule>
    <cfRule type="expression" dxfId="2734" priority="13454">
      <formula>IF(RIGHT(TEXT(AQ32,"0.#"),1)=".",TRUE,FALSE)</formula>
    </cfRule>
  </conditionalFormatting>
  <conditionalFormatting sqref="AU32:AU34">
    <cfRule type="expression" dxfId="2733" priority="13451">
      <formula>IF(RIGHT(TEXT(AU32,"0.#"),1)=".",FALSE,TRUE)</formula>
    </cfRule>
    <cfRule type="expression" dxfId="2732" priority="13452">
      <formula>IF(RIGHT(TEXT(AU32,"0.#"),1)=".",TRUE,FALSE)</formula>
    </cfRule>
  </conditionalFormatting>
  <conditionalFormatting sqref="AE53">
    <cfRule type="expression" dxfId="2731" priority="13385">
      <formula>IF(RIGHT(TEXT(AE53,"0.#"),1)=".",FALSE,TRUE)</formula>
    </cfRule>
    <cfRule type="expression" dxfId="2730" priority="13386">
      <formula>IF(RIGHT(TEXT(AE53,"0.#"),1)=".",TRUE,FALSE)</formula>
    </cfRule>
  </conditionalFormatting>
  <conditionalFormatting sqref="AE54">
    <cfRule type="expression" dxfId="2729" priority="13383">
      <formula>IF(RIGHT(TEXT(AE54,"0.#"),1)=".",FALSE,TRUE)</formula>
    </cfRule>
    <cfRule type="expression" dxfId="2728" priority="13384">
      <formula>IF(RIGHT(TEXT(AE54,"0.#"),1)=".",TRUE,FALSE)</formula>
    </cfRule>
  </conditionalFormatting>
  <conditionalFormatting sqref="AI54">
    <cfRule type="expression" dxfId="2727" priority="13377">
      <formula>IF(RIGHT(TEXT(AI54,"0.#"),1)=".",FALSE,TRUE)</formula>
    </cfRule>
    <cfRule type="expression" dxfId="2726" priority="13378">
      <formula>IF(RIGHT(TEXT(AI54,"0.#"),1)=".",TRUE,FALSE)</formula>
    </cfRule>
  </conditionalFormatting>
  <conditionalFormatting sqref="AI53">
    <cfRule type="expression" dxfId="2725" priority="13375">
      <formula>IF(RIGHT(TEXT(AI53,"0.#"),1)=".",FALSE,TRUE)</formula>
    </cfRule>
    <cfRule type="expression" dxfId="2724" priority="13376">
      <formula>IF(RIGHT(TEXT(AI53,"0.#"),1)=".",TRUE,FALSE)</formula>
    </cfRule>
  </conditionalFormatting>
  <conditionalFormatting sqref="AM53">
    <cfRule type="expression" dxfId="2723" priority="13373">
      <formula>IF(RIGHT(TEXT(AM53,"0.#"),1)=".",FALSE,TRUE)</formula>
    </cfRule>
    <cfRule type="expression" dxfId="2722" priority="13374">
      <formula>IF(RIGHT(TEXT(AM53,"0.#"),1)=".",TRUE,FALSE)</formula>
    </cfRule>
  </conditionalFormatting>
  <conditionalFormatting sqref="AM54">
    <cfRule type="expression" dxfId="2721" priority="13371">
      <formula>IF(RIGHT(TEXT(AM54,"0.#"),1)=".",FALSE,TRUE)</formula>
    </cfRule>
    <cfRule type="expression" dxfId="2720" priority="13372">
      <formula>IF(RIGHT(TEXT(AM54,"0.#"),1)=".",TRUE,FALSE)</formula>
    </cfRule>
  </conditionalFormatting>
  <conditionalFormatting sqref="AM55">
    <cfRule type="expression" dxfId="2719" priority="13369">
      <formula>IF(RIGHT(TEXT(AM55,"0.#"),1)=".",FALSE,TRUE)</formula>
    </cfRule>
    <cfRule type="expression" dxfId="2718" priority="13370">
      <formula>IF(RIGHT(TEXT(AM55,"0.#"),1)=".",TRUE,FALSE)</formula>
    </cfRule>
  </conditionalFormatting>
  <conditionalFormatting sqref="AE60">
    <cfRule type="expression" dxfId="2717" priority="13355">
      <formula>IF(RIGHT(TEXT(AE60,"0.#"),1)=".",FALSE,TRUE)</formula>
    </cfRule>
    <cfRule type="expression" dxfId="2716" priority="13356">
      <formula>IF(RIGHT(TEXT(AE60,"0.#"),1)=".",TRUE,FALSE)</formula>
    </cfRule>
  </conditionalFormatting>
  <conditionalFormatting sqref="AE61">
    <cfRule type="expression" dxfId="2715" priority="13353">
      <formula>IF(RIGHT(TEXT(AE61,"0.#"),1)=".",FALSE,TRUE)</formula>
    </cfRule>
    <cfRule type="expression" dxfId="2714" priority="13354">
      <formula>IF(RIGHT(TEXT(AE61,"0.#"),1)=".",TRUE,FALSE)</formula>
    </cfRule>
  </conditionalFormatting>
  <conditionalFormatting sqref="AE62">
    <cfRule type="expression" dxfId="2713" priority="13351">
      <formula>IF(RIGHT(TEXT(AE62,"0.#"),1)=".",FALSE,TRUE)</formula>
    </cfRule>
    <cfRule type="expression" dxfId="2712" priority="13352">
      <formula>IF(RIGHT(TEXT(AE62,"0.#"),1)=".",TRUE,FALSE)</formula>
    </cfRule>
  </conditionalFormatting>
  <conditionalFormatting sqref="AI62">
    <cfRule type="expression" dxfId="2711" priority="13349">
      <formula>IF(RIGHT(TEXT(AI62,"0.#"),1)=".",FALSE,TRUE)</formula>
    </cfRule>
    <cfRule type="expression" dxfId="2710" priority="13350">
      <formula>IF(RIGHT(TEXT(AI62,"0.#"),1)=".",TRUE,FALSE)</formula>
    </cfRule>
  </conditionalFormatting>
  <conditionalFormatting sqref="AI61">
    <cfRule type="expression" dxfId="2709" priority="13347">
      <formula>IF(RIGHT(TEXT(AI61,"0.#"),1)=".",FALSE,TRUE)</formula>
    </cfRule>
    <cfRule type="expression" dxfId="2708" priority="13348">
      <formula>IF(RIGHT(TEXT(AI61,"0.#"),1)=".",TRUE,FALSE)</formula>
    </cfRule>
  </conditionalFormatting>
  <conditionalFormatting sqref="AI60">
    <cfRule type="expression" dxfId="2707" priority="13345">
      <formula>IF(RIGHT(TEXT(AI60,"0.#"),1)=".",FALSE,TRUE)</formula>
    </cfRule>
    <cfRule type="expression" dxfId="2706" priority="13346">
      <formula>IF(RIGHT(TEXT(AI60,"0.#"),1)=".",TRUE,FALSE)</formula>
    </cfRule>
  </conditionalFormatting>
  <conditionalFormatting sqref="AM60">
    <cfRule type="expression" dxfId="2705" priority="13343">
      <formula>IF(RIGHT(TEXT(AM60,"0.#"),1)=".",FALSE,TRUE)</formula>
    </cfRule>
    <cfRule type="expression" dxfId="2704" priority="13344">
      <formula>IF(RIGHT(TEXT(AM60,"0.#"),1)=".",TRUE,FALSE)</formula>
    </cfRule>
  </conditionalFormatting>
  <conditionalFormatting sqref="AM61">
    <cfRule type="expression" dxfId="2703" priority="13341">
      <formula>IF(RIGHT(TEXT(AM61,"0.#"),1)=".",FALSE,TRUE)</formula>
    </cfRule>
    <cfRule type="expression" dxfId="2702" priority="13342">
      <formula>IF(RIGHT(TEXT(AM61,"0.#"),1)=".",TRUE,FALSE)</formula>
    </cfRule>
  </conditionalFormatting>
  <conditionalFormatting sqref="AM62">
    <cfRule type="expression" dxfId="2701" priority="13339">
      <formula>IF(RIGHT(TEXT(AM62,"0.#"),1)=".",FALSE,TRUE)</formula>
    </cfRule>
    <cfRule type="expression" dxfId="2700" priority="13340">
      <formula>IF(RIGHT(TEXT(AM62,"0.#"),1)=".",TRUE,FALSE)</formula>
    </cfRule>
  </conditionalFormatting>
  <conditionalFormatting sqref="AE87">
    <cfRule type="expression" dxfId="2699" priority="13325">
      <formula>IF(RIGHT(TEXT(AE87,"0.#"),1)=".",FALSE,TRUE)</formula>
    </cfRule>
    <cfRule type="expression" dxfId="2698" priority="13326">
      <formula>IF(RIGHT(TEXT(AE87,"0.#"),1)=".",TRUE,FALSE)</formula>
    </cfRule>
  </conditionalFormatting>
  <conditionalFormatting sqref="AE88">
    <cfRule type="expression" dxfId="2697" priority="13323">
      <formula>IF(RIGHT(TEXT(AE88,"0.#"),1)=".",FALSE,TRUE)</formula>
    </cfRule>
    <cfRule type="expression" dxfId="2696" priority="13324">
      <formula>IF(RIGHT(TEXT(AE88,"0.#"),1)=".",TRUE,FALSE)</formula>
    </cfRule>
  </conditionalFormatting>
  <conditionalFormatting sqref="AE89">
    <cfRule type="expression" dxfId="2695" priority="13321">
      <formula>IF(RIGHT(TEXT(AE89,"0.#"),1)=".",FALSE,TRUE)</formula>
    </cfRule>
    <cfRule type="expression" dxfId="2694" priority="13322">
      <formula>IF(RIGHT(TEXT(AE89,"0.#"),1)=".",TRUE,FALSE)</formula>
    </cfRule>
  </conditionalFormatting>
  <conditionalFormatting sqref="AI89">
    <cfRule type="expression" dxfId="2693" priority="13319">
      <formula>IF(RIGHT(TEXT(AI89,"0.#"),1)=".",FALSE,TRUE)</formula>
    </cfRule>
    <cfRule type="expression" dxfId="2692" priority="13320">
      <formula>IF(RIGHT(TEXT(AI89,"0.#"),1)=".",TRUE,FALSE)</formula>
    </cfRule>
  </conditionalFormatting>
  <conditionalFormatting sqref="AI88">
    <cfRule type="expression" dxfId="2691" priority="13317">
      <formula>IF(RIGHT(TEXT(AI88,"0.#"),1)=".",FALSE,TRUE)</formula>
    </cfRule>
    <cfRule type="expression" dxfId="2690" priority="13318">
      <formula>IF(RIGHT(TEXT(AI88,"0.#"),1)=".",TRUE,FALSE)</formula>
    </cfRule>
  </conditionalFormatting>
  <conditionalFormatting sqref="AI87">
    <cfRule type="expression" dxfId="2689" priority="13315">
      <formula>IF(RIGHT(TEXT(AI87,"0.#"),1)=".",FALSE,TRUE)</formula>
    </cfRule>
    <cfRule type="expression" dxfId="2688" priority="13316">
      <formula>IF(RIGHT(TEXT(AI87,"0.#"),1)=".",TRUE,FALSE)</formula>
    </cfRule>
  </conditionalFormatting>
  <conditionalFormatting sqref="AM88">
    <cfRule type="expression" dxfId="2687" priority="13311">
      <formula>IF(RIGHT(TEXT(AM88,"0.#"),1)=".",FALSE,TRUE)</formula>
    </cfRule>
    <cfRule type="expression" dxfId="2686" priority="13312">
      <formula>IF(RIGHT(TEXT(AM88,"0.#"),1)=".",TRUE,FALSE)</formula>
    </cfRule>
  </conditionalFormatting>
  <conditionalFormatting sqref="AM89">
    <cfRule type="expression" dxfId="2685" priority="13309">
      <formula>IF(RIGHT(TEXT(AM89,"0.#"),1)=".",FALSE,TRUE)</formula>
    </cfRule>
    <cfRule type="expression" dxfId="2684" priority="13310">
      <formula>IF(RIGHT(TEXT(AM89,"0.#"),1)=".",TRUE,FALSE)</formula>
    </cfRule>
  </conditionalFormatting>
  <conditionalFormatting sqref="AE92">
    <cfRule type="expression" dxfId="2683" priority="13295">
      <formula>IF(RIGHT(TEXT(AE92,"0.#"),1)=".",FALSE,TRUE)</formula>
    </cfRule>
    <cfRule type="expression" dxfId="2682" priority="13296">
      <formula>IF(RIGHT(TEXT(AE92,"0.#"),1)=".",TRUE,FALSE)</formula>
    </cfRule>
  </conditionalFormatting>
  <conditionalFormatting sqref="AE93">
    <cfRule type="expression" dxfId="2681" priority="13293">
      <formula>IF(RIGHT(TEXT(AE93,"0.#"),1)=".",FALSE,TRUE)</formula>
    </cfRule>
    <cfRule type="expression" dxfId="2680" priority="13294">
      <formula>IF(RIGHT(TEXT(AE93,"0.#"),1)=".",TRUE,FALSE)</formula>
    </cfRule>
  </conditionalFormatting>
  <conditionalFormatting sqref="AE94">
    <cfRule type="expression" dxfId="2679" priority="13291">
      <formula>IF(RIGHT(TEXT(AE94,"0.#"),1)=".",FALSE,TRUE)</formula>
    </cfRule>
    <cfRule type="expression" dxfId="2678" priority="13292">
      <formula>IF(RIGHT(TEXT(AE94,"0.#"),1)=".",TRUE,FALSE)</formula>
    </cfRule>
  </conditionalFormatting>
  <conditionalFormatting sqref="AI94">
    <cfRule type="expression" dxfId="2677" priority="13289">
      <formula>IF(RIGHT(TEXT(AI94,"0.#"),1)=".",FALSE,TRUE)</formula>
    </cfRule>
    <cfRule type="expression" dxfId="2676" priority="13290">
      <formula>IF(RIGHT(TEXT(AI94,"0.#"),1)=".",TRUE,FALSE)</formula>
    </cfRule>
  </conditionalFormatting>
  <conditionalFormatting sqref="AI93">
    <cfRule type="expression" dxfId="2675" priority="13287">
      <formula>IF(RIGHT(TEXT(AI93,"0.#"),1)=".",FALSE,TRUE)</formula>
    </cfRule>
    <cfRule type="expression" dxfId="2674" priority="13288">
      <formula>IF(RIGHT(TEXT(AI93,"0.#"),1)=".",TRUE,FALSE)</formula>
    </cfRule>
  </conditionalFormatting>
  <conditionalFormatting sqref="AI92">
    <cfRule type="expression" dxfId="2673" priority="13285">
      <formula>IF(RIGHT(TEXT(AI92,"0.#"),1)=".",FALSE,TRUE)</formula>
    </cfRule>
    <cfRule type="expression" dxfId="2672" priority="13286">
      <formula>IF(RIGHT(TEXT(AI92,"0.#"),1)=".",TRUE,FALSE)</formula>
    </cfRule>
  </conditionalFormatting>
  <conditionalFormatting sqref="AM92">
    <cfRule type="expression" dxfId="2671" priority="13283">
      <formula>IF(RIGHT(TEXT(AM92,"0.#"),1)=".",FALSE,TRUE)</formula>
    </cfRule>
    <cfRule type="expression" dxfId="2670" priority="13284">
      <formula>IF(RIGHT(TEXT(AM92,"0.#"),1)=".",TRUE,FALSE)</formula>
    </cfRule>
  </conditionalFormatting>
  <conditionalFormatting sqref="AM93">
    <cfRule type="expression" dxfId="2669" priority="13281">
      <formula>IF(RIGHT(TEXT(AM93,"0.#"),1)=".",FALSE,TRUE)</formula>
    </cfRule>
    <cfRule type="expression" dxfId="2668" priority="13282">
      <formula>IF(RIGHT(TEXT(AM93,"0.#"),1)=".",TRUE,FALSE)</formula>
    </cfRule>
  </conditionalFormatting>
  <conditionalFormatting sqref="AM94">
    <cfRule type="expression" dxfId="2667" priority="13279">
      <formula>IF(RIGHT(TEXT(AM94,"0.#"),1)=".",FALSE,TRUE)</formula>
    </cfRule>
    <cfRule type="expression" dxfId="2666" priority="13280">
      <formula>IF(RIGHT(TEXT(AM94,"0.#"),1)=".",TRUE,FALSE)</formula>
    </cfRule>
  </conditionalFormatting>
  <conditionalFormatting sqref="AE97">
    <cfRule type="expression" dxfId="2665" priority="13265">
      <formula>IF(RIGHT(TEXT(AE97,"0.#"),1)=".",FALSE,TRUE)</formula>
    </cfRule>
    <cfRule type="expression" dxfId="2664" priority="13266">
      <formula>IF(RIGHT(TEXT(AE97,"0.#"),1)=".",TRUE,FALSE)</formula>
    </cfRule>
  </conditionalFormatting>
  <conditionalFormatting sqref="AE98">
    <cfRule type="expression" dxfId="2663" priority="13263">
      <formula>IF(RIGHT(TEXT(AE98,"0.#"),1)=".",FALSE,TRUE)</formula>
    </cfRule>
    <cfRule type="expression" dxfId="2662" priority="13264">
      <formula>IF(RIGHT(TEXT(AE98,"0.#"),1)=".",TRUE,FALSE)</formula>
    </cfRule>
  </conditionalFormatting>
  <conditionalFormatting sqref="AE99">
    <cfRule type="expression" dxfId="2661" priority="13261">
      <formula>IF(RIGHT(TEXT(AE99,"0.#"),1)=".",FALSE,TRUE)</formula>
    </cfRule>
    <cfRule type="expression" dxfId="2660" priority="13262">
      <formula>IF(RIGHT(TEXT(AE99,"0.#"),1)=".",TRUE,FALSE)</formula>
    </cfRule>
  </conditionalFormatting>
  <conditionalFormatting sqref="AI99">
    <cfRule type="expression" dxfId="2659" priority="13259">
      <formula>IF(RIGHT(TEXT(AI99,"0.#"),1)=".",FALSE,TRUE)</formula>
    </cfRule>
    <cfRule type="expression" dxfId="2658" priority="13260">
      <formula>IF(RIGHT(TEXT(AI99,"0.#"),1)=".",TRUE,FALSE)</formula>
    </cfRule>
  </conditionalFormatting>
  <conditionalFormatting sqref="AI98">
    <cfRule type="expression" dxfId="2657" priority="13257">
      <formula>IF(RIGHT(TEXT(AI98,"0.#"),1)=".",FALSE,TRUE)</formula>
    </cfRule>
    <cfRule type="expression" dxfId="2656" priority="13258">
      <formula>IF(RIGHT(TEXT(AI98,"0.#"),1)=".",TRUE,FALSE)</formula>
    </cfRule>
  </conditionalFormatting>
  <conditionalFormatting sqref="AI97">
    <cfRule type="expression" dxfId="2655" priority="13255">
      <formula>IF(RIGHT(TEXT(AI97,"0.#"),1)=".",FALSE,TRUE)</formula>
    </cfRule>
    <cfRule type="expression" dxfId="2654" priority="13256">
      <formula>IF(RIGHT(TEXT(AI97,"0.#"),1)=".",TRUE,FALSE)</formula>
    </cfRule>
  </conditionalFormatting>
  <conditionalFormatting sqref="AM97">
    <cfRule type="expression" dxfId="2653" priority="13253">
      <formula>IF(RIGHT(TEXT(AM97,"0.#"),1)=".",FALSE,TRUE)</formula>
    </cfRule>
    <cfRule type="expression" dxfId="2652" priority="13254">
      <formula>IF(RIGHT(TEXT(AM97,"0.#"),1)=".",TRUE,FALSE)</formula>
    </cfRule>
  </conditionalFormatting>
  <conditionalFormatting sqref="AM98">
    <cfRule type="expression" dxfId="2651" priority="13251">
      <formula>IF(RIGHT(TEXT(AM98,"0.#"),1)=".",FALSE,TRUE)</formula>
    </cfRule>
    <cfRule type="expression" dxfId="2650" priority="13252">
      <formula>IF(RIGHT(TEXT(AM98,"0.#"),1)=".",TRUE,FALSE)</formula>
    </cfRule>
  </conditionalFormatting>
  <conditionalFormatting sqref="AM99">
    <cfRule type="expression" dxfId="2649" priority="13249">
      <formula>IF(RIGHT(TEXT(AM99,"0.#"),1)=".",FALSE,TRUE)</formula>
    </cfRule>
    <cfRule type="expression" dxfId="2648" priority="13250">
      <formula>IF(RIGHT(TEXT(AM99,"0.#"),1)=".",TRUE,FALSE)</formula>
    </cfRule>
  </conditionalFormatting>
  <conditionalFormatting sqref="AI101">
    <cfRule type="expression" dxfId="2647" priority="13235">
      <formula>IF(RIGHT(TEXT(AI101,"0.#"),1)=".",FALSE,TRUE)</formula>
    </cfRule>
    <cfRule type="expression" dxfId="2646" priority="13236">
      <formula>IF(RIGHT(TEXT(AI101,"0.#"),1)=".",TRUE,FALSE)</formula>
    </cfRule>
  </conditionalFormatting>
  <conditionalFormatting sqref="AM101">
    <cfRule type="expression" dxfId="2645" priority="13233">
      <formula>IF(RIGHT(TEXT(AM101,"0.#"),1)=".",FALSE,TRUE)</formula>
    </cfRule>
    <cfRule type="expression" dxfId="2644" priority="13234">
      <formula>IF(RIGHT(TEXT(AM101,"0.#"),1)=".",TRUE,FALSE)</formula>
    </cfRule>
  </conditionalFormatting>
  <conditionalFormatting sqref="AE102">
    <cfRule type="expression" dxfId="2643" priority="13231">
      <formula>IF(RIGHT(TEXT(AE102,"0.#"),1)=".",FALSE,TRUE)</formula>
    </cfRule>
    <cfRule type="expression" dxfId="2642" priority="13232">
      <formula>IF(RIGHT(TEXT(AE102,"0.#"),1)=".",TRUE,FALSE)</formula>
    </cfRule>
  </conditionalFormatting>
  <conditionalFormatting sqref="AI102">
    <cfRule type="expression" dxfId="2641" priority="13229">
      <formula>IF(RIGHT(TEXT(AI102,"0.#"),1)=".",FALSE,TRUE)</formula>
    </cfRule>
    <cfRule type="expression" dxfId="2640" priority="13230">
      <formula>IF(RIGHT(TEXT(AI102,"0.#"),1)=".",TRUE,FALSE)</formula>
    </cfRule>
  </conditionalFormatting>
  <conditionalFormatting sqref="AM102">
    <cfRule type="expression" dxfId="2639" priority="13227">
      <formula>IF(RIGHT(TEXT(AM102,"0.#"),1)=".",FALSE,TRUE)</formula>
    </cfRule>
    <cfRule type="expression" dxfId="2638" priority="13228">
      <formula>IF(RIGHT(TEXT(AM102,"0.#"),1)=".",TRUE,FALSE)</formula>
    </cfRule>
  </conditionalFormatting>
  <conditionalFormatting sqref="AQ102">
    <cfRule type="expression" dxfId="2637" priority="13225">
      <formula>IF(RIGHT(TEXT(AQ102,"0.#"),1)=".",FALSE,TRUE)</formula>
    </cfRule>
    <cfRule type="expression" dxfId="2636" priority="13226">
      <formula>IF(RIGHT(TEXT(AQ102,"0.#"),1)=".",TRUE,FALSE)</formula>
    </cfRule>
  </conditionalFormatting>
  <conditionalFormatting sqref="AE104">
    <cfRule type="expression" dxfId="2635" priority="13223">
      <formula>IF(RIGHT(TEXT(AE104,"0.#"),1)=".",FALSE,TRUE)</formula>
    </cfRule>
    <cfRule type="expression" dxfId="2634" priority="13224">
      <formula>IF(RIGHT(TEXT(AE104,"0.#"),1)=".",TRUE,FALSE)</formula>
    </cfRule>
  </conditionalFormatting>
  <conditionalFormatting sqref="AI104">
    <cfRule type="expression" dxfId="2633" priority="13221">
      <formula>IF(RIGHT(TEXT(AI104,"0.#"),1)=".",FALSE,TRUE)</formula>
    </cfRule>
    <cfRule type="expression" dxfId="2632" priority="13222">
      <formula>IF(RIGHT(TEXT(AI104,"0.#"),1)=".",TRUE,FALSE)</formula>
    </cfRule>
  </conditionalFormatting>
  <conditionalFormatting sqref="AM104">
    <cfRule type="expression" dxfId="2631" priority="13219">
      <formula>IF(RIGHT(TEXT(AM104,"0.#"),1)=".",FALSE,TRUE)</formula>
    </cfRule>
    <cfRule type="expression" dxfId="2630" priority="13220">
      <formula>IF(RIGHT(TEXT(AM104,"0.#"),1)=".",TRUE,FALSE)</formula>
    </cfRule>
  </conditionalFormatting>
  <conditionalFormatting sqref="AE105">
    <cfRule type="expression" dxfId="2629" priority="13217">
      <formula>IF(RIGHT(TEXT(AE105,"0.#"),1)=".",FALSE,TRUE)</formula>
    </cfRule>
    <cfRule type="expression" dxfId="2628" priority="13218">
      <formula>IF(RIGHT(TEXT(AE105,"0.#"),1)=".",TRUE,FALSE)</formula>
    </cfRule>
  </conditionalFormatting>
  <conditionalFormatting sqref="AI105">
    <cfRule type="expression" dxfId="2627" priority="13215">
      <formula>IF(RIGHT(TEXT(AI105,"0.#"),1)=".",FALSE,TRUE)</formula>
    </cfRule>
    <cfRule type="expression" dxfId="2626" priority="13216">
      <formula>IF(RIGHT(TEXT(AI105,"0.#"),1)=".",TRUE,FALSE)</formula>
    </cfRule>
  </conditionalFormatting>
  <conditionalFormatting sqref="AM105">
    <cfRule type="expression" dxfId="2625" priority="13213">
      <formula>IF(RIGHT(TEXT(AM105,"0.#"),1)=".",FALSE,TRUE)</formula>
    </cfRule>
    <cfRule type="expression" dxfId="2624" priority="13214">
      <formula>IF(RIGHT(TEXT(AM105,"0.#"),1)=".",TRUE,FALSE)</formula>
    </cfRule>
  </conditionalFormatting>
  <conditionalFormatting sqref="AE107">
    <cfRule type="expression" dxfId="2623" priority="13209">
      <formula>IF(RIGHT(TEXT(AE107,"0.#"),1)=".",FALSE,TRUE)</formula>
    </cfRule>
    <cfRule type="expression" dxfId="2622" priority="13210">
      <formula>IF(RIGHT(TEXT(AE107,"0.#"),1)=".",TRUE,FALSE)</formula>
    </cfRule>
  </conditionalFormatting>
  <conditionalFormatting sqref="AI107">
    <cfRule type="expression" dxfId="2621" priority="13207">
      <formula>IF(RIGHT(TEXT(AI107,"0.#"),1)=".",FALSE,TRUE)</formula>
    </cfRule>
    <cfRule type="expression" dxfId="2620" priority="13208">
      <formula>IF(RIGHT(TEXT(AI107,"0.#"),1)=".",TRUE,FALSE)</formula>
    </cfRule>
  </conditionalFormatting>
  <conditionalFormatting sqref="AM107">
    <cfRule type="expression" dxfId="2619" priority="13205">
      <formula>IF(RIGHT(TEXT(AM107,"0.#"),1)=".",FALSE,TRUE)</formula>
    </cfRule>
    <cfRule type="expression" dxfId="2618" priority="13206">
      <formula>IF(RIGHT(TEXT(AM107,"0.#"),1)=".",TRUE,FALSE)</formula>
    </cfRule>
  </conditionalFormatting>
  <conditionalFormatting sqref="AE108">
    <cfRule type="expression" dxfId="2617" priority="13203">
      <formula>IF(RIGHT(TEXT(AE108,"0.#"),1)=".",FALSE,TRUE)</formula>
    </cfRule>
    <cfRule type="expression" dxfId="2616" priority="13204">
      <formula>IF(RIGHT(TEXT(AE108,"0.#"),1)=".",TRUE,FALSE)</formula>
    </cfRule>
  </conditionalFormatting>
  <conditionalFormatting sqref="AI108">
    <cfRule type="expression" dxfId="2615" priority="13201">
      <formula>IF(RIGHT(TEXT(AI108,"0.#"),1)=".",FALSE,TRUE)</formula>
    </cfRule>
    <cfRule type="expression" dxfId="2614" priority="13202">
      <formula>IF(RIGHT(TEXT(AI108,"0.#"),1)=".",TRUE,FALSE)</formula>
    </cfRule>
  </conditionalFormatting>
  <conditionalFormatting sqref="AM108">
    <cfRule type="expression" dxfId="2613" priority="13199">
      <formula>IF(RIGHT(TEXT(AM108,"0.#"),1)=".",FALSE,TRUE)</formula>
    </cfRule>
    <cfRule type="expression" dxfId="2612" priority="13200">
      <formula>IF(RIGHT(TEXT(AM108,"0.#"),1)=".",TRUE,FALSE)</formula>
    </cfRule>
  </conditionalFormatting>
  <conditionalFormatting sqref="AE110">
    <cfRule type="expression" dxfId="2611" priority="13195">
      <formula>IF(RIGHT(TEXT(AE110,"0.#"),1)=".",FALSE,TRUE)</formula>
    </cfRule>
    <cfRule type="expression" dxfId="2610" priority="13196">
      <formula>IF(RIGHT(TEXT(AE110,"0.#"),1)=".",TRUE,FALSE)</formula>
    </cfRule>
  </conditionalFormatting>
  <conditionalFormatting sqref="AI110">
    <cfRule type="expression" dxfId="2609" priority="13193">
      <formula>IF(RIGHT(TEXT(AI110,"0.#"),1)=".",FALSE,TRUE)</formula>
    </cfRule>
    <cfRule type="expression" dxfId="2608" priority="13194">
      <formula>IF(RIGHT(TEXT(AI110,"0.#"),1)=".",TRUE,FALSE)</formula>
    </cfRule>
  </conditionalFormatting>
  <conditionalFormatting sqref="AM110">
    <cfRule type="expression" dxfId="2607" priority="13191">
      <formula>IF(RIGHT(TEXT(AM110,"0.#"),1)=".",FALSE,TRUE)</formula>
    </cfRule>
    <cfRule type="expression" dxfId="2606" priority="13192">
      <formula>IF(RIGHT(TEXT(AM110,"0.#"),1)=".",TRUE,FALSE)</formula>
    </cfRule>
  </conditionalFormatting>
  <conditionalFormatting sqref="AE111">
    <cfRule type="expression" dxfId="2605" priority="13189">
      <formula>IF(RIGHT(TEXT(AE111,"0.#"),1)=".",FALSE,TRUE)</formula>
    </cfRule>
    <cfRule type="expression" dxfId="2604" priority="13190">
      <formula>IF(RIGHT(TEXT(AE111,"0.#"),1)=".",TRUE,FALSE)</formula>
    </cfRule>
  </conditionalFormatting>
  <conditionalFormatting sqref="AI111">
    <cfRule type="expression" dxfId="2603" priority="13187">
      <formula>IF(RIGHT(TEXT(AI111,"0.#"),1)=".",FALSE,TRUE)</formula>
    </cfRule>
    <cfRule type="expression" dxfId="2602" priority="13188">
      <formula>IF(RIGHT(TEXT(AI111,"0.#"),1)=".",TRUE,FALSE)</formula>
    </cfRule>
  </conditionalFormatting>
  <conditionalFormatting sqref="AM111">
    <cfRule type="expression" dxfId="2601" priority="13185">
      <formula>IF(RIGHT(TEXT(AM111,"0.#"),1)=".",FALSE,TRUE)</formula>
    </cfRule>
    <cfRule type="expression" dxfId="2600" priority="13186">
      <formula>IF(RIGHT(TEXT(AM111,"0.#"),1)=".",TRUE,FALSE)</formula>
    </cfRule>
  </conditionalFormatting>
  <conditionalFormatting sqref="AE113">
    <cfRule type="expression" dxfId="2599" priority="13181">
      <formula>IF(RIGHT(TEXT(AE113,"0.#"),1)=".",FALSE,TRUE)</formula>
    </cfRule>
    <cfRule type="expression" dxfId="2598" priority="13182">
      <formula>IF(RIGHT(TEXT(AE113,"0.#"),1)=".",TRUE,FALSE)</formula>
    </cfRule>
  </conditionalFormatting>
  <conditionalFormatting sqref="AI113">
    <cfRule type="expression" dxfId="2597" priority="13179">
      <formula>IF(RIGHT(TEXT(AI113,"0.#"),1)=".",FALSE,TRUE)</formula>
    </cfRule>
    <cfRule type="expression" dxfId="2596" priority="13180">
      <formula>IF(RIGHT(TEXT(AI113,"0.#"),1)=".",TRUE,FALSE)</formula>
    </cfRule>
  </conditionalFormatting>
  <conditionalFormatting sqref="AM113">
    <cfRule type="expression" dxfId="2595" priority="13177">
      <formula>IF(RIGHT(TEXT(AM113,"0.#"),1)=".",FALSE,TRUE)</formula>
    </cfRule>
    <cfRule type="expression" dxfId="2594" priority="13178">
      <formula>IF(RIGHT(TEXT(AM113,"0.#"),1)=".",TRUE,FALSE)</formula>
    </cfRule>
  </conditionalFormatting>
  <conditionalFormatting sqref="AE114">
    <cfRule type="expression" dxfId="2593" priority="13175">
      <formula>IF(RIGHT(TEXT(AE114,"0.#"),1)=".",FALSE,TRUE)</formula>
    </cfRule>
    <cfRule type="expression" dxfId="2592" priority="13176">
      <formula>IF(RIGHT(TEXT(AE114,"0.#"),1)=".",TRUE,FALSE)</formula>
    </cfRule>
  </conditionalFormatting>
  <conditionalFormatting sqref="AI114">
    <cfRule type="expression" dxfId="2591" priority="13173">
      <formula>IF(RIGHT(TEXT(AI114,"0.#"),1)=".",FALSE,TRUE)</formula>
    </cfRule>
    <cfRule type="expression" dxfId="2590" priority="13174">
      <formula>IF(RIGHT(TEXT(AI114,"0.#"),1)=".",TRUE,FALSE)</formula>
    </cfRule>
  </conditionalFormatting>
  <conditionalFormatting sqref="AM114">
    <cfRule type="expression" dxfId="2589" priority="13171">
      <formula>IF(RIGHT(TEXT(AM114,"0.#"),1)=".",FALSE,TRUE)</formula>
    </cfRule>
    <cfRule type="expression" dxfId="2588" priority="13172">
      <formula>IF(RIGHT(TEXT(AM114,"0.#"),1)=".",TRUE,FALSE)</formula>
    </cfRule>
  </conditionalFormatting>
  <conditionalFormatting sqref="AE116 AQ116">
    <cfRule type="expression" dxfId="2587" priority="13167">
      <formula>IF(RIGHT(TEXT(AE116,"0.#"),1)=".",FALSE,TRUE)</formula>
    </cfRule>
    <cfRule type="expression" dxfId="2586" priority="13168">
      <formula>IF(RIGHT(TEXT(AE116,"0.#"),1)=".",TRUE,FALSE)</formula>
    </cfRule>
  </conditionalFormatting>
  <conditionalFormatting sqref="AI116">
    <cfRule type="expression" dxfId="2585" priority="13165">
      <formula>IF(RIGHT(TEXT(AI116,"0.#"),1)=".",FALSE,TRUE)</formula>
    </cfRule>
    <cfRule type="expression" dxfId="2584" priority="13166">
      <formula>IF(RIGHT(TEXT(AI116,"0.#"),1)=".",TRUE,FALSE)</formula>
    </cfRule>
  </conditionalFormatting>
  <conditionalFormatting sqref="AM116">
    <cfRule type="expression" dxfId="2583" priority="13163">
      <formula>IF(RIGHT(TEXT(AM116,"0.#"),1)=".",FALSE,TRUE)</formula>
    </cfRule>
    <cfRule type="expression" dxfId="2582" priority="13164">
      <formula>IF(RIGHT(TEXT(AM116,"0.#"),1)=".",TRUE,FALSE)</formula>
    </cfRule>
  </conditionalFormatting>
  <conditionalFormatting sqref="AE117 AM117">
    <cfRule type="expression" dxfId="2581" priority="13161">
      <formula>IF(RIGHT(TEXT(AE117,"0.#"),1)=".",FALSE,TRUE)</formula>
    </cfRule>
    <cfRule type="expression" dxfId="2580" priority="13162">
      <formula>IF(RIGHT(TEXT(AE117,"0.#"),1)=".",TRUE,FALSE)</formula>
    </cfRule>
  </conditionalFormatting>
  <conditionalFormatting sqref="AI117">
    <cfRule type="expression" dxfId="2579" priority="13159">
      <formula>IF(RIGHT(TEXT(AI117,"0.#"),1)=".",FALSE,TRUE)</formula>
    </cfRule>
    <cfRule type="expression" dxfId="2578" priority="13160">
      <formula>IF(RIGHT(TEXT(AI117,"0.#"),1)=".",TRUE,FALSE)</formula>
    </cfRule>
  </conditionalFormatting>
  <conditionalFormatting sqref="AQ117">
    <cfRule type="expression" dxfId="2577" priority="13155">
      <formula>IF(RIGHT(TEXT(AQ117,"0.#"),1)=".",FALSE,TRUE)</formula>
    </cfRule>
    <cfRule type="expression" dxfId="2576" priority="13156">
      <formula>IF(RIGHT(TEXT(AQ117,"0.#"),1)=".",TRUE,FALSE)</formula>
    </cfRule>
  </conditionalFormatting>
  <conditionalFormatting sqref="AE119 AQ119">
    <cfRule type="expression" dxfId="2575" priority="13153">
      <formula>IF(RIGHT(TEXT(AE119,"0.#"),1)=".",FALSE,TRUE)</formula>
    </cfRule>
    <cfRule type="expression" dxfId="2574" priority="13154">
      <formula>IF(RIGHT(TEXT(AE119,"0.#"),1)=".",TRUE,FALSE)</formula>
    </cfRule>
  </conditionalFormatting>
  <conditionalFormatting sqref="AI119">
    <cfRule type="expression" dxfId="2573" priority="13151">
      <formula>IF(RIGHT(TEXT(AI119,"0.#"),1)=".",FALSE,TRUE)</formula>
    </cfRule>
    <cfRule type="expression" dxfId="2572" priority="13152">
      <formula>IF(RIGHT(TEXT(AI119,"0.#"),1)=".",TRUE,FALSE)</formula>
    </cfRule>
  </conditionalFormatting>
  <conditionalFormatting sqref="AM119">
    <cfRule type="expression" dxfId="2571" priority="13149">
      <formula>IF(RIGHT(TEXT(AM119,"0.#"),1)=".",FALSE,TRUE)</formula>
    </cfRule>
    <cfRule type="expression" dxfId="2570" priority="13150">
      <formula>IF(RIGHT(TEXT(AM119,"0.#"),1)=".",TRUE,FALSE)</formula>
    </cfRule>
  </conditionalFormatting>
  <conditionalFormatting sqref="AQ120">
    <cfRule type="expression" dxfId="2569" priority="13141">
      <formula>IF(RIGHT(TEXT(AQ120,"0.#"),1)=".",FALSE,TRUE)</formula>
    </cfRule>
    <cfRule type="expression" dxfId="2568" priority="13142">
      <formula>IF(RIGHT(TEXT(AQ120,"0.#"),1)=".",TRUE,FALSE)</formula>
    </cfRule>
  </conditionalFormatting>
  <conditionalFormatting sqref="AE122 AQ122">
    <cfRule type="expression" dxfId="2567" priority="13139">
      <formula>IF(RIGHT(TEXT(AE122,"0.#"),1)=".",FALSE,TRUE)</formula>
    </cfRule>
    <cfRule type="expression" dxfId="2566" priority="13140">
      <formula>IF(RIGHT(TEXT(AE122,"0.#"),1)=".",TRUE,FALSE)</formula>
    </cfRule>
  </conditionalFormatting>
  <conditionalFormatting sqref="AI122">
    <cfRule type="expression" dxfId="2565" priority="13137">
      <formula>IF(RIGHT(TEXT(AI122,"0.#"),1)=".",FALSE,TRUE)</formula>
    </cfRule>
    <cfRule type="expression" dxfId="2564" priority="13138">
      <formula>IF(RIGHT(TEXT(AI122,"0.#"),1)=".",TRUE,FALSE)</formula>
    </cfRule>
  </conditionalFormatting>
  <conditionalFormatting sqref="AM122">
    <cfRule type="expression" dxfId="2563" priority="13135">
      <formula>IF(RIGHT(TEXT(AM122,"0.#"),1)=".",FALSE,TRUE)</formula>
    </cfRule>
    <cfRule type="expression" dxfId="2562" priority="13136">
      <formula>IF(RIGHT(TEXT(AM122,"0.#"),1)=".",TRUE,FALSE)</formula>
    </cfRule>
  </conditionalFormatting>
  <conditionalFormatting sqref="AQ123">
    <cfRule type="expression" dxfId="2561" priority="13127">
      <formula>IF(RIGHT(TEXT(AQ123,"0.#"),1)=".",FALSE,TRUE)</formula>
    </cfRule>
    <cfRule type="expression" dxfId="2560" priority="13128">
      <formula>IF(RIGHT(TEXT(AQ123,"0.#"),1)=".",TRUE,FALSE)</formula>
    </cfRule>
  </conditionalFormatting>
  <conditionalFormatting sqref="AE125 AQ125">
    <cfRule type="expression" dxfId="2559" priority="13125">
      <formula>IF(RIGHT(TEXT(AE125,"0.#"),1)=".",FALSE,TRUE)</formula>
    </cfRule>
    <cfRule type="expression" dxfId="2558" priority="13126">
      <formula>IF(RIGHT(TEXT(AE125,"0.#"),1)=".",TRUE,FALSE)</formula>
    </cfRule>
  </conditionalFormatting>
  <conditionalFormatting sqref="AI125">
    <cfRule type="expression" dxfId="2557" priority="13123">
      <formula>IF(RIGHT(TEXT(AI125,"0.#"),1)=".",FALSE,TRUE)</formula>
    </cfRule>
    <cfRule type="expression" dxfId="2556" priority="13124">
      <formula>IF(RIGHT(TEXT(AI125,"0.#"),1)=".",TRUE,FALSE)</formula>
    </cfRule>
  </conditionalFormatting>
  <conditionalFormatting sqref="AM125">
    <cfRule type="expression" dxfId="2555" priority="13121">
      <formula>IF(RIGHT(TEXT(AM125,"0.#"),1)=".",FALSE,TRUE)</formula>
    </cfRule>
    <cfRule type="expression" dxfId="2554" priority="13122">
      <formula>IF(RIGHT(TEXT(AM125,"0.#"),1)=".",TRUE,FALSE)</formula>
    </cfRule>
  </conditionalFormatting>
  <conditionalFormatting sqref="AQ126">
    <cfRule type="expression" dxfId="2553" priority="13113">
      <formula>IF(RIGHT(TEXT(AQ126,"0.#"),1)=".",FALSE,TRUE)</formula>
    </cfRule>
    <cfRule type="expression" dxfId="2552" priority="13114">
      <formula>IF(RIGHT(TEXT(AQ126,"0.#"),1)=".",TRUE,FALSE)</formula>
    </cfRule>
  </conditionalFormatting>
  <conditionalFormatting sqref="AE128 AQ128">
    <cfRule type="expression" dxfId="2551" priority="13111">
      <formula>IF(RIGHT(TEXT(AE128,"0.#"),1)=".",FALSE,TRUE)</formula>
    </cfRule>
    <cfRule type="expression" dxfId="2550" priority="13112">
      <formula>IF(RIGHT(TEXT(AE128,"0.#"),1)=".",TRUE,FALSE)</formula>
    </cfRule>
  </conditionalFormatting>
  <conditionalFormatting sqref="AI128">
    <cfRule type="expression" dxfId="2549" priority="13109">
      <formula>IF(RIGHT(TEXT(AI128,"0.#"),1)=".",FALSE,TRUE)</formula>
    </cfRule>
    <cfRule type="expression" dxfId="2548" priority="13110">
      <formula>IF(RIGHT(TEXT(AI128,"0.#"),1)=".",TRUE,FALSE)</formula>
    </cfRule>
  </conditionalFormatting>
  <conditionalFormatting sqref="AM128">
    <cfRule type="expression" dxfId="2547" priority="13107">
      <formula>IF(RIGHT(TEXT(AM128,"0.#"),1)=".",FALSE,TRUE)</formula>
    </cfRule>
    <cfRule type="expression" dxfId="2546" priority="13108">
      <formula>IF(RIGHT(TEXT(AM128,"0.#"),1)=".",TRUE,FALSE)</formula>
    </cfRule>
  </conditionalFormatting>
  <conditionalFormatting sqref="AQ129">
    <cfRule type="expression" dxfId="2545" priority="13099">
      <formula>IF(RIGHT(TEXT(AQ129,"0.#"),1)=".",FALSE,TRUE)</formula>
    </cfRule>
    <cfRule type="expression" dxfId="2544" priority="13100">
      <formula>IF(RIGHT(TEXT(AQ129,"0.#"),1)=".",TRUE,FALSE)</formula>
    </cfRule>
  </conditionalFormatting>
  <conditionalFormatting sqref="AE75">
    <cfRule type="expression" dxfId="2543" priority="13097">
      <formula>IF(RIGHT(TEXT(AE75,"0.#"),1)=".",FALSE,TRUE)</formula>
    </cfRule>
    <cfRule type="expression" dxfId="2542" priority="13098">
      <formula>IF(RIGHT(TEXT(AE75,"0.#"),1)=".",TRUE,FALSE)</formula>
    </cfRule>
  </conditionalFormatting>
  <conditionalFormatting sqref="AE76">
    <cfRule type="expression" dxfId="2541" priority="13095">
      <formula>IF(RIGHT(TEXT(AE76,"0.#"),1)=".",FALSE,TRUE)</formula>
    </cfRule>
    <cfRule type="expression" dxfId="2540" priority="13096">
      <formula>IF(RIGHT(TEXT(AE76,"0.#"),1)=".",TRUE,FALSE)</formula>
    </cfRule>
  </conditionalFormatting>
  <conditionalFormatting sqref="AE77">
    <cfRule type="expression" dxfId="2539" priority="13093">
      <formula>IF(RIGHT(TEXT(AE77,"0.#"),1)=".",FALSE,TRUE)</formula>
    </cfRule>
    <cfRule type="expression" dxfId="2538" priority="13094">
      <formula>IF(RIGHT(TEXT(AE77,"0.#"),1)=".",TRUE,FALSE)</formula>
    </cfRule>
  </conditionalFormatting>
  <conditionalFormatting sqref="AI77">
    <cfRule type="expression" dxfId="2537" priority="13091">
      <formula>IF(RIGHT(TEXT(AI77,"0.#"),1)=".",FALSE,TRUE)</formula>
    </cfRule>
    <cfRule type="expression" dxfId="2536" priority="13092">
      <formula>IF(RIGHT(TEXT(AI77,"0.#"),1)=".",TRUE,FALSE)</formula>
    </cfRule>
  </conditionalFormatting>
  <conditionalFormatting sqref="AI76">
    <cfRule type="expression" dxfId="2535" priority="13089">
      <formula>IF(RIGHT(TEXT(AI76,"0.#"),1)=".",FALSE,TRUE)</formula>
    </cfRule>
    <cfRule type="expression" dxfId="2534" priority="13090">
      <formula>IF(RIGHT(TEXT(AI76,"0.#"),1)=".",TRUE,FALSE)</formula>
    </cfRule>
  </conditionalFormatting>
  <conditionalFormatting sqref="AI75">
    <cfRule type="expression" dxfId="2533" priority="13087">
      <formula>IF(RIGHT(TEXT(AI75,"0.#"),1)=".",FALSE,TRUE)</formula>
    </cfRule>
    <cfRule type="expression" dxfId="2532" priority="13088">
      <formula>IF(RIGHT(TEXT(AI75,"0.#"),1)=".",TRUE,FALSE)</formula>
    </cfRule>
  </conditionalFormatting>
  <conditionalFormatting sqref="AM75">
    <cfRule type="expression" dxfId="2531" priority="13085">
      <formula>IF(RIGHT(TEXT(AM75,"0.#"),1)=".",FALSE,TRUE)</formula>
    </cfRule>
    <cfRule type="expression" dxfId="2530" priority="13086">
      <formula>IF(RIGHT(TEXT(AM75,"0.#"),1)=".",TRUE,FALSE)</formula>
    </cfRule>
  </conditionalFormatting>
  <conditionalFormatting sqref="AM76">
    <cfRule type="expression" dxfId="2529" priority="13083">
      <formula>IF(RIGHT(TEXT(AM76,"0.#"),1)=".",FALSE,TRUE)</formula>
    </cfRule>
    <cfRule type="expression" dxfId="2528" priority="13084">
      <formula>IF(RIGHT(TEXT(AM76,"0.#"),1)=".",TRUE,FALSE)</formula>
    </cfRule>
  </conditionalFormatting>
  <conditionalFormatting sqref="AM77">
    <cfRule type="expression" dxfId="2527" priority="13081">
      <formula>IF(RIGHT(TEXT(AM77,"0.#"),1)=".",FALSE,TRUE)</formula>
    </cfRule>
    <cfRule type="expression" dxfId="2526" priority="13082">
      <formula>IF(RIGHT(TEXT(AM77,"0.#"),1)=".",TRUE,FALSE)</formula>
    </cfRule>
  </conditionalFormatting>
  <conditionalFormatting sqref="AE134:AE135 AI134:AI135 AM134:AM135 AQ134:AQ135 AU134:AU135">
    <cfRule type="expression" dxfId="2525" priority="13067">
      <formula>IF(RIGHT(TEXT(AE134,"0.#"),1)=".",FALSE,TRUE)</formula>
    </cfRule>
    <cfRule type="expression" dxfId="2524" priority="13068">
      <formula>IF(RIGHT(TEXT(AE134,"0.#"),1)=".",TRUE,FALSE)</formula>
    </cfRule>
  </conditionalFormatting>
  <conditionalFormatting sqref="AE433">
    <cfRule type="expression" dxfId="2523" priority="13037">
      <formula>IF(RIGHT(TEXT(AE433,"0.#"),1)=".",FALSE,TRUE)</formula>
    </cfRule>
    <cfRule type="expression" dxfId="2522" priority="13038">
      <formula>IF(RIGHT(TEXT(AE433,"0.#"),1)=".",TRUE,FALSE)</formula>
    </cfRule>
  </conditionalFormatting>
  <conditionalFormatting sqref="AM435">
    <cfRule type="expression" dxfId="2521" priority="13021">
      <formula>IF(RIGHT(TEXT(AM435,"0.#"),1)=".",FALSE,TRUE)</formula>
    </cfRule>
    <cfRule type="expression" dxfId="2520" priority="13022">
      <formula>IF(RIGHT(TEXT(AM435,"0.#"),1)=".",TRUE,FALSE)</formula>
    </cfRule>
  </conditionalFormatting>
  <conditionalFormatting sqref="AE434">
    <cfRule type="expression" dxfId="2519" priority="13035">
      <formula>IF(RIGHT(TEXT(AE434,"0.#"),1)=".",FALSE,TRUE)</formula>
    </cfRule>
    <cfRule type="expression" dxfId="2518" priority="13036">
      <formula>IF(RIGHT(TEXT(AE434,"0.#"),1)=".",TRUE,FALSE)</formula>
    </cfRule>
  </conditionalFormatting>
  <conditionalFormatting sqref="AE435">
    <cfRule type="expression" dxfId="2517" priority="13033">
      <formula>IF(RIGHT(TEXT(AE435,"0.#"),1)=".",FALSE,TRUE)</formula>
    </cfRule>
    <cfRule type="expression" dxfId="2516" priority="13034">
      <formula>IF(RIGHT(TEXT(AE435,"0.#"),1)=".",TRUE,FALSE)</formula>
    </cfRule>
  </conditionalFormatting>
  <conditionalFormatting sqref="AM433">
    <cfRule type="expression" dxfId="2515" priority="13025">
      <formula>IF(RIGHT(TEXT(AM433,"0.#"),1)=".",FALSE,TRUE)</formula>
    </cfRule>
    <cfRule type="expression" dxfId="2514" priority="13026">
      <formula>IF(RIGHT(TEXT(AM433,"0.#"),1)=".",TRUE,FALSE)</formula>
    </cfRule>
  </conditionalFormatting>
  <conditionalFormatting sqref="AM434">
    <cfRule type="expression" dxfId="2513" priority="13023">
      <formula>IF(RIGHT(TEXT(AM434,"0.#"),1)=".",FALSE,TRUE)</formula>
    </cfRule>
    <cfRule type="expression" dxfId="2512" priority="13024">
      <formula>IF(RIGHT(TEXT(AM434,"0.#"),1)=".",TRUE,FALSE)</formula>
    </cfRule>
  </conditionalFormatting>
  <conditionalFormatting sqref="AU433">
    <cfRule type="expression" dxfId="2511" priority="13013">
      <formula>IF(RIGHT(TEXT(AU433,"0.#"),1)=".",FALSE,TRUE)</formula>
    </cfRule>
    <cfRule type="expression" dxfId="2510" priority="13014">
      <formula>IF(RIGHT(TEXT(AU433,"0.#"),1)=".",TRUE,FALSE)</formula>
    </cfRule>
  </conditionalFormatting>
  <conditionalFormatting sqref="AU434">
    <cfRule type="expression" dxfId="2509" priority="13011">
      <formula>IF(RIGHT(TEXT(AU434,"0.#"),1)=".",FALSE,TRUE)</formula>
    </cfRule>
    <cfRule type="expression" dxfId="2508" priority="13012">
      <formula>IF(RIGHT(TEXT(AU434,"0.#"),1)=".",TRUE,FALSE)</formula>
    </cfRule>
  </conditionalFormatting>
  <conditionalFormatting sqref="AU435">
    <cfRule type="expression" dxfId="2507" priority="13009">
      <formula>IF(RIGHT(TEXT(AU435,"0.#"),1)=".",FALSE,TRUE)</formula>
    </cfRule>
    <cfRule type="expression" dxfId="2506" priority="13010">
      <formula>IF(RIGHT(TEXT(AU435,"0.#"),1)=".",TRUE,FALSE)</formula>
    </cfRule>
  </conditionalFormatting>
  <conditionalFormatting sqref="AI435">
    <cfRule type="expression" dxfId="2505" priority="12943">
      <formula>IF(RIGHT(TEXT(AI435,"0.#"),1)=".",FALSE,TRUE)</formula>
    </cfRule>
    <cfRule type="expression" dxfId="2504" priority="12944">
      <formula>IF(RIGHT(TEXT(AI435,"0.#"),1)=".",TRUE,FALSE)</formula>
    </cfRule>
  </conditionalFormatting>
  <conditionalFormatting sqref="AI433">
    <cfRule type="expression" dxfId="2503" priority="12947">
      <formula>IF(RIGHT(TEXT(AI433,"0.#"),1)=".",FALSE,TRUE)</formula>
    </cfRule>
    <cfRule type="expression" dxfId="2502" priority="12948">
      <formula>IF(RIGHT(TEXT(AI433,"0.#"),1)=".",TRUE,FALSE)</formula>
    </cfRule>
  </conditionalFormatting>
  <conditionalFormatting sqref="AI434">
    <cfRule type="expression" dxfId="2501" priority="12945">
      <formula>IF(RIGHT(TEXT(AI434,"0.#"),1)=".",FALSE,TRUE)</formula>
    </cfRule>
    <cfRule type="expression" dxfId="2500" priority="12946">
      <formula>IF(RIGHT(TEXT(AI434,"0.#"),1)=".",TRUE,FALSE)</formula>
    </cfRule>
  </conditionalFormatting>
  <conditionalFormatting sqref="AQ434">
    <cfRule type="expression" dxfId="2499" priority="12929">
      <formula>IF(RIGHT(TEXT(AQ434,"0.#"),1)=".",FALSE,TRUE)</formula>
    </cfRule>
    <cfRule type="expression" dxfId="2498" priority="12930">
      <formula>IF(RIGHT(TEXT(AQ434,"0.#"),1)=".",TRUE,FALSE)</formula>
    </cfRule>
  </conditionalFormatting>
  <conditionalFormatting sqref="AQ435">
    <cfRule type="expression" dxfId="2497" priority="12915">
      <formula>IF(RIGHT(TEXT(AQ435,"0.#"),1)=".",FALSE,TRUE)</formula>
    </cfRule>
    <cfRule type="expression" dxfId="2496" priority="12916">
      <formula>IF(RIGHT(TEXT(AQ435,"0.#"),1)=".",TRUE,FALSE)</formula>
    </cfRule>
  </conditionalFormatting>
  <conditionalFormatting sqref="AQ433">
    <cfRule type="expression" dxfId="2495" priority="12913">
      <formula>IF(RIGHT(TEXT(AQ433,"0.#"),1)=".",FALSE,TRUE)</formula>
    </cfRule>
    <cfRule type="expression" dxfId="2494" priority="12914">
      <formula>IF(RIGHT(TEXT(AQ433,"0.#"),1)=".",TRUE,FALSE)</formula>
    </cfRule>
  </conditionalFormatting>
  <conditionalFormatting sqref="AL839:AO866">
    <cfRule type="expression" dxfId="2493" priority="6637">
      <formula>IF(AND(AL839&gt;=0, RIGHT(TEXT(AL839,"0.#"),1)&lt;&gt;"."),TRUE,FALSE)</formula>
    </cfRule>
    <cfRule type="expression" dxfId="2492" priority="6638">
      <formula>IF(AND(AL839&gt;=0, RIGHT(TEXT(AL839,"0.#"),1)="."),TRUE,FALSE)</formula>
    </cfRule>
    <cfRule type="expression" dxfId="2491" priority="6639">
      <formula>IF(AND(AL839&lt;0, RIGHT(TEXT(AL839,"0.#"),1)&lt;&gt;"."),TRUE,FALSE)</formula>
    </cfRule>
    <cfRule type="expression" dxfId="2490" priority="6640">
      <formula>IF(AND(AL839&lt;0, RIGHT(TEXT(AL839,"0.#"),1)="."),TRUE,FALSE)</formula>
    </cfRule>
  </conditionalFormatting>
  <conditionalFormatting sqref="AQ53:AQ55">
    <cfRule type="expression" dxfId="2489" priority="4659">
      <formula>IF(RIGHT(TEXT(AQ53,"0.#"),1)=".",FALSE,TRUE)</formula>
    </cfRule>
    <cfRule type="expression" dxfId="2488" priority="4660">
      <formula>IF(RIGHT(TEXT(AQ53,"0.#"),1)=".",TRUE,FALSE)</formula>
    </cfRule>
  </conditionalFormatting>
  <conditionalFormatting sqref="AU53:AU55">
    <cfRule type="expression" dxfId="2487" priority="4657">
      <formula>IF(RIGHT(TEXT(AU53,"0.#"),1)=".",FALSE,TRUE)</formula>
    </cfRule>
    <cfRule type="expression" dxfId="2486" priority="4658">
      <formula>IF(RIGHT(TEXT(AU53,"0.#"),1)=".",TRUE,FALSE)</formula>
    </cfRule>
  </conditionalFormatting>
  <conditionalFormatting sqref="AQ60:AQ62">
    <cfRule type="expression" dxfId="2485" priority="4655">
      <formula>IF(RIGHT(TEXT(AQ60,"0.#"),1)=".",FALSE,TRUE)</formula>
    </cfRule>
    <cfRule type="expression" dxfId="2484" priority="4656">
      <formula>IF(RIGHT(TEXT(AQ60,"0.#"),1)=".",TRUE,FALSE)</formula>
    </cfRule>
  </conditionalFormatting>
  <conditionalFormatting sqref="AU60:AU62">
    <cfRule type="expression" dxfId="2483" priority="4653">
      <formula>IF(RIGHT(TEXT(AU60,"0.#"),1)=".",FALSE,TRUE)</formula>
    </cfRule>
    <cfRule type="expression" dxfId="2482" priority="4654">
      <formula>IF(RIGHT(TEXT(AU60,"0.#"),1)=".",TRUE,FALSE)</formula>
    </cfRule>
  </conditionalFormatting>
  <conditionalFormatting sqref="AQ75:AQ77">
    <cfRule type="expression" dxfId="2481" priority="4651">
      <formula>IF(RIGHT(TEXT(AQ75,"0.#"),1)=".",FALSE,TRUE)</formula>
    </cfRule>
    <cfRule type="expression" dxfId="2480" priority="4652">
      <formula>IF(RIGHT(TEXT(AQ75,"0.#"),1)=".",TRUE,FALSE)</formula>
    </cfRule>
  </conditionalFormatting>
  <conditionalFormatting sqref="AU75:AU77">
    <cfRule type="expression" dxfId="2479" priority="4649">
      <formula>IF(RIGHT(TEXT(AU75,"0.#"),1)=".",FALSE,TRUE)</formula>
    </cfRule>
    <cfRule type="expression" dxfId="2478" priority="4650">
      <formula>IF(RIGHT(TEXT(AU75,"0.#"),1)=".",TRUE,FALSE)</formula>
    </cfRule>
  </conditionalFormatting>
  <conditionalFormatting sqref="AQ87:AQ89">
    <cfRule type="expression" dxfId="2477" priority="4647">
      <formula>IF(RIGHT(TEXT(AQ87,"0.#"),1)=".",FALSE,TRUE)</formula>
    </cfRule>
    <cfRule type="expression" dxfId="2476" priority="4648">
      <formula>IF(RIGHT(TEXT(AQ87,"0.#"),1)=".",TRUE,FALSE)</formula>
    </cfRule>
  </conditionalFormatting>
  <conditionalFormatting sqref="AU87:AU89">
    <cfRule type="expression" dxfId="2475" priority="4645">
      <formula>IF(RIGHT(TEXT(AU87,"0.#"),1)=".",FALSE,TRUE)</formula>
    </cfRule>
    <cfRule type="expression" dxfId="2474" priority="4646">
      <formula>IF(RIGHT(TEXT(AU87,"0.#"),1)=".",TRUE,FALSE)</formula>
    </cfRule>
  </conditionalFormatting>
  <conditionalFormatting sqref="AQ92:AQ94">
    <cfRule type="expression" dxfId="2473" priority="4643">
      <formula>IF(RIGHT(TEXT(AQ92,"0.#"),1)=".",FALSE,TRUE)</formula>
    </cfRule>
    <cfRule type="expression" dxfId="2472" priority="4644">
      <formula>IF(RIGHT(TEXT(AQ92,"0.#"),1)=".",TRUE,FALSE)</formula>
    </cfRule>
  </conditionalFormatting>
  <conditionalFormatting sqref="AU92:AU94">
    <cfRule type="expression" dxfId="2471" priority="4641">
      <formula>IF(RIGHT(TEXT(AU92,"0.#"),1)=".",FALSE,TRUE)</formula>
    </cfRule>
    <cfRule type="expression" dxfId="2470" priority="4642">
      <formula>IF(RIGHT(TEXT(AU92,"0.#"),1)=".",TRUE,FALSE)</formula>
    </cfRule>
  </conditionalFormatting>
  <conditionalFormatting sqref="AQ97:AQ99">
    <cfRule type="expression" dxfId="2469" priority="4639">
      <formula>IF(RIGHT(TEXT(AQ97,"0.#"),1)=".",FALSE,TRUE)</formula>
    </cfRule>
    <cfRule type="expression" dxfId="2468" priority="4640">
      <formula>IF(RIGHT(TEXT(AQ97,"0.#"),1)=".",TRUE,FALSE)</formula>
    </cfRule>
  </conditionalFormatting>
  <conditionalFormatting sqref="AU97:AU99">
    <cfRule type="expression" dxfId="2467" priority="4637">
      <formula>IF(RIGHT(TEXT(AU97,"0.#"),1)=".",FALSE,TRUE)</formula>
    </cfRule>
    <cfRule type="expression" dxfId="2466" priority="4638">
      <formula>IF(RIGHT(TEXT(AU97,"0.#"),1)=".",TRUE,FALSE)</formula>
    </cfRule>
  </conditionalFormatting>
  <conditionalFormatting sqref="AE458">
    <cfRule type="expression" dxfId="2465" priority="4331">
      <formula>IF(RIGHT(TEXT(AE458,"0.#"),1)=".",FALSE,TRUE)</formula>
    </cfRule>
    <cfRule type="expression" dxfId="2464" priority="4332">
      <formula>IF(RIGHT(TEXT(AE458,"0.#"),1)=".",TRUE,FALSE)</formula>
    </cfRule>
  </conditionalFormatting>
  <conditionalFormatting sqref="AM458">
    <cfRule type="expression" dxfId="2463" priority="4325">
      <formula>IF(RIGHT(TEXT(AM458,"0.#"),1)=".",FALSE,TRUE)</formula>
    </cfRule>
    <cfRule type="expression" dxfId="2462" priority="4326">
      <formula>IF(RIGHT(TEXT(AM458,"0.#"),1)=".",TRUE,FALSE)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459:AE460">
    <cfRule type="expression" dxfId="713" priority="13">
      <formula>IF(RIGHT(TEXT(AE459,"0.#"),1)=".",FALSE,TRUE)</formula>
    </cfRule>
    <cfRule type="expression" dxfId="712" priority="14">
      <formula>IF(RIGHT(TEXT(AE459,"0.#"),1)=".",TRUE,FALSE)</formula>
    </cfRule>
  </conditionalFormatting>
  <conditionalFormatting sqref="AI459:AI460">
    <cfRule type="expression" dxfId="711" priority="11">
      <formula>IF(RIGHT(TEXT(AI459,"0.#"),1)=".",FALSE,TRUE)</formula>
    </cfRule>
    <cfRule type="expression" dxfId="710" priority="12">
      <formula>IF(RIGHT(TEXT(AI459,"0.#"),1)=".",TRUE,FALSE)</formula>
    </cfRule>
  </conditionalFormatting>
  <conditionalFormatting sqref="AM459:AM460">
    <cfRule type="expression" dxfId="709" priority="9">
      <formula>IF(RIGHT(TEXT(AM459,"0.#"),1)=".",FALSE,TRUE)</formula>
    </cfRule>
    <cfRule type="expression" dxfId="708" priority="10">
      <formula>IF(RIGHT(TEXT(AM459,"0.#"),1)=".",TRUE,FALSE)</formula>
    </cfRule>
  </conditionalFormatting>
  <conditionalFormatting sqref="AQ459:AQ460">
    <cfRule type="expression" dxfId="707" priority="7">
      <formula>IF(RIGHT(TEXT(AQ459,"0.#"),1)=".",FALSE,TRUE)</formula>
    </cfRule>
    <cfRule type="expression" dxfId="706" priority="8">
      <formula>IF(RIGHT(TEXT(AQ459,"0.#"),1)=".",TRUE,FALSE)</formula>
    </cfRule>
  </conditionalFormatting>
  <conditionalFormatting sqref="AU787">
    <cfRule type="expression" dxfId="705" priority="5">
      <formula>IF(RIGHT(TEXT(AU787,"0.#"),1)=".",FALSE,TRUE)</formula>
    </cfRule>
    <cfRule type="expression" dxfId="704" priority="6">
      <formula>IF(RIGHT(TEXT(AU787,"0.#"),1)=".",TRUE,FALSE)</formula>
    </cfRule>
  </conditionalFormatting>
  <conditionalFormatting sqref="AU786">
    <cfRule type="expression" dxfId="703" priority="3">
      <formula>IF(RIGHT(TEXT(AU786,"0.#"),1)=".",FALSE,TRUE)</formula>
    </cfRule>
    <cfRule type="expression" dxfId="702" priority="4">
      <formula>IF(RIGHT(TEXT(AU786,"0.#"),1)=".",TRUE,FALSE)</formula>
    </cfRule>
  </conditionalFormatting>
  <conditionalFormatting sqref="AU785">
    <cfRule type="expression" dxfId="701" priority="1">
      <formula>IF(RIGHT(TEXT(AU785,"0.#"),1)=".",FALSE,TRUE)</formula>
    </cfRule>
    <cfRule type="expression" dxfId="700"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Width="0" fitToHeight="0" orientation="portrait" cellComments="asDisplayed" r:id="rId1"/>
  <headerFooter differentFirst="1" alignWithMargins="0"/>
  <rowBreaks count="5" manualBreakCount="5">
    <brk id="29" max="49" man="1"/>
    <brk id="483" max="49" man="1"/>
    <brk id="725"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8"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t="s">
        <v>544</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t="s">
        <v>544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355</v>
      </c>
      <c r="AF2" s="1038"/>
      <c r="AG2" s="1038"/>
      <c r="AH2" s="1038"/>
      <c r="AI2" s="1038" t="s">
        <v>361</v>
      </c>
      <c r="AJ2" s="1038"/>
      <c r="AK2" s="1038"/>
      <c r="AL2" s="1038"/>
      <c r="AM2" s="1038" t="s">
        <v>467</v>
      </c>
      <c r="AN2" s="1038"/>
      <c r="AO2" s="1038"/>
      <c r="AP2" s="553"/>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355</v>
      </c>
      <c r="AF9" s="1038"/>
      <c r="AG9" s="1038"/>
      <c r="AH9" s="1038"/>
      <c r="AI9" s="1038" t="s">
        <v>361</v>
      </c>
      <c r="AJ9" s="1038"/>
      <c r="AK9" s="1038"/>
      <c r="AL9" s="1038"/>
      <c r="AM9" s="1038" t="s">
        <v>467</v>
      </c>
      <c r="AN9" s="1038"/>
      <c r="AO9" s="1038"/>
      <c r="AP9" s="553"/>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355</v>
      </c>
      <c r="AF16" s="1038"/>
      <c r="AG16" s="1038"/>
      <c r="AH16" s="1038"/>
      <c r="AI16" s="1038" t="s">
        <v>361</v>
      </c>
      <c r="AJ16" s="1038"/>
      <c r="AK16" s="1038"/>
      <c r="AL16" s="1038"/>
      <c r="AM16" s="1038" t="s">
        <v>467</v>
      </c>
      <c r="AN16" s="1038"/>
      <c r="AO16" s="1038"/>
      <c r="AP16" s="553"/>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355</v>
      </c>
      <c r="AF23" s="1038"/>
      <c r="AG23" s="1038"/>
      <c r="AH23" s="1038"/>
      <c r="AI23" s="1038" t="s">
        <v>361</v>
      </c>
      <c r="AJ23" s="1038"/>
      <c r="AK23" s="1038"/>
      <c r="AL23" s="1038"/>
      <c r="AM23" s="1038" t="s">
        <v>467</v>
      </c>
      <c r="AN23" s="1038"/>
      <c r="AO23" s="1038"/>
      <c r="AP23" s="553"/>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355</v>
      </c>
      <c r="AF30" s="1038"/>
      <c r="AG30" s="1038"/>
      <c r="AH30" s="1038"/>
      <c r="AI30" s="1038" t="s">
        <v>361</v>
      </c>
      <c r="AJ30" s="1038"/>
      <c r="AK30" s="1038"/>
      <c r="AL30" s="1038"/>
      <c r="AM30" s="1038" t="s">
        <v>467</v>
      </c>
      <c r="AN30" s="1038"/>
      <c r="AO30" s="1038"/>
      <c r="AP30" s="553"/>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355</v>
      </c>
      <c r="AF37" s="1038"/>
      <c r="AG37" s="1038"/>
      <c r="AH37" s="1038"/>
      <c r="AI37" s="1038" t="s">
        <v>361</v>
      </c>
      <c r="AJ37" s="1038"/>
      <c r="AK37" s="1038"/>
      <c r="AL37" s="1038"/>
      <c r="AM37" s="1038" t="s">
        <v>467</v>
      </c>
      <c r="AN37" s="1038"/>
      <c r="AO37" s="1038"/>
      <c r="AP37" s="553"/>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355</v>
      </c>
      <c r="AF44" s="1038"/>
      <c r="AG44" s="1038"/>
      <c r="AH44" s="1038"/>
      <c r="AI44" s="1038" t="s">
        <v>361</v>
      </c>
      <c r="AJ44" s="1038"/>
      <c r="AK44" s="1038"/>
      <c r="AL44" s="1038"/>
      <c r="AM44" s="1038" t="s">
        <v>467</v>
      </c>
      <c r="AN44" s="1038"/>
      <c r="AO44" s="1038"/>
      <c r="AP44" s="553"/>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355</v>
      </c>
      <c r="AF51" s="1038"/>
      <c r="AG51" s="1038"/>
      <c r="AH51" s="1038"/>
      <c r="AI51" s="1038" t="s">
        <v>361</v>
      </c>
      <c r="AJ51" s="1038"/>
      <c r="AK51" s="1038"/>
      <c r="AL51" s="1038"/>
      <c r="AM51" s="1038" t="s">
        <v>467</v>
      </c>
      <c r="AN51" s="1038"/>
      <c r="AO51" s="1038"/>
      <c r="AP51" s="553"/>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355</v>
      </c>
      <c r="AF58" s="1038"/>
      <c r="AG58" s="1038"/>
      <c r="AH58" s="1038"/>
      <c r="AI58" s="1038" t="s">
        <v>361</v>
      </c>
      <c r="AJ58" s="1038"/>
      <c r="AK58" s="1038"/>
      <c r="AL58" s="1038"/>
      <c r="AM58" s="1038" t="s">
        <v>467</v>
      </c>
      <c r="AN58" s="1038"/>
      <c r="AO58" s="1038"/>
      <c r="AP58" s="553"/>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355</v>
      </c>
      <c r="AF65" s="1038"/>
      <c r="AG65" s="1038"/>
      <c r="AH65" s="1038"/>
      <c r="AI65" s="1038" t="s">
        <v>361</v>
      </c>
      <c r="AJ65" s="1038"/>
      <c r="AK65" s="1038"/>
      <c r="AL65" s="1038"/>
      <c r="AM65" s="1038" t="s">
        <v>467</v>
      </c>
      <c r="AN65" s="1038"/>
      <c r="AO65" s="1038"/>
      <c r="AP65" s="553"/>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1"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389</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389</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389</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389</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389</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389</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389</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389</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389</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389</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389</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389</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389</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389</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389</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389</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389</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389</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389</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389</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389</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389</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389</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389</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389</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389</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389</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389</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389</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389</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389</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389</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389</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389</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389</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389</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389</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389</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389</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389</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2018-08-08T01:40:04Z</cp:lastPrinted>
  <dcterms:created xsi:type="dcterms:W3CDTF">2012-03-13T00:50:25Z</dcterms:created>
  <dcterms:modified xsi:type="dcterms:W3CDTF">2018-09-06T00:49:36Z</dcterms:modified>
</cp:coreProperties>
</file>