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ori-s\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30" yWindow="0" windowWidth="2304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fileRecoveryPr repairLoad="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<sst xmlns="http://schemas.openxmlformats.org/spreadsheetml/2006/main" count="3089" uniqueCount="708">
  <si>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</si>
  <si>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</si>
  <si>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</si>
  <si>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</si>
  <si>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</si>
  <si>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</si>
  <si>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</si>
  <si>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</si>
  <si>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</si>
  <si>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</si>
  <si>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</si>
  <si>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</si>
  <si>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</si>
  <si>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</si>
  <si>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</si>
  <si>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</si>
  <si>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</si>
  <si>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</si>
  <si>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</si>
  <si>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</si>
  <si>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</si>
  <si>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</si>
  <si>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</si>
  <si>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</si>
  <si>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</si>
  <si>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</si>
  <si>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</si>
  <si>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</si>
  <si>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</si>
  <si>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</si>
  <si>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</si>
  <si>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</si>
  <si>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</si>
  <si>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</si>
  <si>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</si>
  <si>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</si>
  <si>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</si>
  <si>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</si>
  <si>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</si>
  <si>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</si>
  <si>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</si>
  <si>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</si>
  <si>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</si>
  <si>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</si>
  <si>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</si>
  <si>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</si>
  <si>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</si>
  <si>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</si>
  <si>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</si>
  <si>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</si>
  <si>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</si>
  <si>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</si>
  <si>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</si>
  <si>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</si>
  <si>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</si>
  <si>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</si>
  <si>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</si>
  <si>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</si>
  <si>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</si>
  <si>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</si>
  <si>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</si>
  <si>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</si>
  <si>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</si>
  <si>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</si>
  <si>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</si>
  <si>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</si>
  <si>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</si>
  <si>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</si>
  <si>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</si>
  <si>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</si>
  <si>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</si>
  <si>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</si>
  <si>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</si>
  <si>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</si>
  <si>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</si>
  <si>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</si>
  <si>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</si>
  <si>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</si>
  <si>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</si>
  <si>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</si>
  <si>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</si>
  <si>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</si>
  <si>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</si>
  <si>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</si>
  <si>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</si>
  <si>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</si>
  <si>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</si>
  <si>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</si>
  <si>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</si>
  <si>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</si>
  <si>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</si>
  <si>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</si>
  <si>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</si>
  <si>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</si>
  <si>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</si>
  <si>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</si>
  <si>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</si>
  <si>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</si>
  <si>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</si>
  <si>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</si>
  <si>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</si>
  <si>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</si>
  <si>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</si>
  <si>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</si>
  <si>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</si>
  <si>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</si>
  <si>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</si>
  <si>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</si>
  <si>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</si>
  <si>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</si>
  <si>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</si>
  <si>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</si>
  <si>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</si>
  <si>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</si>
  <si>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</si>
  <si>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</si>
  <si>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</si>
  <si>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</si>
  <si>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</si>
  <si>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</si>
  <si>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</si>
  <si>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</si>
  <si>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</si>
  <si>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</si>
  <si>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</si>
  <si>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</si>
  <si>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</si>
  <si>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</si>
  <si>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</si>
  <si>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</si>
  <si>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</si>
  <si>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</si>
  <si>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</si>
  <si>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</si>
  <si>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</si>
  <si>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</si>
  <si>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</si>
  <si>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</si>
  <si>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</si>
  <si>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</si>
  <si>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</si>
  <si>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</si>
  <si>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</si>
  <si>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</si>
  <si>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</si>
  <si>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</si>
  <si>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</si>
  <si>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</si>
  <si>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</si>
  <si>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</si>
  <si>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</si>
  <si>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</si>
  <si>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</si>
  <si>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</si>
  <si>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</si>
  <si>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</si>
  <si>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</si>
  <si>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</si>
  <si>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</si>
  <si>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</si>
  <si>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</si>
  <si>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</si>
  <si>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</si>
  <si>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</si>
  <si>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</si>
  <si>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</si>
  <si>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</si>
  <si>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</si>
  <si>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</si>
  <si>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</si>
  <si>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</si>
  <si>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</si>
  <si>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</si>
  <si>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</si>
  <si>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</si>
  <si>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</si>
  <si>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</si>
  <si>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</si>
  <si>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</si>
  <si>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</si>
  <si>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</si>
  <si>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</si>
  <si>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</si>
  <si>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</si>
  <si>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</si>
  <si>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</si>
  <si>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</si>
  <si>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</si>
  <si>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</si>
  <si>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</si>
  <si>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</si>
  <si>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</si>
  <si>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</si>
  <si>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</si>
  <si>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</si>
  <si>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</si>
  <si>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</si>
  <si>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</si>
  <si>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</si>
  <si>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</si>
  <si>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</si>
  <si>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</si>
  <si>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</si>
  <si>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</si>
  <si>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</si>
  <si>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</si>
  <si>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</si>
  <si>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</si>
  <si>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</si>
  <si>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</si>
  <si>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</si>
  <si>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</si>
  <si>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</si>
  <si>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</si>
  <si>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</si>
  <si>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</si>
  <si>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</si>
  <si>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</si>
  <si>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</si>
  <si>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</si>
  <si>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</si>
  <si>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</si>
  <si>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</si>
  <si>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</si>
  <si>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</si>
  <si>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</si>
  <si>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</si>
  <si>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</si>
  <si>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</si>
  <si>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</si>
  <si>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</si>
  <si>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</si>
  <si>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</si>
  <si>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</si>
  <si>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</si>
  <si>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</si>
  <si>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</si>
  <si>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</si>
  <si>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</si>
  <si>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</si>
  <si>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</si>
  <si>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</si>
  <si>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</si>
  <si>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</si>
  <si>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</si>
  <si>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</si>
  <si>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</si>
  <si>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</si>
  <si>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</si>
  <si>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</si>
  <si>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</si>
  <si>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</si>
  <si>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</si>
  <si>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</si>
  <si>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</si>
  <si>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</si>
  <si>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</si>
  <si>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</si>
  <si>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</si>
  <si>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</si>
  <si>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</si>
  <si>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</si>
  <si>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</si>
  <si>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</si>
  <si>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</si>
  <si>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</si>
  <si>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</si>
  <si>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</si>
  <si>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</si>
  <si>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</si>
  <si>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</si>
  <si>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</si>
  <si>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</si>
  <si>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</si>
  <si>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</si>
  <si>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</si>
  <si>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</si>
  <si>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</si>
  <si>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</si>
  <si>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</si>
  <si>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</si>
  <si>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</si>
  <si>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</si>
  <si>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</si>
  <si>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</si>
  <si>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</si>
  <si>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</si>
  <si>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</si>
  <si>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</si>
  <si>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</si>
  <si>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</si>
  <si>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</si>
  <si>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</si>
  <si>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</si>
  <si>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</si>
  <si>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</si>
  <si>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</si>
  <si>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</si>
  <si>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</si>
  <si>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</si>
  <si>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</si>
  <si>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</si>
  <si>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</si>
  <si>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</si>
  <si>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</si>
  <si>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</si>
  <si>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</si>
  <si>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</si>
  <si>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</si>
  <si>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</si>
  <si>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</si>
  <si>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</si>
  <si>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</si>
  <si>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</si>
  <si>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</si>
  <si>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</si>
  <si>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</si>
  <si>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</si>
  <si>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</si>
  <si>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</si>
  <si>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</si>
  <si>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</si>
  <si>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</si>
  <si>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</si>
  <si>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</si>
  <si>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</si>
  <si>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</si>
  <si>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</si>
  <si>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</si>
  <si>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</si>
  <si>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</si>
  <si>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</si>
  <si>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</si>
  <si>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</si>
  <si>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</si>
  <si>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</si>
  <si>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</si>
  <si>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</si>
  <si>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</si>
  <si>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</si>
  <si>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</si>
  <si>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</si>
  <si>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</si>
  <si>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</si>
  <si>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</si>
  <si>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</si>
  <si>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</si>
  <si>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</si>
  <si>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</si>
  <si>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</si>
  <si>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</si>
  <si>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</si>
  <si>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</si>
  <si>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</si>
  <si>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</si>
  <si>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</si>
  <si>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</si>
  <si>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</si>
  <si>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</si>
  <si>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</si>
  <si>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</si>
  <si>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</si>
  <si>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</si>
  <si>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</si>
  <si>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</si>
  <si>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</si>
  <si>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</si>
  <si>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</si>
  <si>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</si>
  <si>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</si>
  <si>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</si>
  <si>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</si>
  <si>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</si>
  <si>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</si>
  <si>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</si>
  <si>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</si>
  <si>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</si>
  <si>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</si>
  <si>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</si>
  <si>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</si>
  <si>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</si>
  <si>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</si>
  <si>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</si>
  <si>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</si>
  <si>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</si>
  <si>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</si>
  <si>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</si>
  <si>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</si>
  <si>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</si>
  <si>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</si>
  <si>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</si>
  <si>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</si>
  <si>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</si>
  <si>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</si>
  <si>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</si>
  <si>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</si>
  <si>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</si>
  <si>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</si>
  <si>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</si>
  <si>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</si>
  <si>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</si>
  <si>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</si>
  <si>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</si>
  <si>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</si>
  <si>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</si>
  <si>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</si>
  <si>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</si>
  <si>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</si>
  <si>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</si>
  <si>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</si>
  <si>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</si>
  <si>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</si>
  <si>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</si>
  <si>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</si>
  <si>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</si>
  <si>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</si>
  <si>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</si>
  <si>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</si>
  <si>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</si>
  <si>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</si>
  <si>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</si>
  <si>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</si>
  <si>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</si>
  <si>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</si>
  <si>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</si>
  <si>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</si>
  <si>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</si>
  <si>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</si>
  <si>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</si>
  <si>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</si>
  <si>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</si>
  <si>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</si>
  <si>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</si>
  <si>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</si>
  <si>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</si>
  <si>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</si>
  <si>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</si>
  <si>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</si>
  <si>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</si>
  <si>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</si>
  <si>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</si>
  <si>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</si>
  <si>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</si>
  <si>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</si>
  <si>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</si>
  <si>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</si>
  <si>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</si>
  <si>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</si>
  <si>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</si>
  <si>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</si>
  <si>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</si>
  <si>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</si>
  <si>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</si>
  <si>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</si>
  <si>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</si>
  <si>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</si>
  <si>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</si>
  <si>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</si>
  <si>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</si>
  <si>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</si>
  <si>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</si>
  <si>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</si>
  <si>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</si>
  <si>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</si>
  <si>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</si>
  <si>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</si>
  <si>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</si>
  <si>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</si>
  <si>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</si>
  <si>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</si>
  <si>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</si>
  <si>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</si>
  <si>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</si>
  <si>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</si>
  <si>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</si>
  <si>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</si>
  <si>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</si>
  <si>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</si>
  <si>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</si>
  <si>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</si>
  <si>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</si>
  <si>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</si>
  <si>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</si>
  <si>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</si>
  <si>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</si>
  <si>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</si>
  <si>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</si>
  <si>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</si>
  <si>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</si>
  <si>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</si>
  <si>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</si>
  <si>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</si>
  <si>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</si>
  <si>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</si>
  <si>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</si>
  <si>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</si>
  <si>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</si>
  <si>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</si>
  <si>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</si>
  <si>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</si>
  <si>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</si>
  <si>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</si>
  <si>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</si>
  <si>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</si>
  <si>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</si>
  <si>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</si>
  <si>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</si>
  <si>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</si>
  <si>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</si>
  <si>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</si>
  <si>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</si>
  <si>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</si>
  <si>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</si>
  <si>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</si>
  <si>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</si>
  <si>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</si>
  <si>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</si>
  <si>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</si>
  <si>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</si>
  <si>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</si>
  <si>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</si>
  <si>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</si>
  <si>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</si>
  <si>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</si>
  <si>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</si>
  <si>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</si>
  <si>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</si>
  <si>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</si>
  <si>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</si>
  <si>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</si>
  <si>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</si>
  <si>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</si>
  <si>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</si>
  <si>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</si>
  <si>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</si>
  <si>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</si>
  <si>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</si>
  <si>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</si>
  <si>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</si>
  <si>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</si>
  <si>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</si>
  <si>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</si>
  <si>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</si>
  <si>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</si>
  <si>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</si>
  <si>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</si>
  <si>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</si>
  <si>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</si>
  <si>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政策研究機能高度化推進経費</t>
  </si>
  <si>
    <t>国立教育政策研究所</t>
  </si>
  <si>
    <t>研究企画開発部</t>
  </si>
  <si>
    <t>研究企画開発部長
井上　示恩</t>
    <rPh sb="0" eb="2">
      <t>ケンキュウ</t>
    </rPh>
    <rPh sb="2" eb="4">
      <t>キカク</t>
    </rPh>
    <rPh sb="4" eb="6">
      <t>カイハツ</t>
    </rPh>
    <rPh sb="6" eb="8">
      <t>ブチョウ</t>
    </rPh>
    <rPh sb="9" eb="11">
      <t>イノウエ</t>
    </rPh>
    <rPh sb="12" eb="13">
      <t>シメ</t>
    </rPh>
    <rPh sb="13" eb="14">
      <t>オン</t>
    </rPh>
    <phoneticPr fontId="3"/>
  </si>
  <si>
    <t>文部科学省組織令　第81条</t>
    <rPh sb="0" eb="2">
      <t>モンブ</t>
    </rPh>
    <rPh sb="2" eb="5">
      <t>カガクショウ</t>
    </rPh>
    <rPh sb="5" eb="7">
      <t>ソシキ</t>
    </rPh>
    <rPh sb="7" eb="8">
      <t>レイ</t>
    </rPh>
    <rPh sb="9" eb="10">
      <t>ダイ</t>
    </rPh>
    <rPh sb="12" eb="13">
      <t>ジョウ</t>
    </rPh>
    <phoneticPr fontId="5"/>
  </si>
  <si>
    <t>第2期教育振興基本計画
（平成25年6月14日閣議決定）</t>
    <rPh sb="13" eb="15">
      <t>ヘイセイ</t>
    </rPh>
    <rPh sb="17" eb="18">
      <t>ネン</t>
    </rPh>
    <rPh sb="19" eb="20">
      <t>ガツ</t>
    </rPh>
    <rPh sb="22" eb="23">
      <t>ニチ</t>
    </rPh>
    <rPh sb="23" eb="25">
      <t>カクギ</t>
    </rPh>
    <rPh sb="25" eb="27">
      <t>ケッテイ</t>
    </rPh>
    <phoneticPr fontId="5"/>
  </si>
  <si>
    <t>○政策諸課題に関する準備的・予備的研究を実施（政策研究課題リサーチ経費）
○研究所内の基礎的な研究組織の専門領域における調査研究を実施（教育政策立案に資するための調査研究経費）
○教育行政上の政策課題についてプロジェクトチームによって調査研究を実施（調査研究等特別推進経費）
○研究体制整備や研究領域拡充のため客員研究員を招へいし研究を実施（客員研究員経費）
○研究所の多様な事業及び調査研究活動全般について総合的かつ適切な外部評価等の実施（外部評価等実施経費）</t>
    <rPh sb="181" eb="184">
      <t>ケンキュウショ</t>
    </rPh>
    <rPh sb="185" eb="187">
      <t>タヨウ</t>
    </rPh>
    <rPh sb="188" eb="190">
      <t>ジギョウ</t>
    </rPh>
    <rPh sb="190" eb="191">
      <t>オヨ</t>
    </rPh>
    <rPh sb="192" eb="194">
      <t>チョウサ</t>
    </rPh>
    <rPh sb="194" eb="196">
      <t>ケンキュウ</t>
    </rPh>
    <rPh sb="196" eb="198">
      <t>カツドウ</t>
    </rPh>
    <rPh sb="198" eb="200">
      <t>ゼンパン</t>
    </rPh>
    <rPh sb="204" eb="206">
      <t>ソウゴウ</t>
    </rPh>
    <rPh sb="206" eb="207">
      <t>テキ</t>
    </rPh>
    <rPh sb="209" eb="211">
      <t>テキセツ</t>
    </rPh>
    <rPh sb="216" eb="217">
      <t>トウ</t>
    </rPh>
    <phoneticPr fontId="5"/>
  </si>
  <si>
    <t>-</t>
  </si>
  <si>
    <t>-</t>
    <phoneticPr fontId="5"/>
  </si>
  <si>
    <t>プロジェクト研究に関する情報　　http://www.nier.go.jp/05_kenkyu_seika/seika_digest_h29.html
シンポジウムに関する情報　　　　http://www.nier.go.jp/06_jigyou/symposium/index.html</t>
    <rPh sb="6" eb="8">
      <t>ケンキュウ</t>
    </rPh>
    <rPh sb="9" eb="10">
      <t>カン</t>
    </rPh>
    <rPh sb="12" eb="14">
      <t>ジョウホウ</t>
    </rPh>
    <rPh sb="83" eb="84">
      <t>カン</t>
    </rPh>
    <rPh sb="86" eb="88">
      <t>ジョウホウ</t>
    </rPh>
    <phoneticPr fontId="5"/>
  </si>
  <si>
    <t>0435</t>
    <phoneticPr fontId="5"/>
  </si>
  <si>
    <t>0008</t>
    <phoneticPr fontId="5"/>
  </si>
  <si>
    <t>0070</t>
    <phoneticPr fontId="5"/>
  </si>
  <si>
    <t>0076</t>
    <phoneticPr fontId="5"/>
  </si>
  <si>
    <t>0008</t>
    <phoneticPr fontId="5"/>
  </si>
  <si>
    <t>0008</t>
    <phoneticPr fontId="5"/>
  </si>
  <si>
    <t>試験研究費</t>
    <rPh sb="0" eb="2">
      <t>シケン</t>
    </rPh>
    <rPh sb="2" eb="5">
      <t>ケンキュウヒ</t>
    </rPh>
    <phoneticPr fontId="5"/>
  </si>
  <si>
    <t>委員等旅費</t>
    <rPh sb="0" eb="2">
      <t>イイン</t>
    </rPh>
    <rPh sb="2" eb="3">
      <t>トウ</t>
    </rPh>
    <rPh sb="3" eb="5">
      <t>リョヒ</t>
    </rPh>
    <phoneticPr fontId="5"/>
  </si>
  <si>
    <t>諸謝金</t>
    <rPh sb="0" eb="3">
      <t>ショシャキン</t>
    </rPh>
    <phoneticPr fontId="5"/>
  </si>
  <si>
    <t>職員旅費</t>
    <rPh sb="0" eb="2">
      <t>ショクイン</t>
    </rPh>
    <rPh sb="2" eb="4">
      <t>リョヒ</t>
    </rPh>
    <phoneticPr fontId="5"/>
  </si>
  <si>
    <t>非常勤職員手当</t>
    <rPh sb="0" eb="3">
      <t>ヒジョウキン</t>
    </rPh>
    <rPh sb="3" eb="5">
      <t>ショクイン</t>
    </rPh>
    <rPh sb="5" eb="7">
      <t>テアテ</t>
    </rPh>
    <phoneticPr fontId="5"/>
  </si>
  <si>
    <t>１シンポジウムあたりの参加者の満足率が８０％以上</t>
    <rPh sb="11" eb="14">
      <t>サンカシャ</t>
    </rPh>
    <rPh sb="15" eb="17">
      <t>マンゾク</t>
    </rPh>
    <rPh sb="17" eb="18">
      <t>リツ</t>
    </rPh>
    <rPh sb="22" eb="24">
      <t>イジョウ</t>
    </rPh>
    <phoneticPr fontId="5"/>
  </si>
  <si>
    <t>１シンポジウムあたりの参加者の満足率</t>
    <rPh sb="11" eb="14">
      <t>サンカシャ</t>
    </rPh>
    <rPh sb="15" eb="17">
      <t>マンゾク</t>
    </rPh>
    <rPh sb="17" eb="18">
      <t>リツ</t>
    </rPh>
    <phoneticPr fontId="5"/>
  </si>
  <si>
    <t>満足率</t>
    <rPh sb="0" eb="3">
      <t>マンゾクリツ</t>
    </rPh>
    <phoneticPr fontId="5"/>
  </si>
  <si>
    <t>-</t>
    <phoneticPr fontId="5"/>
  </si>
  <si>
    <t>-</t>
    <phoneticPr fontId="5"/>
  </si>
  <si>
    <t>各シンポジウムでの参加者アンケート</t>
    <rPh sb="0" eb="1">
      <t>カク</t>
    </rPh>
    <rPh sb="9" eb="12">
      <t>サンカシャ</t>
    </rPh>
    <phoneticPr fontId="5"/>
  </si>
  <si>
    <t>研究報告書の件数</t>
    <rPh sb="0" eb="2">
      <t>ケンキュウ</t>
    </rPh>
    <rPh sb="2" eb="5">
      <t>ホウコクショ</t>
    </rPh>
    <rPh sb="6" eb="8">
      <t>ケンスウ</t>
    </rPh>
    <phoneticPr fontId="5"/>
  </si>
  <si>
    <t>件</t>
    <rPh sb="0" eb="1">
      <t>ケン</t>
    </rPh>
    <phoneticPr fontId="5"/>
  </si>
  <si>
    <t>政策研究機能高度化推進経費の支出済歳出額／研究報告書の件数　　　　　　　　　　　　　　</t>
    <rPh sb="0" eb="2">
      <t>セイサク</t>
    </rPh>
    <rPh sb="2" eb="4">
      <t>ケンキュウ</t>
    </rPh>
    <rPh sb="4" eb="6">
      <t>キノウ</t>
    </rPh>
    <rPh sb="6" eb="9">
      <t>コウドカ</t>
    </rPh>
    <rPh sb="9" eb="11">
      <t>スイシン</t>
    </rPh>
    <rPh sb="11" eb="13">
      <t>ケイヒ</t>
    </rPh>
    <rPh sb="14" eb="16">
      <t>シシュツ</t>
    </rPh>
    <rPh sb="16" eb="17">
      <t>ズ</t>
    </rPh>
    <rPh sb="17" eb="19">
      <t>サイシュツ</t>
    </rPh>
    <rPh sb="19" eb="20">
      <t>ガク</t>
    </rPh>
    <rPh sb="21" eb="23">
      <t>ケンキュウ</t>
    </rPh>
    <rPh sb="23" eb="26">
      <t>ホウコクショ</t>
    </rPh>
    <rPh sb="27" eb="29">
      <t>ケンスウ</t>
    </rPh>
    <phoneticPr fontId="5"/>
  </si>
  <si>
    <t>　円/件</t>
    <rPh sb="1" eb="2">
      <t>エン</t>
    </rPh>
    <rPh sb="3" eb="4">
      <t>ケン</t>
    </rPh>
    <phoneticPr fontId="5"/>
  </si>
  <si>
    <t>円</t>
    <phoneticPr fontId="5"/>
  </si>
  <si>
    <t>-</t>
    <phoneticPr fontId="5"/>
  </si>
  <si>
    <t>１　生涯学習社会の実現</t>
    <rPh sb="2" eb="4">
      <t>ショウガイ</t>
    </rPh>
    <rPh sb="4" eb="6">
      <t>ガクシュウ</t>
    </rPh>
    <rPh sb="6" eb="8">
      <t>シャカイ</t>
    </rPh>
    <rPh sb="9" eb="11">
      <t>ジツゲン</t>
    </rPh>
    <phoneticPr fontId="5"/>
  </si>
  <si>
    <t>1-1　教育改革に関する基本的な政策の推進等</t>
    <rPh sb="4" eb="6">
      <t>キョウイク</t>
    </rPh>
    <rPh sb="6" eb="8">
      <t>カイカク</t>
    </rPh>
    <rPh sb="9" eb="10">
      <t>カン</t>
    </rPh>
    <rPh sb="12" eb="15">
      <t>キホンテキ</t>
    </rPh>
    <rPh sb="16" eb="18">
      <t>セイサク</t>
    </rPh>
    <rPh sb="19" eb="21">
      <t>スイシン</t>
    </rPh>
    <rPh sb="21" eb="22">
      <t>トウ</t>
    </rPh>
    <phoneticPr fontId="5"/>
  </si>
  <si>
    <t>-</t>
    <phoneticPr fontId="5"/>
  </si>
  <si>
    <t>-</t>
    <phoneticPr fontId="5"/>
  </si>
  <si>
    <t>-</t>
    <phoneticPr fontId="5"/>
  </si>
  <si>
    <t>-</t>
    <phoneticPr fontId="5"/>
  </si>
  <si>
    <t>-</t>
    <phoneticPr fontId="5"/>
  </si>
  <si>
    <t>-</t>
    <phoneticPr fontId="5"/>
  </si>
  <si>
    <t>-</t>
    <phoneticPr fontId="5"/>
  </si>
  <si>
    <t>国の教育政策上の課題に関して先行的な調査研究の実施や既存の政策の検証等を行っている。</t>
    <rPh sb="0" eb="1">
      <t>クニ</t>
    </rPh>
    <rPh sb="2" eb="4">
      <t>キョウイク</t>
    </rPh>
    <rPh sb="4" eb="6">
      <t>セイサク</t>
    </rPh>
    <rPh sb="6" eb="7">
      <t>ジョウ</t>
    </rPh>
    <rPh sb="8" eb="10">
      <t>カダイ</t>
    </rPh>
    <rPh sb="11" eb="12">
      <t>カン</t>
    </rPh>
    <rPh sb="14" eb="17">
      <t>センコウテキ</t>
    </rPh>
    <rPh sb="18" eb="20">
      <t>チョウサ</t>
    </rPh>
    <rPh sb="20" eb="22">
      <t>ケンキュウ</t>
    </rPh>
    <rPh sb="23" eb="25">
      <t>ジッシ</t>
    </rPh>
    <rPh sb="26" eb="28">
      <t>キゾン</t>
    </rPh>
    <rPh sb="29" eb="31">
      <t>セイサク</t>
    </rPh>
    <rPh sb="32" eb="34">
      <t>ケンショウ</t>
    </rPh>
    <rPh sb="34" eb="35">
      <t>トウ</t>
    </rPh>
    <rPh sb="36" eb="37">
      <t>オコナ</t>
    </rPh>
    <phoneticPr fontId="5"/>
  </si>
  <si>
    <t>教育政策に関する企画・立案に有意義な知見として集約・提示するものであり、地方や民間等ではなく、国が実施すべき事業である。</t>
    <rPh sb="0" eb="2">
      <t>キョウイク</t>
    </rPh>
    <rPh sb="2" eb="4">
      <t>セイサク</t>
    </rPh>
    <rPh sb="5" eb="6">
      <t>カン</t>
    </rPh>
    <rPh sb="8" eb="10">
      <t>キカク</t>
    </rPh>
    <rPh sb="11" eb="13">
      <t>リツアン</t>
    </rPh>
    <rPh sb="14" eb="17">
      <t>ユウイギ</t>
    </rPh>
    <rPh sb="18" eb="20">
      <t>チケン</t>
    </rPh>
    <rPh sb="23" eb="25">
      <t>シュウヤク</t>
    </rPh>
    <rPh sb="26" eb="28">
      <t>テイジ</t>
    </rPh>
    <rPh sb="36" eb="38">
      <t>チホウ</t>
    </rPh>
    <rPh sb="39" eb="41">
      <t>ミンカン</t>
    </rPh>
    <rPh sb="41" eb="42">
      <t>トウ</t>
    </rPh>
    <rPh sb="47" eb="48">
      <t>クニ</t>
    </rPh>
    <rPh sb="49" eb="51">
      <t>ジッシ</t>
    </rPh>
    <rPh sb="54" eb="56">
      <t>ジギョウ</t>
    </rPh>
    <phoneticPr fontId="5"/>
  </si>
  <si>
    <t>教育改革に関する基本的な政策の推進等に必要かつ適切な事業である。</t>
    <rPh sb="0" eb="2">
      <t>キョウイク</t>
    </rPh>
    <rPh sb="2" eb="4">
      <t>カイカク</t>
    </rPh>
    <rPh sb="5" eb="6">
      <t>カン</t>
    </rPh>
    <rPh sb="8" eb="11">
      <t>キホンテキ</t>
    </rPh>
    <rPh sb="12" eb="14">
      <t>セイサク</t>
    </rPh>
    <rPh sb="15" eb="17">
      <t>スイシン</t>
    </rPh>
    <rPh sb="17" eb="18">
      <t>トウ</t>
    </rPh>
    <rPh sb="19" eb="21">
      <t>ヒツヨウ</t>
    </rPh>
    <rPh sb="23" eb="25">
      <t>テキセツ</t>
    </rPh>
    <rPh sb="26" eb="28">
      <t>ジギョウ</t>
    </rPh>
    <phoneticPr fontId="5"/>
  </si>
  <si>
    <t>‐</t>
  </si>
  <si>
    <t>受益者は国民全体であり、負担関係については全額公費で支出しており妥当である。</t>
    <rPh sb="0" eb="3">
      <t>ジュエキシャ</t>
    </rPh>
    <rPh sb="4" eb="6">
      <t>コクミン</t>
    </rPh>
    <rPh sb="6" eb="8">
      <t>ゼンタイ</t>
    </rPh>
    <rPh sb="12" eb="14">
      <t>フタン</t>
    </rPh>
    <rPh sb="14" eb="16">
      <t>カンケイ</t>
    </rPh>
    <rPh sb="21" eb="23">
      <t>ゼンガク</t>
    </rPh>
    <rPh sb="23" eb="25">
      <t>コウヒ</t>
    </rPh>
    <rPh sb="26" eb="28">
      <t>シシュツ</t>
    </rPh>
    <rPh sb="32" eb="34">
      <t>ダトウ</t>
    </rPh>
    <phoneticPr fontId="5"/>
  </si>
  <si>
    <t>政策立案のために有益かつ質の高い調査研究が実施・発信できているかという観点から設定しており、妥当である。</t>
    <rPh sb="0" eb="2">
      <t>セイサク</t>
    </rPh>
    <rPh sb="2" eb="4">
      <t>リツアン</t>
    </rPh>
    <rPh sb="8" eb="10">
      <t>ユウエキ</t>
    </rPh>
    <rPh sb="12" eb="13">
      <t>シツ</t>
    </rPh>
    <rPh sb="14" eb="15">
      <t>タカ</t>
    </rPh>
    <rPh sb="16" eb="18">
      <t>チョウサ</t>
    </rPh>
    <rPh sb="18" eb="20">
      <t>ケンキュウ</t>
    </rPh>
    <rPh sb="21" eb="23">
      <t>ジッシ</t>
    </rPh>
    <rPh sb="24" eb="26">
      <t>ハッシン</t>
    </rPh>
    <rPh sb="35" eb="37">
      <t>カンテン</t>
    </rPh>
    <rPh sb="39" eb="41">
      <t>セッテイ</t>
    </rPh>
    <rPh sb="46" eb="48">
      <t>ダトウ</t>
    </rPh>
    <phoneticPr fontId="5"/>
  </si>
  <si>
    <t>費目・使途については事業の実施に全て必要不可欠なものである。</t>
    <rPh sb="0" eb="2">
      <t>ヒモク</t>
    </rPh>
    <rPh sb="3" eb="5">
      <t>シト</t>
    </rPh>
    <rPh sb="10" eb="12">
      <t>ジギョウ</t>
    </rPh>
    <rPh sb="13" eb="15">
      <t>ジッシ</t>
    </rPh>
    <rPh sb="16" eb="17">
      <t>スベ</t>
    </rPh>
    <rPh sb="18" eb="20">
      <t>ヒツヨウ</t>
    </rPh>
    <rPh sb="20" eb="23">
      <t>フカケツ</t>
    </rPh>
    <phoneticPr fontId="5"/>
  </si>
  <si>
    <t>－</t>
    <phoneticPr fontId="5"/>
  </si>
  <si>
    <t>経費毎にコスト削減・効率化に向けた取組を行っている。</t>
    <rPh sb="0" eb="2">
      <t>ケイヒ</t>
    </rPh>
    <rPh sb="2" eb="3">
      <t>ゴト</t>
    </rPh>
    <rPh sb="7" eb="9">
      <t>サクゲン</t>
    </rPh>
    <rPh sb="10" eb="13">
      <t>コウリツカ</t>
    </rPh>
    <rPh sb="14" eb="15">
      <t>ム</t>
    </rPh>
    <rPh sb="17" eb="19">
      <t>トリクミ</t>
    </rPh>
    <rPh sb="20" eb="21">
      <t>オコナ</t>
    </rPh>
    <phoneticPr fontId="5"/>
  </si>
  <si>
    <t>当初見込みを上回る成果実績が得られている。</t>
    <rPh sb="0" eb="2">
      <t>トウショ</t>
    </rPh>
    <rPh sb="2" eb="4">
      <t>ミコ</t>
    </rPh>
    <rPh sb="6" eb="8">
      <t>ウワマワ</t>
    </rPh>
    <rPh sb="9" eb="11">
      <t>セイカ</t>
    </rPh>
    <rPh sb="11" eb="13">
      <t>ジッセキ</t>
    </rPh>
    <rPh sb="14" eb="15">
      <t>エ</t>
    </rPh>
    <phoneticPr fontId="5"/>
  </si>
  <si>
    <t>限られた予算の中で、大きな成果が得られるように精選を図っている。</t>
    <rPh sb="0" eb="1">
      <t>カギ</t>
    </rPh>
    <rPh sb="4" eb="6">
      <t>ヨサン</t>
    </rPh>
    <rPh sb="7" eb="8">
      <t>ナカ</t>
    </rPh>
    <rPh sb="10" eb="11">
      <t>オオ</t>
    </rPh>
    <rPh sb="13" eb="15">
      <t>セイカ</t>
    </rPh>
    <rPh sb="16" eb="17">
      <t>エ</t>
    </rPh>
    <rPh sb="23" eb="25">
      <t>セイセン</t>
    </rPh>
    <rPh sb="26" eb="27">
      <t>ハカ</t>
    </rPh>
    <phoneticPr fontId="5"/>
  </si>
  <si>
    <t>見込みに見合った活動実績となっている。</t>
    <rPh sb="0" eb="2">
      <t>ミコ</t>
    </rPh>
    <rPh sb="4" eb="6">
      <t>ミア</t>
    </rPh>
    <rPh sb="8" eb="12">
      <t>カツドウジッセキ</t>
    </rPh>
    <phoneticPr fontId="5"/>
  </si>
  <si>
    <t>調査研究の成果は、教育関係機関への配付をはじめ、広く一般にも活用できるよう報道発表、ホームページへの掲載も行っている。</t>
    <rPh sb="0" eb="2">
      <t>チョウサ</t>
    </rPh>
    <rPh sb="2" eb="4">
      <t>ケンキュウ</t>
    </rPh>
    <rPh sb="5" eb="7">
      <t>セイカ</t>
    </rPh>
    <rPh sb="9" eb="11">
      <t>キョウイク</t>
    </rPh>
    <rPh sb="11" eb="13">
      <t>カンケイ</t>
    </rPh>
    <rPh sb="13" eb="15">
      <t>キカン</t>
    </rPh>
    <rPh sb="17" eb="19">
      <t>ハイフ</t>
    </rPh>
    <rPh sb="24" eb="25">
      <t>ヒロ</t>
    </rPh>
    <rPh sb="26" eb="28">
      <t>イッパン</t>
    </rPh>
    <rPh sb="30" eb="32">
      <t>カツヨウ</t>
    </rPh>
    <rPh sb="37" eb="39">
      <t>ホウドウ</t>
    </rPh>
    <rPh sb="39" eb="41">
      <t>ハッピョウ</t>
    </rPh>
    <rPh sb="50" eb="52">
      <t>ケイサイ</t>
    </rPh>
    <rPh sb="53" eb="54">
      <t>オコナ</t>
    </rPh>
    <phoneticPr fontId="5"/>
  </si>
  <si>
    <t>引き続き、限られた予算を適切に執行しつつ、研究成果等の内容の充実及び成果の発信に努める。</t>
    <rPh sb="0" eb="1">
      <t>ヒ</t>
    </rPh>
    <rPh sb="2" eb="3">
      <t>ツヅ</t>
    </rPh>
    <rPh sb="5" eb="6">
      <t>カギ</t>
    </rPh>
    <rPh sb="9" eb="11">
      <t>ヨサン</t>
    </rPh>
    <rPh sb="12" eb="14">
      <t>テキセツ</t>
    </rPh>
    <rPh sb="15" eb="17">
      <t>シッコウ</t>
    </rPh>
    <rPh sb="21" eb="23">
      <t>ケンキュウ</t>
    </rPh>
    <rPh sb="23" eb="25">
      <t>セイカ</t>
    </rPh>
    <rPh sb="25" eb="26">
      <t>トウ</t>
    </rPh>
    <rPh sb="27" eb="29">
      <t>ナイヨウ</t>
    </rPh>
    <rPh sb="30" eb="32">
      <t>ジュウジツ</t>
    </rPh>
    <rPh sb="32" eb="33">
      <t>オヨ</t>
    </rPh>
    <rPh sb="34" eb="36">
      <t>セイカ</t>
    </rPh>
    <rPh sb="37" eb="39">
      <t>ハッシン</t>
    </rPh>
    <rPh sb="40" eb="41">
      <t>ツト</t>
    </rPh>
    <phoneticPr fontId="5"/>
  </si>
  <si>
    <t>本研究所の調査研究の成果を教育に関する有意義な知見として教育現場や国民に還元し、教育改革を進めるにあたり必要となる客観的で信頼性の高いデータ・情報を広く国民に提供することができる。</t>
    <rPh sb="0" eb="1">
      <t>ホン</t>
    </rPh>
    <rPh sb="1" eb="3">
      <t>ケンキュウ</t>
    </rPh>
    <rPh sb="3" eb="4">
      <t>ジョ</t>
    </rPh>
    <rPh sb="5" eb="7">
      <t>チョウサ</t>
    </rPh>
    <rPh sb="7" eb="9">
      <t>ケンキュウ</t>
    </rPh>
    <rPh sb="10" eb="12">
      <t>セイカ</t>
    </rPh>
    <rPh sb="13" eb="15">
      <t>キョウイク</t>
    </rPh>
    <rPh sb="16" eb="17">
      <t>カン</t>
    </rPh>
    <rPh sb="19" eb="22">
      <t>ユウイギ</t>
    </rPh>
    <rPh sb="23" eb="25">
      <t>チケン</t>
    </rPh>
    <rPh sb="28" eb="30">
      <t>キョウイク</t>
    </rPh>
    <rPh sb="30" eb="32">
      <t>ゲンバ</t>
    </rPh>
    <rPh sb="33" eb="35">
      <t>コクミン</t>
    </rPh>
    <rPh sb="36" eb="38">
      <t>カンゲン</t>
    </rPh>
    <rPh sb="40" eb="42">
      <t>キョウイク</t>
    </rPh>
    <rPh sb="42" eb="44">
      <t>カイカク</t>
    </rPh>
    <rPh sb="45" eb="46">
      <t>スス</t>
    </rPh>
    <rPh sb="52" eb="54">
      <t>ヒツヨウ</t>
    </rPh>
    <rPh sb="57" eb="60">
      <t>キャクカンテキ</t>
    </rPh>
    <rPh sb="61" eb="64">
      <t>シンライセイ</t>
    </rPh>
    <rPh sb="65" eb="66">
      <t>タカ</t>
    </rPh>
    <rPh sb="71" eb="73">
      <t>ジョウホウ</t>
    </rPh>
    <rPh sb="74" eb="75">
      <t>ヒロ</t>
    </rPh>
    <rPh sb="76" eb="78">
      <t>コクミン</t>
    </rPh>
    <rPh sb="79" eb="81">
      <t>テイキョウ</t>
    </rPh>
    <phoneticPr fontId="5"/>
  </si>
  <si>
    <t>教育政策に関する唯一の総合的な国立の研究機関として、国内の教育に関する機関・団体をはじめとして広く一般にも調査研究成果を発信している。「シンポジウム参加者の満足率」は、政策立案のために有益な質の高い調査研究が実施かつ発信できているかという観点から、政策部局への貢献と教育関係者への幅広い情報提供を推し量ることができると考えられる。当該指標は目標値の約１１２％を達成しており、当該事業に対する関心及び一定の評価を得られていると考える。</t>
    <rPh sb="0" eb="2">
      <t>キョウイク</t>
    </rPh>
    <rPh sb="2" eb="4">
      <t>セイサク</t>
    </rPh>
    <rPh sb="5" eb="6">
      <t>カン</t>
    </rPh>
    <rPh sb="8" eb="10">
      <t>ユイイツ</t>
    </rPh>
    <rPh sb="11" eb="14">
      <t>ソウゴウテキ</t>
    </rPh>
    <rPh sb="15" eb="17">
      <t>コクリツ</t>
    </rPh>
    <rPh sb="18" eb="20">
      <t>ケンキュウ</t>
    </rPh>
    <rPh sb="20" eb="22">
      <t>キカン</t>
    </rPh>
    <rPh sb="26" eb="28">
      <t>コクナイ</t>
    </rPh>
    <rPh sb="29" eb="31">
      <t>キョウイク</t>
    </rPh>
    <rPh sb="32" eb="33">
      <t>カン</t>
    </rPh>
    <rPh sb="35" eb="37">
      <t>キカン</t>
    </rPh>
    <rPh sb="38" eb="40">
      <t>ダンタイ</t>
    </rPh>
    <rPh sb="47" eb="48">
      <t>ヒロ</t>
    </rPh>
    <rPh sb="49" eb="51">
      <t>イッパン</t>
    </rPh>
    <rPh sb="53" eb="55">
      <t>チョウサ</t>
    </rPh>
    <rPh sb="55" eb="57">
      <t>ケンキュウ</t>
    </rPh>
    <rPh sb="57" eb="59">
      <t>セイカ</t>
    </rPh>
    <rPh sb="60" eb="62">
      <t>ハッシン</t>
    </rPh>
    <rPh sb="74" eb="77">
      <t>サンカシャ</t>
    </rPh>
    <rPh sb="78" eb="81">
      <t>マンゾクリツ</t>
    </rPh>
    <rPh sb="84" eb="86">
      <t>セイサク</t>
    </rPh>
    <rPh sb="86" eb="88">
      <t>リツアン</t>
    </rPh>
    <rPh sb="92" eb="94">
      <t>ユウエキ</t>
    </rPh>
    <rPh sb="95" eb="96">
      <t>シツ</t>
    </rPh>
    <rPh sb="97" eb="98">
      <t>タカ</t>
    </rPh>
    <rPh sb="99" eb="101">
      <t>チョウサ</t>
    </rPh>
    <rPh sb="101" eb="103">
      <t>ケンキュウ</t>
    </rPh>
    <rPh sb="104" eb="106">
      <t>ジッシ</t>
    </rPh>
    <rPh sb="108" eb="110">
      <t>ハッシン</t>
    </rPh>
    <rPh sb="119" eb="121">
      <t>カンテン</t>
    </rPh>
    <rPh sb="124" eb="126">
      <t>セイサク</t>
    </rPh>
    <rPh sb="126" eb="128">
      <t>ブキョク</t>
    </rPh>
    <rPh sb="130" eb="132">
      <t>コウケン</t>
    </rPh>
    <rPh sb="133" eb="135">
      <t>キョウイク</t>
    </rPh>
    <rPh sb="135" eb="138">
      <t>カンケイシャ</t>
    </rPh>
    <rPh sb="140" eb="142">
      <t>ハバヒロ</t>
    </rPh>
    <rPh sb="143" eb="145">
      <t>ジョウホウ</t>
    </rPh>
    <rPh sb="145" eb="147">
      <t>テイキョウ</t>
    </rPh>
    <rPh sb="148" eb="149">
      <t>オ</t>
    </rPh>
    <rPh sb="150" eb="151">
      <t>ハカ</t>
    </rPh>
    <rPh sb="159" eb="160">
      <t>カンガ</t>
    </rPh>
    <rPh sb="165" eb="167">
      <t>トウガイ</t>
    </rPh>
    <rPh sb="167" eb="169">
      <t>シヒョウ</t>
    </rPh>
    <rPh sb="170" eb="173">
      <t>モクヒョウチ</t>
    </rPh>
    <rPh sb="174" eb="175">
      <t>ヤク</t>
    </rPh>
    <rPh sb="180" eb="182">
      <t>タッセイ</t>
    </rPh>
    <rPh sb="187" eb="189">
      <t>トウガイ</t>
    </rPh>
    <rPh sb="189" eb="191">
      <t>ジギョウ</t>
    </rPh>
    <rPh sb="192" eb="193">
      <t>タイ</t>
    </rPh>
    <rPh sb="195" eb="197">
      <t>カンシン</t>
    </rPh>
    <rPh sb="197" eb="198">
      <t>オヨ</t>
    </rPh>
    <rPh sb="199" eb="201">
      <t>イッテイ</t>
    </rPh>
    <rPh sb="202" eb="204">
      <t>ヒョウカ</t>
    </rPh>
    <rPh sb="205" eb="206">
      <t>エ</t>
    </rPh>
    <rPh sb="212" eb="213">
      <t>カンガ</t>
    </rPh>
    <phoneticPr fontId="5"/>
  </si>
  <si>
    <t>「平成２９年度教育改革国際シンポジウム」に関する支援業務　</t>
    <phoneticPr fontId="5"/>
  </si>
  <si>
    <t>全国的な縦断調査「子供の成長に関する調査」に関する調査業務</t>
    <phoneticPr fontId="5"/>
  </si>
  <si>
    <t>-</t>
    <phoneticPr fontId="5"/>
  </si>
  <si>
    <t>-</t>
    <phoneticPr fontId="5"/>
  </si>
  <si>
    <t>ＮＶｉｖｏ　１１　Ｐｌｕｓ　ｆｏｒ　Ｗｉｎｄｏｗｓ　パッケージ版の購入</t>
    <rPh sb="33" eb="35">
      <t>コウニュウ</t>
    </rPh>
    <phoneticPr fontId="5"/>
  </si>
  <si>
    <t>-</t>
    <phoneticPr fontId="5"/>
  </si>
  <si>
    <t>-</t>
    <phoneticPr fontId="5"/>
  </si>
  <si>
    <t>平成２９年度教育研究公開シンポジウムに関する支援業務</t>
    <phoneticPr fontId="5"/>
  </si>
  <si>
    <t>「ビッグ・ヒストリープロジェクト」指導案等についての和訳業務</t>
    <phoneticPr fontId="5"/>
  </si>
  <si>
    <t>箕面市児童用質問紙「“こころ”の成長についてのアンケート」データ入力業務</t>
    <phoneticPr fontId="5"/>
  </si>
  <si>
    <t>「『次世代の学校』における～総合的研究」にかかるウエアラブルセンサの貸借</t>
    <phoneticPr fontId="5"/>
  </si>
  <si>
    <t>「こころの成長についてのアンケート」調査用封筒（埼玉県内５市用）の印刷</t>
    <phoneticPr fontId="5"/>
  </si>
  <si>
    <t>「”こころ”の成長についてのアンケート」調査票等の梱包発送業務</t>
    <phoneticPr fontId="5"/>
  </si>
  <si>
    <t>「”こころ”の成長についてのアンケート」調査票等の梱包発送業務（埼玉県～）</t>
    <phoneticPr fontId="5"/>
  </si>
  <si>
    <t>「Ｐｅｄａｇｏｇｉｃａｌ　Ｋｎｏｗｌｅｄｇｅ　ａｎｄ　ｔｈｅ～」の和訳業務</t>
    <phoneticPr fontId="5"/>
  </si>
  <si>
    <t>地域学校協働活動推進のための地域コーディネーターと地域連携担当教員の育成研修ハンドブック～の印刷</t>
    <rPh sb="46" eb="48">
      <t>インサツ</t>
    </rPh>
    <phoneticPr fontId="5"/>
  </si>
  <si>
    <t>-</t>
    <phoneticPr fontId="5"/>
  </si>
  <si>
    <t>-</t>
    <phoneticPr fontId="5"/>
  </si>
  <si>
    <t>-</t>
    <phoneticPr fontId="5"/>
  </si>
  <si>
    <t>-</t>
    <phoneticPr fontId="5"/>
  </si>
  <si>
    <t>ハードディスクの購入</t>
    <rPh sb="8" eb="10">
      <t>コウニュウ</t>
    </rPh>
    <phoneticPr fontId="5"/>
  </si>
  <si>
    <t>ソフトウェアの購入</t>
    <rPh sb="7" eb="9">
      <t>コウニュウ</t>
    </rPh>
    <phoneticPr fontId="5"/>
  </si>
  <si>
    <t>コンピューターの購入</t>
    <rPh sb="8" eb="10">
      <t>コウニュウ</t>
    </rPh>
    <phoneticPr fontId="5"/>
  </si>
  <si>
    <t>タブレット端末の購入</t>
    <rPh sb="5" eb="7">
      <t>タンマツ</t>
    </rPh>
    <rPh sb="8" eb="10">
      <t>コウニュウ</t>
    </rPh>
    <phoneticPr fontId="5"/>
  </si>
  <si>
    <t>科学教育に関する論文（２件）の英訳業務</t>
    <phoneticPr fontId="5"/>
  </si>
  <si>
    <t>　図書の購入</t>
    <rPh sb="1" eb="3">
      <t>トショ</t>
    </rPh>
    <rPh sb="4" eb="6">
      <t>コウニュウ</t>
    </rPh>
    <phoneticPr fontId="5"/>
  </si>
  <si>
    <t>-</t>
    <phoneticPr fontId="5"/>
  </si>
  <si>
    <t>-</t>
    <phoneticPr fontId="5"/>
  </si>
  <si>
    <t>【日本版】ＫＡＢＣ－Ⅱ　基本セットの購入</t>
    <rPh sb="18" eb="20">
      <t>コウニュウ</t>
    </rPh>
    <phoneticPr fontId="5"/>
  </si>
  <si>
    <t>全国的な縦断調査「子供の成長に関する調査」に係るデータ入力業務</t>
    <phoneticPr fontId="5"/>
  </si>
  <si>
    <t>「幼児期からの育ち・学びとプロセスの質に関する研究」質問紙　印刷</t>
    <phoneticPr fontId="5"/>
  </si>
  <si>
    <t>教育経済学分野の実証研究に関する講演会における同時通訳手配業務</t>
    <phoneticPr fontId="5"/>
  </si>
  <si>
    <t>-</t>
    <phoneticPr fontId="5"/>
  </si>
  <si>
    <t>-</t>
    <phoneticPr fontId="5"/>
  </si>
  <si>
    <t>-</t>
    <phoneticPr fontId="5"/>
  </si>
  <si>
    <t>社会福祉法人東京コロニー　トーコロ情報処理センター</t>
    <phoneticPr fontId="5"/>
  </si>
  <si>
    <t>75,755,000／5</t>
    <phoneticPr fontId="5"/>
  </si>
  <si>
    <t>72,828,611／6</t>
    <phoneticPr fontId="5"/>
  </si>
  <si>
    <t>-</t>
    <phoneticPr fontId="5"/>
  </si>
  <si>
    <t>-</t>
    <phoneticPr fontId="5"/>
  </si>
  <si>
    <t>無</t>
  </si>
  <si>
    <t>支出先の選定や契約金額の決定は、一般競争入札又は複数社による見積合わせにより行っており、選定の妥当性や競争性を確保しているところである。</t>
    <rPh sb="0" eb="2">
      <t>シシュツ</t>
    </rPh>
    <rPh sb="2" eb="3">
      <t>サキ</t>
    </rPh>
    <rPh sb="4" eb="6">
      <t>センテイ</t>
    </rPh>
    <rPh sb="7" eb="9">
      <t>ケイヤク</t>
    </rPh>
    <rPh sb="9" eb="11">
      <t>キンガク</t>
    </rPh>
    <rPh sb="12" eb="14">
      <t>ケッテイ</t>
    </rPh>
    <rPh sb="16" eb="18">
      <t>イッパン</t>
    </rPh>
    <rPh sb="18" eb="20">
      <t>キョウソウ</t>
    </rPh>
    <rPh sb="20" eb="22">
      <t>ニュウサツ</t>
    </rPh>
    <rPh sb="22" eb="23">
      <t>マタ</t>
    </rPh>
    <rPh sb="24" eb="26">
      <t>フクスウ</t>
    </rPh>
    <rPh sb="26" eb="27">
      <t>シャ</t>
    </rPh>
    <rPh sb="30" eb="32">
      <t>ミツモリ</t>
    </rPh>
    <rPh sb="32" eb="33">
      <t>ア</t>
    </rPh>
    <rPh sb="38" eb="39">
      <t>オコナ</t>
    </rPh>
    <rPh sb="44" eb="46">
      <t>センテイ</t>
    </rPh>
    <rPh sb="47" eb="50">
      <t>ダトウセイ</t>
    </rPh>
    <rPh sb="51" eb="54">
      <t>キョウソウセイ</t>
    </rPh>
    <rPh sb="55" eb="57">
      <t>カクホ</t>
    </rPh>
    <phoneticPr fontId="5"/>
  </si>
  <si>
    <t>ディー・エイチ・インターナショナル株式会社（ＣＣＨ日本総代理店）</t>
  </si>
  <si>
    <t>図書の追録</t>
  </si>
  <si>
    <t>平成２９年度就学前教育の効果に関する縦断調査の実施に関する業務</t>
  </si>
  <si>
    <t>著作権使用許諾契約</t>
  </si>
  <si>
    <t>平成２９年度「子供の成長に関する調査」の梱包・発送業務３</t>
  </si>
  <si>
    <t>平成２９年度「子供の成長に関する調査」の梱包・発送業務</t>
  </si>
  <si>
    <t>平成２９年度「子供の成長に関する調査」の梱包・発送業務２</t>
  </si>
  <si>
    <t>平成２９～３４年度「幼児期からの育ち・学びとプロセス～」質問紙の梱包発送</t>
  </si>
  <si>
    <t>「幼少接続期の育ち・学びと幼児教育の質に関する研究の成果報告会」支援業務</t>
  </si>
  <si>
    <t>全国的な縦断調査「子供の成長に関する調査」に係るデータ入力業務</t>
  </si>
  <si>
    <t>「ＪＳＳＥ論文」の英訳業務</t>
    <phoneticPr fontId="5"/>
  </si>
  <si>
    <t>ソフトウェアのアップグレード</t>
    <phoneticPr fontId="5"/>
  </si>
  <si>
    <t>国の教育行政に関する政策研究機能の高度化を図り、その課題に関し、基礎的な事項についての調査研究などを実施して、教育政策の企画・立案や教育関係者における活用に資するよう、その研究成果を集約・提示する。</t>
    <rPh sb="0" eb="1">
      <t>クニ</t>
    </rPh>
    <rPh sb="2" eb="4">
      <t>キョウイク</t>
    </rPh>
    <rPh sb="4" eb="6">
      <t>ギョウセイ</t>
    </rPh>
    <rPh sb="7" eb="8">
      <t>カン</t>
    </rPh>
    <phoneticPr fontId="5"/>
  </si>
  <si>
    <t>株式会社オ－エムシ－</t>
    <phoneticPr fontId="5"/>
  </si>
  <si>
    <t>株式会社ノット</t>
    <phoneticPr fontId="5"/>
  </si>
  <si>
    <t>京葉アドバンス物流株式会社</t>
    <phoneticPr fontId="5"/>
  </si>
  <si>
    <t>ＪＦＥテクノリサーチ株式会社</t>
    <phoneticPr fontId="5"/>
  </si>
  <si>
    <t>よしみ工産株式会社</t>
    <phoneticPr fontId="5"/>
  </si>
  <si>
    <t>株式会社東信堂</t>
    <phoneticPr fontId="5"/>
  </si>
  <si>
    <t>株式会社東信堂</t>
    <phoneticPr fontId="5"/>
  </si>
  <si>
    <t>株式会社日本翻訳センター</t>
    <phoneticPr fontId="5"/>
  </si>
  <si>
    <t>株式会社ライトストーン</t>
    <phoneticPr fontId="5"/>
  </si>
  <si>
    <t>株式会社日本フォートサービス社</t>
    <phoneticPr fontId="5"/>
  </si>
  <si>
    <t>株式会社Tｏｏ</t>
    <phoneticPr fontId="5"/>
  </si>
  <si>
    <t>株式会社ヤマダ電機</t>
    <phoneticPr fontId="5"/>
  </si>
  <si>
    <t>株式会社ヤマダ電機</t>
    <phoneticPr fontId="5"/>
  </si>
  <si>
    <t>フタバ事務器株式会社</t>
    <phoneticPr fontId="5"/>
  </si>
  <si>
    <t>株式会社オレンジ社</t>
    <phoneticPr fontId="5"/>
  </si>
  <si>
    <t>株式会社オリエンタル物流</t>
    <phoneticPr fontId="5"/>
  </si>
  <si>
    <t>株式会社オリエンタル物流</t>
    <phoneticPr fontId="5"/>
  </si>
  <si>
    <t xml:space="preserve">株式会社インテージ </t>
    <phoneticPr fontId="5"/>
  </si>
  <si>
    <t>株式会社インテージ</t>
    <phoneticPr fontId="5"/>
  </si>
  <si>
    <t>丸善雄松堂株式会社</t>
    <phoneticPr fontId="5"/>
  </si>
  <si>
    <t>株式会社アイフィス</t>
    <phoneticPr fontId="5"/>
  </si>
  <si>
    <t>日本通信紙株式会社</t>
    <phoneticPr fontId="5"/>
  </si>
  <si>
    <t>美津野商事株式会社</t>
    <phoneticPr fontId="5"/>
  </si>
  <si>
    <t>株式会社ブルーホップ</t>
    <phoneticPr fontId="5"/>
  </si>
  <si>
    <t>株式会社サイマル・インターナショナル</t>
    <phoneticPr fontId="5"/>
  </si>
  <si>
    <t>雑役務費</t>
  </si>
  <si>
    <t>A.　株式会社　オ－エムシ－</t>
    <phoneticPr fontId="5"/>
  </si>
  <si>
    <t>C.　株式会社　オリエンタル物流</t>
    <phoneticPr fontId="5"/>
  </si>
  <si>
    <t>消耗品費</t>
    <phoneticPr fontId="5"/>
  </si>
  <si>
    <t>ユサコ株式会社</t>
    <phoneticPr fontId="5"/>
  </si>
  <si>
    <t>B.　ユサコ株式会社</t>
    <phoneticPr fontId="5"/>
  </si>
  <si>
    <t>ソフトウェアの購入</t>
    <rPh sb="7" eb="9">
      <t>コウニュウ</t>
    </rPh>
    <phoneticPr fontId="5"/>
  </si>
  <si>
    <t>梱包・発送業務</t>
    <rPh sb="0" eb="2">
      <t>コンポウ</t>
    </rPh>
    <rPh sb="5" eb="7">
      <t>ギョウム</t>
    </rPh>
    <phoneticPr fontId="5"/>
  </si>
  <si>
    <t>シンポジウムに関する支援業務</t>
    <phoneticPr fontId="5"/>
  </si>
  <si>
    <t>株式会社アクロス</t>
    <phoneticPr fontId="5"/>
  </si>
  <si>
    <t>株式会社日立製作所</t>
    <phoneticPr fontId="5"/>
  </si>
  <si>
    <t>株式会社内浦</t>
    <phoneticPr fontId="5"/>
  </si>
  <si>
    <t>株式会社オリエンタル物流</t>
    <phoneticPr fontId="5"/>
  </si>
  <si>
    <t>一般社団法人雇用問題研究会</t>
    <phoneticPr fontId="5"/>
  </si>
  <si>
    <t>平成３１年度から新規に取り組む研究課題の増加による増。</t>
    <rPh sb="0" eb="2">
      <t>ヘイセイ</t>
    </rPh>
    <rPh sb="4" eb="6">
      <t>ネンド</t>
    </rPh>
    <rPh sb="8" eb="10">
      <t>シンキ</t>
    </rPh>
    <rPh sb="11" eb="12">
      <t>ト</t>
    </rPh>
    <rPh sb="13" eb="14">
      <t>ク</t>
    </rPh>
    <rPh sb="15" eb="17">
      <t>ケンキュウ</t>
    </rPh>
    <rPh sb="17" eb="19">
      <t>カダイ</t>
    </rPh>
    <rPh sb="20" eb="22">
      <t>ゾウカ</t>
    </rPh>
    <rPh sb="25" eb="26">
      <t>ゾウ</t>
    </rPh>
    <phoneticPr fontId="5"/>
  </si>
  <si>
    <t>外部有識者による点検対象外</t>
    <phoneticPr fontId="5"/>
  </si>
  <si>
    <t>執行等改善</t>
  </si>
  <si>
    <t>国立教育政策研究所が主催する教育研究公開シンポジウム及び教育改革国際シンポジウムへの参加者の満足率</t>
    <phoneticPr fontId="5"/>
  </si>
  <si>
    <t>１．事業評価の観点：本事業は、教育政策に関する唯一の総合的な国立の研究機関として国の教育行政上の課題に関し、基礎的な事項についての調査研究を実施して、教育政策の企画・立案や教育関係者における活用に資するよう、その研究成果を集約・提示することを目的に平成13年度から実施しているものであり、事業評価にあたっては、予算執行状況の検証の観点から検証を行った。
２．所見：本事業に係る調査研究の成果は、広く一般に公表され、活用が図られている。予算執行状況について概ね計画通りに予算執行されたものと考えられる。引き続きコスト削減に留意しつつ、現行の事業内容を維持していくべきである。</t>
    <phoneticPr fontId="5"/>
  </si>
  <si>
    <t>本事業については、引き続き適切な予算執行に努めるとともに、教育政策の企画・立案や教育関係者におけるより一層の活用に資するよう研究成果の集約・掲示に取り組む。</t>
    <phoneticPr fontId="5"/>
  </si>
  <si>
    <t>84,539,792円
／18件</t>
  </si>
  <si>
    <t>84,170,232円／12件</t>
    <rPh sb="10" eb="11">
      <t>エン</t>
    </rPh>
    <rPh sb="14" eb="15">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</si>
</sst>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740</xdr:row>
      <xdr:rowOff>358102</xdr:rowOff>
    </xdr:from>
    <xdr:to>
      <xdr:col>44</xdr:col>
      <xdr:colOff>144550</xdr:colOff>
      <xdr:row>753</xdr:row>
      <xdr:rowOff>309771</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00200" y="41106052"/>
          <a:ext cx="7345450" cy="4542719"/>
          <a:chOff x="2116270" y="32516538"/>
          <a:chExt cx="6728230" cy="4685758"/>
        </a:xfrm>
      </xdr:grpSpPr>
      <xdr:cxnSp macro="">
        <xdr:nvCxnSpPr>
          <xdr:cNvPr id="5" name="直線コネクタ 54">
            <a:extLst>
              <a:ext uri="{FF2B5EF4-FFF2-40B4-BE49-F238E27FC236}">
                <a16:creationId xmlns:a16="http://schemas.microsoft.com/office/drawing/2014/main" id="{00000000-0008-0000-0000-000005000000}"/>
              </a:ext>
            </a:extLst>
          </xdr:cNvPr>
          <xdr:cNvCxnSpPr>
            <a:cxnSpLocks noChangeShapeType="1"/>
          </xdr:cNvCxnSpPr>
        </xdr:nvCxnSpPr>
        <xdr:spPr bwMode="auto">
          <a:xfrm rot="60000">
            <a:off x="4452379" y="34571185"/>
            <a:ext cx="9525" cy="851109"/>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728625" y="33051594"/>
            <a:ext cx="2193938" cy="119266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国立教育政策研究所</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72.8</a:t>
            </a:r>
            <a:r>
              <a:rPr kumimoji="1"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万円</a:t>
            </a: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2160562" y="34822178"/>
            <a:ext cx="1209550" cy="119414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政策研究課題</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リサーチ経費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31.5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913410" y="34869174"/>
            <a:ext cx="1209550" cy="119414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教育政策立案に資するための調査研究経費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6.6</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702454" y="34860100"/>
            <a:ext cx="1209550" cy="119414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Ｃ</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調査研究等</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特別推進経費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16.5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xnSp macro="">
        <xdr:nvCxnSpPr>
          <xdr:cNvPr id="12" name="直線コネクタ 8">
            <a:extLst>
              <a:ext uri="{FF2B5EF4-FFF2-40B4-BE49-F238E27FC236}">
                <a16:creationId xmlns:a16="http://schemas.microsoft.com/office/drawing/2014/main" id="{00000000-0008-0000-0000-00000C000000}"/>
              </a:ext>
            </a:extLst>
          </xdr:cNvPr>
          <xdr:cNvCxnSpPr>
            <a:cxnSpLocks noChangeShapeType="1"/>
          </xdr:cNvCxnSpPr>
        </xdr:nvCxnSpPr>
        <xdr:spPr bwMode="auto">
          <a:xfrm flipH="1" flipV="1">
            <a:off x="2722144" y="34566736"/>
            <a:ext cx="3960000" cy="22857"/>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3" name="左中かっこ 12">
            <a:extLst>
              <a:ext uri="{FF2B5EF4-FFF2-40B4-BE49-F238E27FC236}">
                <a16:creationId xmlns:a16="http://schemas.microsoft.com/office/drawing/2014/main" id="{00000000-0008-0000-0000-00000D000000}"/>
              </a:ext>
            </a:extLst>
          </xdr:cNvPr>
          <xdr:cNvSpPr/>
        </xdr:nvSpPr>
        <xdr:spPr>
          <a:xfrm>
            <a:off x="6056473" y="32616536"/>
            <a:ext cx="321431" cy="1221066"/>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4" name="直線コネクタ 54">
            <a:extLst>
              <a:ext uri="{FF2B5EF4-FFF2-40B4-BE49-F238E27FC236}">
                <a16:creationId xmlns:a16="http://schemas.microsoft.com/office/drawing/2014/main" id="{00000000-0008-0000-0000-00000E000000}"/>
              </a:ext>
            </a:extLst>
          </xdr:cNvPr>
          <xdr:cNvCxnSpPr>
            <a:cxnSpLocks noChangeShapeType="1"/>
          </xdr:cNvCxnSpPr>
        </xdr:nvCxnSpPr>
        <xdr:spPr bwMode="auto">
          <a:xfrm>
            <a:off x="4839882" y="34250423"/>
            <a:ext cx="0" cy="325838"/>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5" name="テキスト ボックス 7">
            <a:extLst>
              <a:ext uri="{FF2B5EF4-FFF2-40B4-BE49-F238E27FC236}">
                <a16:creationId xmlns:a16="http://schemas.microsoft.com/office/drawing/2014/main" id="{00000000-0008-0000-0000-00000F000000}"/>
              </a:ext>
            </a:extLst>
          </xdr:cNvPr>
          <xdr:cNvSpPr txBox="1"/>
        </xdr:nvSpPr>
        <xdr:spPr bwMode="auto">
          <a:xfrm>
            <a:off x="6342159" y="32516538"/>
            <a:ext cx="2502341" cy="1758058"/>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非常勤職員手当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諸謝金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4.9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5.3</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6</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外国人招へい旅費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0.2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招へい</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外国人滞在費</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0.3</a:t>
            </a:r>
            <a:r>
              <a:rPr kumimoji="1"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を含む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2116270" y="36139058"/>
            <a:ext cx="4907281" cy="1063238"/>
            <a:chOff x="2116270" y="36139058"/>
            <a:chExt cx="4907281" cy="1063238"/>
          </a:xfrm>
        </xdr:grpSpPr>
        <xdr:sp macro="" textlink="">
          <xdr:nvSpPr>
            <xdr:cNvPr id="17" name="大かっこ 46">
              <a:extLst>
                <a:ext uri="{FF2B5EF4-FFF2-40B4-BE49-F238E27FC236}">
                  <a16:creationId xmlns:a16="http://schemas.microsoft.com/office/drawing/2014/main" id="{00000000-0008-0000-0000-000011000000}"/>
                </a:ext>
              </a:extLst>
            </xdr:cNvPr>
            <xdr:cNvSpPr>
              <a:spLocks noChangeArrowheads="1"/>
            </xdr:cNvSpPr>
          </xdr:nvSpPr>
          <xdr:spPr bwMode="auto">
            <a:xfrm>
              <a:off x="2116270" y="36161444"/>
              <a:ext cx="1252191" cy="1006088"/>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今後対応が求められる</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政策諸課題に関する</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準備的・予備的調査</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研究の実施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8" name="大かっこ 48">
              <a:extLst>
                <a:ext uri="{FF2B5EF4-FFF2-40B4-BE49-F238E27FC236}">
                  <a16:creationId xmlns:a16="http://schemas.microsoft.com/office/drawing/2014/main" id="{00000000-0008-0000-0000-000012000000}"/>
                </a:ext>
              </a:extLst>
            </xdr:cNvPr>
            <xdr:cNvSpPr>
              <a:spLocks noChangeArrowheads="1"/>
            </xdr:cNvSpPr>
          </xdr:nvSpPr>
          <xdr:spPr bwMode="auto">
            <a:xfrm>
              <a:off x="3859594" y="36139058"/>
              <a:ext cx="1316707" cy="1063238"/>
            </a:xfrm>
            <a:prstGeom prst="bracketPair">
              <a:avLst>
                <a:gd name="adj" fmla="val 16667"/>
              </a:avLst>
            </a:prstGeom>
            <a:solidFill>
              <a:srgbClr val="FFFFFF"/>
            </a:solid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本研究所の基礎的な</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研究組織の専門領域</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における調査研究の</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20" name="大かっこ 49">
              <a:extLst>
                <a:ext uri="{FF2B5EF4-FFF2-40B4-BE49-F238E27FC236}">
                  <a16:creationId xmlns:a16="http://schemas.microsoft.com/office/drawing/2014/main" id="{00000000-0008-0000-0000-000014000000}"/>
                </a:ext>
              </a:extLst>
            </xdr:cNvPr>
            <xdr:cNvSpPr>
              <a:spLocks noChangeArrowheads="1"/>
            </xdr:cNvSpPr>
          </xdr:nvSpPr>
          <xdr:spPr bwMode="auto">
            <a:xfrm>
              <a:off x="5682431" y="36200246"/>
              <a:ext cx="1341120" cy="914070"/>
            </a:xfrm>
            <a:prstGeom prst="bracketPair">
              <a:avLst>
                <a:gd name="adj" fmla="val 16667"/>
              </a:avLst>
            </a:prstGeom>
            <a:solidFill>
              <a:sysClr val="window" lastClr="FFFFFF"/>
            </a:solidFill>
            <a:ln w="9525" algn="ctr">
              <a:solidFill>
                <a:srgbClr val="000000"/>
              </a:solidFill>
              <a:round/>
              <a:headEnd/>
              <a:tailEnd/>
            </a:ln>
            <a:extLst/>
          </xdr:spPr>
          <xdr:txBody>
            <a:bodyPr vertOverflow="clip" wrap="square" lIns="27432"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教育行政上の政策課題について、所内外の研究者が参画するプロジェクトチームによって調査研究を実施</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grpSp>
    <xdr:clientData/>
  </xdr:twoCellAnchor>
  <xdr:twoCellAnchor>
    <xdr:from>
      <xdr:col>32</xdr:col>
      <xdr:colOff>180284</xdr:colOff>
      <xdr:row>746</xdr:row>
      <xdr:rowOff>236267</xdr:rowOff>
    </xdr:from>
    <xdr:to>
      <xdr:col>33</xdr:col>
      <xdr:colOff>6929</xdr:colOff>
      <xdr:row>747</xdr:row>
      <xdr:rowOff>137747</xdr:rowOff>
    </xdr:to>
    <xdr:cxnSp macro="">
      <xdr:nvCxnSpPr>
        <xdr:cNvPr id="23" name="直線コネクタ 54">
          <a:extLst>
            <a:ext uri="{FF2B5EF4-FFF2-40B4-BE49-F238E27FC236}">
              <a16:creationId xmlns:a16="http://schemas.microsoft.com/office/drawing/2014/main" id="{00000000-0008-0000-0000-000017000000}"/>
            </a:ext>
          </a:extLst>
        </xdr:cNvPr>
        <xdr:cNvCxnSpPr>
          <a:cxnSpLocks noChangeShapeType="1"/>
        </xdr:cNvCxnSpPr>
      </xdr:nvCxnSpPr>
      <xdr:spPr bwMode="auto">
        <a:xfrm rot="60000">
          <a:off x="6032444" y="44356067"/>
          <a:ext cx="9525" cy="25200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absolute">
    <xdr:from>
      <xdr:col>6</xdr:col>
      <xdr:colOff>71120</xdr:colOff>
      <xdr:row>753</xdr:row>
      <xdr:rowOff>154623</xdr:rowOff>
    </xdr:from>
    <xdr:to>
      <xdr:col>44</xdr:col>
      <xdr:colOff>53106</xdr:colOff>
      <xdr:row>754</xdr:row>
      <xdr:rowOff>129629</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90320" y="45666660"/>
          <a:ext cx="7703586" cy="330607"/>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clientData/>
  </xdr:twoCellAnchor>
  <xdr:twoCellAnchor>
    <xdr:from>
      <xdr:col>0</xdr:col>
      <xdr:colOff>152400</xdr:colOff>
      <xdr:row>834</xdr:row>
      <xdr:rowOff>73152</xdr:rowOff>
    </xdr:from>
    <xdr:to>
      <xdr:col>37</xdr:col>
      <xdr:colOff>160020</xdr:colOff>
      <xdr:row>834</xdr:row>
      <xdr:rowOff>271272</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bwMode="auto">
        <a:xfrm>
          <a:off x="152400" y="61618368"/>
          <a:ext cx="6774180" cy="198120"/>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　</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　</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一部の落札率については、同種の他の契約の予定価格を類推させるおそれがあるため非公表　　　　　</a:t>
          </a:r>
        </a:p>
      </xdr:txBody>
    </xdr:sp>
    <xdr:clientData/>
  </xdr:twoCellAnchor>
  <xdr:twoCellAnchor>
    <xdr:from>
      <xdr:col>11</xdr:col>
      <xdr:colOff>55849</xdr:colOff>
      <xdr:row>746</xdr:row>
      <xdr:rowOff>223568</xdr:rowOff>
    </xdr:from>
    <xdr:to>
      <xdr:col>11</xdr:col>
      <xdr:colOff>65374</xdr:colOff>
      <xdr:row>747</xdr:row>
      <xdr:rowOff>119968</xdr:rowOff>
    </xdr:to>
    <xdr:cxnSp macro="">
      <xdr:nvCxnSpPr>
        <xdr:cNvPr id="21" name="直線コネクタ 54">
          <a:extLst>
            <a:ext uri="{FF2B5EF4-FFF2-40B4-BE49-F238E27FC236}">
              <a16:creationId xmlns:a16="http://schemas.microsoft.com/office/drawing/2014/main" id="{00000000-0008-0000-0000-000015000000}"/>
            </a:ext>
          </a:extLst>
        </xdr:cNvPr>
        <xdr:cNvCxnSpPr>
          <a:cxnSpLocks noChangeShapeType="1"/>
        </xdr:cNvCxnSpPr>
      </xdr:nvCxnSpPr>
      <xdr:spPr bwMode="auto">
        <a:xfrm rot="60000">
          <a:off x="2067529" y="44541488"/>
          <a:ext cx="9525" cy="25200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1" zoomScaleNormal="75" zoomScaleSheetLayoutView="100" zoomScalePageLayoutView="85" workbookViewId="0">
      <selection activeCell="AI117" sqref="AI117:AL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5" t="s">
        <v>0</v>
      </c>
      <c r="AK2" s="945"/>
      <c r="AL2" s="945"/>
      <c r="AM2" s="945"/>
      <c r="AN2" s="945"/>
      <c r="AO2" s="946"/>
      <c r="AP2" s="946"/>
      <c r="AQ2" s="946"/>
      <c r="AR2" s="79" t="str">
        <f>IF(OR(AO2="　", AO2=""), "", "-")</f>
        <v/>
      </c>
      <c r="AS2" s="947">
        <v>12</v>
      </c>
      <c r="AT2" s="947"/>
      <c r="AU2" s="947"/>
      <c r="AV2" s="52" t="str">
        <f>IF(AW2="", "", "-")</f>
        <v/>
      </c>
      <c r="AW2" s="918"/>
      <c r="AX2" s="918"/>
    </row>
    <row r="3" spans="1:50" ht="21" customHeight="1" thickBot="1" x14ac:dyDescent="0.2">
      <c r="A3" s="875" t="s">
        <v>530</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545</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548</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176</v>
      </c>
      <c r="H5" s="848"/>
      <c r="I5" s="848"/>
      <c r="J5" s="848"/>
      <c r="K5" s="848"/>
      <c r="L5" s="848"/>
      <c r="M5" s="849" t="s">
        <v>66</v>
      </c>
      <c r="N5" s="850"/>
      <c r="O5" s="850"/>
      <c r="P5" s="850"/>
      <c r="Q5" s="850"/>
      <c r="R5" s="851"/>
      <c r="S5" s="852" t="s">
        <v>131</v>
      </c>
      <c r="T5" s="848"/>
      <c r="U5" s="848"/>
      <c r="V5" s="848"/>
      <c r="W5" s="848"/>
      <c r="X5" s="853"/>
      <c r="Y5" s="706" t="s">
        <v>3</v>
      </c>
      <c r="Z5" s="548"/>
      <c r="AA5" s="548"/>
      <c r="AB5" s="548"/>
      <c r="AC5" s="548"/>
      <c r="AD5" s="549"/>
      <c r="AE5" s="707" t="s">
        <v>550</v>
      </c>
      <c r="AF5" s="707"/>
      <c r="AG5" s="707"/>
      <c r="AH5" s="707"/>
      <c r="AI5" s="707"/>
      <c r="AJ5" s="707"/>
      <c r="AK5" s="707"/>
      <c r="AL5" s="707"/>
      <c r="AM5" s="707"/>
      <c r="AN5" s="707"/>
      <c r="AO5" s="707"/>
      <c r="AP5" s="708"/>
      <c r="AQ5" s="709" t="s">
        <v>551</v>
      </c>
      <c r="AR5" s="710"/>
      <c r="AS5" s="710"/>
      <c r="AT5" s="710"/>
      <c r="AU5" s="710"/>
      <c r="AV5" s="710"/>
      <c r="AW5" s="710"/>
      <c r="AX5" s="711"/>
    </row>
    <row r="6" spans="1:50" ht="39" customHeight="1" x14ac:dyDescent="0.15">
      <c r="A6" s="714" t="s">
        <v>4</v>
      </c>
      <c r="B6" s="715"/>
      <c r="C6" s="715"/>
      <c r="D6" s="715"/>
      <c r="E6" s="715"/>
      <c r="F6" s="71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0" t="s">
        <v>22</v>
      </c>
      <c r="B7" s="501"/>
      <c r="C7" s="501"/>
      <c r="D7" s="501"/>
      <c r="E7" s="501"/>
      <c r="F7" s="502"/>
      <c r="G7" s="503" t="s">
        <v>552</v>
      </c>
      <c r="H7" s="504"/>
      <c r="I7" s="504"/>
      <c r="J7" s="504"/>
      <c r="K7" s="504"/>
      <c r="L7" s="504"/>
      <c r="M7" s="504"/>
      <c r="N7" s="504"/>
      <c r="O7" s="504"/>
      <c r="P7" s="504"/>
      <c r="Q7" s="504"/>
      <c r="R7" s="504"/>
      <c r="S7" s="504"/>
      <c r="T7" s="504"/>
      <c r="U7" s="504"/>
      <c r="V7" s="504"/>
      <c r="W7" s="504"/>
      <c r="X7" s="505"/>
      <c r="Y7" s="929" t="s">
        <v>543</v>
      </c>
      <c r="Z7" s="448"/>
      <c r="AA7" s="448"/>
      <c r="AB7" s="448"/>
      <c r="AC7" s="448"/>
      <c r="AD7" s="930"/>
      <c r="AE7" s="919" t="s">
        <v>553</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0" t="s">
        <v>389</v>
      </c>
      <c r="B8" s="501"/>
      <c r="C8" s="501"/>
      <c r="D8" s="501"/>
      <c r="E8" s="501"/>
      <c r="F8" s="502"/>
      <c r="G8" s="948" t="str">
        <f>入力規則等!A26</f>
        <v>科学技術・イノベーション</v>
      </c>
      <c r="H8" s="728"/>
      <c r="I8" s="728"/>
      <c r="J8" s="728"/>
      <c r="K8" s="728"/>
      <c r="L8" s="728"/>
      <c r="M8" s="728"/>
      <c r="N8" s="728"/>
      <c r="O8" s="728"/>
      <c r="P8" s="728"/>
      <c r="Q8" s="728"/>
      <c r="R8" s="728"/>
      <c r="S8" s="728"/>
      <c r="T8" s="728"/>
      <c r="U8" s="728"/>
      <c r="V8" s="728"/>
      <c r="W8" s="728"/>
      <c r="X8" s="949"/>
      <c r="Y8" s="854" t="s">
        <v>390</v>
      </c>
      <c r="Z8" s="855"/>
      <c r="AA8" s="855"/>
      <c r="AB8" s="855"/>
      <c r="AC8" s="855"/>
      <c r="AD8" s="856"/>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660</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30</v>
      </c>
      <c r="B10" s="669"/>
      <c r="C10" s="669"/>
      <c r="D10" s="669"/>
      <c r="E10" s="669"/>
      <c r="F10" s="669"/>
      <c r="G10" s="762" t="s">
        <v>554</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0" t="s">
        <v>24</v>
      </c>
      <c r="B12" s="951"/>
      <c r="C12" s="951"/>
      <c r="D12" s="951"/>
      <c r="E12" s="951"/>
      <c r="F12" s="952"/>
      <c r="G12" s="768"/>
      <c r="H12" s="769"/>
      <c r="I12" s="769"/>
      <c r="J12" s="769"/>
      <c r="K12" s="769"/>
      <c r="L12" s="769"/>
      <c r="M12" s="769"/>
      <c r="N12" s="769"/>
      <c r="O12" s="769"/>
      <c r="P12" s="420" t="s">
        <v>357</v>
      </c>
      <c r="Q12" s="421"/>
      <c r="R12" s="421"/>
      <c r="S12" s="421"/>
      <c r="T12" s="421"/>
      <c r="U12" s="421"/>
      <c r="V12" s="422"/>
      <c r="W12" s="420" t="s">
        <v>363</v>
      </c>
      <c r="X12" s="421"/>
      <c r="Y12" s="421"/>
      <c r="Z12" s="421"/>
      <c r="AA12" s="421"/>
      <c r="AB12" s="421"/>
      <c r="AC12" s="422"/>
      <c r="AD12" s="420" t="s">
        <v>468</v>
      </c>
      <c r="AE12" s="421"/>
      <c r="AF12" s="421"/>
      <c r="AG12" s="421"/>
      <c r="AH12" s="421"/>
      <c r="AI12" s="421"/>
      <c r="AJ12" s="422"/>
      <c r="AK12" s="420" t="s">
        <v>531</v>
      </c>
      <c r="AL12" s="421"/>
      <c r="AM12" s="421"/>
      <c r="AN12" s="421"/>
      <c r="AO12" s="421"/>
      <c r="AP12" s="421"/>
      <c r="AQ12" s="422"/>
      <c r="AR12" s="420" t="s">
        <v>532</v>
      </c>
      <c r="AS12" s="421"/>
      <c r="AT12" s="421"/>
      <c r="AU12" s="421"/>
      <c r="AV12" s="421"/>
      <c r="AW12" s="421"/>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102.7</v>
      </c>
      <c r="Q13" s="666"/>
      <c r="R13" s="666"/>
      <c r="S13" s="666"/>
      <c r="T13" s="666"/>
      <c r="U13" s="666"/>
      <c r="V13" s="667"/>
      <c r="W13" s="665">
        <v>99.457999999999998</v>
      </c>
      <c r="X13" s="666"/>
      <c r="Y13" s="666"/>
      <c r="Z13" s="666"/>
      <c r="AA13" s="666"/>
      <c r="AB13" s="666"/>
      <c r="AC13" s="667"/>
      <c r="AD13" s="665">
        <v>83.4</v>
      </c>
      <c r="AE13" s="666"/>
      <c r="AF13" s="666"/>
      <c r="AG13" s="666"/>
      <c r="AH13" s="666"/>
      <c r="AI13" s="666"/>
      <c r="AJ13" s="667"/>
      <c r="AK13" s="665">
        <v>76</v>
      </c>
      <c r="AL13" s="666"/>
      <c r="AM13" s="666"/>
      <c r="AN13" s="666"/>
      <c r="AO13" s="666"/>
      <c r="AP13" s="666"/>
      <c r="AQ13" s="667"/>
      <c r="AR13" s="926">
        <v>105</v>
      </c>
      <c r="AS13" s="927"/>
      <c r="AT13" s="927"/>
      <c r="AU13" s="927"/>
      <c r="AV13" s="927"/>
      <c r="AW13" s="927"/>
      <c r="AX13" s="928"/>
    </row>
    <row r="14" spans="1:50" ht="21" customHeight="1" x14ac:dyDescent="0.15">
      <c r="A14" s="622"/>
      <c r="B14" s="623"/>
      <c r="C14" s="623"/>
      <c r="D14" s="623"/>
      <c r="E14" s="623"/>
      <c r="F14" s="624"/>
      <c r="G14" s="733"/>
      <c r="H14" s="734"/>
      <c r="I14" s="719" t="s">
        <v>8</v>
      </c>
      <c r="J14" s="770"/>
      <c r="K14" s="770"/>
      <c r="L14" s="770"/>
      <c r="M14" s="770"/>
      <c r="N14" s="770"/>
      <c r="O14" s="771"/>
      <c r="P14" s="665" t="s">
        <v>555</v>
      </c>
      <c r="Q14" s="666"/>
      <c r="R14" s="666"/>
      <c r="S14" s="666"/>
      <c r="T14" s="666"/>
      <c r="U14" s="666"/>
      <c r="V14" s="667"/>
      <c r="W14" s="665" t="s">
        <v>555</v>
      </c>
      <c r="X14" s="666"/>
      <c r="Y14" s="666"/>
      <c r="Z14" s="666"/>
      <c r="AA14" s="666"/>
      <c r="AB14" s="666"/>
      <c r="AC14" s="667"/>
      <c r="AD14" s="665" t="s">
        <v>555</v>
      </c>
      <c r="AE14" s="666"/>
      <c r="AF14" s="666"/>
      <c r="AG14" s="666"/>
      <c r="AH14" s="666"/>
      <c r="AI14" s="666"/>
      <c r="AJ14" s="667"/>
      <c r="AK14" s="665"/>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555</v>
      </c>
      <c r="Q15" s="666"/>
      <c r="R15" s="666"/>
      <c r="S15" s="666"/>
      <c r="T15" s="666"/>
      <c r="U15" s="666"/>
      <c r="V15" s="667"/>
      <c r="W15" s="665" t="s">
        <v>555</v>
      </c>
      <c r="X15" s="666"/>
      <c r="Y15" s="666"/>
      <c r="Z15" s="666"/>
      <c r="AA15" s="666"/>
      <c r="AB15" s="666"/>
      <c r="AC15" s="667"/>
      <c r="AD15" s="665" t="s">
        <v>555</v>
      </c>
      <c r="AE15" s="666"/>
      <c r="AF15" s="666"/>
      <c r="AG15" s="666"/>
      <c r="AH15" s="666"/>
      <c r="AI15" s="666"/>
      <c r="AJ15" s="667"/>
      <c r="AK15" s="665" t="s">
        <v>556</v>
      </c>
      <c r="AL15" s="666"/>
      <c r="AM15" s="666"/>
      <c r="AN15" s="666"/>
      <c r="AO15" s="666"/>
      <c r="AP15" s="666"/>
      <c r="AQ15" s="667"/>
      <c r="AR15" s="665"/>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555</v>
      </c>
      <c r="Q16" s="666"/>
      <c r="R16" s="666"/>
      <c r="S16" s="666"/>
      <c r="T16" s="666"/>
      <c r="U16" s="666"/>
      <c r="V16" s="667"/>
      <c r="W16" s="665" t="s">
        <v>555</v>
      </c>
      <c r="X16" s="666"/>
      <c r="Y16" s="666"/>
      <c r="Z16" s="666"/>
      <c r="AA16" s="666"/>
      <c r="AB16" s="666"/>
      <c r="AC16" s="667"/>
      <c r="AD16" s="665" t="s">
        <v>555</v>
      </c>
      <c r="AE16" s="666"/>
      <c r="AF16" s="666"/>
      <c r="AG16" s="666"/>
      <c r="AH16" s="666"/>
      <c r="AI16" s="666"/>
      <c r="AJ16" s="667"/>
      <c r="AK16" s="665"/>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555</v>
      </c>
      <c r="Q17" s="666"/>
      <c r="R17" s="666"/>
      <c r="S17" s="666"/>
      <c r="T17" s="666"/>
      <c r="U17" s="666"/>
      <c r="V17" s="667"/>
      <c r="W17" s="665" t="s">
        <v>555</v>
      </c>
      <c r="X17" s="666"/>
      <c r="Y17" s="666"/>
      <c r="Z17" s="666"/>
      <c r="AA17" s="666"/>
      <c r="AB17" s="666"/>
      <c r="AC17" s="667"/>
      <c r="AD17" s="665" t="s">
        <v>555</v>
      </c>
      <c r="AE17" s="666"/>
      <c r="AF17" s="666"/>
      <c r="AG17" s="666"/>
      <c r="AH17" s="666"/>
      <c r="AI17" s="666"/>
      <c r="AJ17" s="667"/>
      <c r="AK17" s="665"/>
      <c r="AL17" s="666"/>
      <c r="AM17" s="666"/>
      <c r="AN17" s="666"/>
      <c r="AO17" s="666"/>
      <c r="AP17" s="666"/>
      <c r="AQ17" s="667"/>
      <c r="AR17" s="924"/>
      <c r="AS17" s="924"/>
      <c r="AT17" s="924"/>
      <c r="AU17" s="924"/>
      <c r="AV17" s="924"/>
      <c r="AW17" s="924"/>
      <c r="AX17" s="925"/>
    </row>
    <row r="18" spans="1:50" ht="24.75" customHeight="1" x14ac:dyDescent="0.15">
      <c r="A18" s="622"/>
      <c r="B18" s="623"/>
      <c r="C18" s="623"/>
      <c r="D18" s="623"/>
      <c r="E18" s="623"/>
      <c r="F18" s="624"/>
      <c r="G18" s="735"/>
      <c r="H18" s="736"/>
      <c r="I18" s="724" t="s">
        <v>20</v>
      </c>
      <c r="J18" s="725"/>
      <c r="K18" s="725"/>
      <c r="L18" s="725"/>
      <c r="M18" s="725"/>
      <c r="N18" s="725"/>
      <c r="O18" s="726"/>
      <c r="P18" s="886">
        <f>SUM(P13:V17)</f>
        <v>102.7</v>
      </c>
      <c r="Q18" s="887"/>
      <c r="R18" s="887"/>
      <c r="S18" s="887"/>
      <c r="T18" s="887"/>
      <c r="U18" s="887"/>
      <c r="V18" s="888"/>
      <c r="W18" s="886">
        <f>SUM(W13:AC17)</f>
        <v>99.457999999999998</v>
      </c>
      <c r="X18" s="887"/>
      <c r="Y18" s="887"/>
      <c r="Z18" s="887"/>
      <c r="AA18" s="887"/>
      <c r="AB18" s="887"/>
      <c r="AC18" s="888"/>
      <c r="AD18" s="886">
        <f>SUM(AD13:AJ17)</f>
        <v>83.4</v>
      </c>
      <c r="AE18" s="887"/>
      <c r="AF18" s="887"/>
      <c r="AG18" s="887"/>
      <c r="AH18" s="887"/>
      <c r="AI18" s="887"/>
      <c r="AJ18" s="888"/>
      <c r="AK18" s="886">
        <f>SUM(AK13:AQ17)</f>
        <v>76</v>
      </c>
      <c r="AL18" s="887"/>
      <c r="AM18" s="887"/>
      <c r="AN18" s="887"/>
      <c r="AO18" s="887"/>
      <c r="AP18" s="887"/>
      <c r="AQ18" s="888"/>
      <c r="AR18" s="886">
        <f>SUM(AR13:AX17)</f>
        <v>105</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85.5</v>
      </c>
      <c r="Q19" s="666"/>
      <c r="R19" s="666"/>
      <c r="S19" s="666"/>
      <c r="T19" s="666"/>
      <c r="U19" s="666"/>
      <c r="V19" s="667"/>
      <c r="W19" s="665">
        <v>84.2</v>
      </c>
      <c r="X19" s="666"/>
      <c r="Y19" s="666"/>
      <c r="Z19" s="666"/>
      <c r="AA19" s="666"/>
      <c r="AB19" s="666"/>
      <c r="AC19" s="667"/>
      <c r="AD19" s="665">
        <v>72.8</v>
      </c>
      <c r="AE19" s="666"/>
      <c r="AF19" s="666"/>
      <c r="AG19" s="666"/>
      <c r="AH19" s="666"/>
      <c r="AI19" s="666"/>
      <c r="AJ19" s="667"/>
      <c r="AK19" s="323"/>
      <c r="AL19" s="323"/>
      <c r="AM19" s="323"/>
      <c r="AN19" s="323"/>
      <c r="AO19" s="323"/>
      <c r="AP19" s="323"/>
      <c r="AQ19" s="323"/>
      <c r="AR19" s="323"/>
      <c r="AS19" s="323"/>
      <c r="AT19" s="323"/>
      <c r="AU19" s="323"/>
      <c r="AV19" s="323"/>
      <c r="AW19" s="323"/>
      <c r="AX19" s="325"/>
    </row>
    <row r="20" spans="1:50" ht="24.75" customHeight="1" x14ac:dyDescent="0.15">
      <c r="A20" s="622"/>
      <c r="B20" s="623"/>
      <c r="C20" s="623"/>
      <c r="D20" s="623"/>
      <c r="E20" s="623"/>
      <c r="F20" s="624"/>
      <c r="G20" s="884" t="s">
        <v>10</v>
      </c>
      <c r="H20" s="885"/>
      <c r="I20" s="885"/>
      <c r="J20" s="885"/>
      <c r="K20" s="885"/>
      <c r="L20" s="885"/>
      <c r="M20" s="885"/>
      <c r="N20" s="885"/>
      <c r="O20" s="885"/>
      <c r="P20" s="311">
        <f>IF(P18=0, "-", SUM(P19)/P18)</f>
        <v>0.8325219084712755</v>
      </c>
      <c r="Q20" s="311"/>
      <c r="R20" s="311"/>
      <c r="S20" s="311"/>
      <c r="T20" s="311"/>
      <c r="U20" s="311"/>
      <c r="V20" s="311"/>
      <c r="W20" s="311">
        <f t="shared" ref="W20" si="0">IF(W18=0, "-", SUM(W19)/W18)</f>
        <v>0.84658850972269706</v>
      </c>
      <c r="X20" s="311"/>
      <c r="Y20" s="311"/>
      <c r="Z20" s="311"/>
      <c r="AA20" s="311"/>
      <c r="AB20" s="311"/>
      <c r="AC20" s="311"/>
      <c r="AD20" s="311">
        <f t="shared" ref="AD20" si="1">IF(AD18=0, "-", SUM(AD19)/AD18)</f>
        <v>0.87290167865707424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3"/>
      <c r="G21" s="309" t="s">
        <v>493</v>
      </c>
      <c r="H21" s="310"/>
      <c r="I21" s="310"/>
      <c r="J21" s="310"/>
      <c r="K21" s="310"/>
      <c r="L21" s="310"/>
      <c r="M21" s="310"/>
      <c r="N21" s="310"/>
      <c r="O21" s="310"/>
      <c r="P21" s="311">
        <f>IF(P19=0, "-", SUM(P19)/SUM(P13,P14))</f>
        <v>0.8325219084712755</v>
      </c>
      <c r="Q21" s="311"/>
      <c r="R21" s="311"/>
      <c r="S21" s="311"/>
      <c r="T21" s="311"/>
      <c r="U21" s="311"/>
      <c r="V21" s="311"/>
      <c r="W21" s="311">
        <f t="shared" ref="W21" si="2">IF(W19=0, "-", SUM(W19)/SUM(W13,W14))</f>
        <v>0.84658850972269706</v>
      </c>
      <c r="X21" s="311"/>
      <c r="Y21" s="311"/>
      <c r="Z21" s="311"/>
      <c r="AA21" s="311"/>
      <c r="AB21" s="311"/>
      <c r="AC21" s="311"/>
      <c r="AD21" s="311">
        <f t="shared" ref="AD21" si="3">IF(AD19=0, "-", SUM(AD19)/SUM(AD13,AD14))</f>
        <v>0.87290167865707424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1" t="s">
        <v>535</v>
      </c>
      <c r="B22" s="972"/>
      <c r="C22" s="972"/>
      <c r="D22" s="972"/>
      <c r="E22" s="972"/>
      <c r="F22" s="973"/>
      <c r="G22" s="958" t="s">
        <v>470</v>
      </c>
      <c r="H22" s="215"/>
      <c r="I22" s="215"/>
      <c r="J22" s="215"/>
      <c r="K22" s="215"/>
      <c r="L22" s="215"/>
      <c r="M22" s="215"/>
      <c r="N22" s="215"/>
      <c r="O22" s="216"/>
      <c r="P22" s="943" t="s">
        <v>533</v>
      </c>
      <c r="Q22" s="215"/>
      <c r="R22" s="215"/>
      <c r="S22" s="215"/>
      <c r="T22" s="215"/>
      <c r="U22" s="215"/>
      <c r="V22" s="216"/>
      <c r="W22" s="943" t="s">
        <v>534</v>
      </c>
      <c r="X22" s="215"/>
      <c r="Y22" s="215"/>
      <c r="Z22" s="215"/>
      <c r="AA22" s="215"/>
      <c r="AB22" s="215"/>
      <c r="AC22" s="216"/>
      <c r="AD22" s="943" t="s">
        <v>469</v>
      </c>
      <c r="AE22" s="215"/>
      <c r="AF22" s="215"/>
      <c r="AG22" s="215"/>
      <c r="AH22" s="215"/>
      <c r="AI22" s="215"/>
      <c r="AJ22" s="215"/>
      <c r="AK22" s="215"/>
      <c r="AL22" s="215"/>
      <c r="AM22" s="215"/>
      <c r="AN22" s="215"/>
      <c r="AO22" s="215"/>
      <c r="AP22" s="215"/>
      <c r="AQ22" s="215"/>
      <c r="AR22" s="215"/>
      <c r="AS22" s="215"/>
      <c r="AT22" s="215"/>
      <c r="AU22" s="215"/>
      <c r="AV22" s="215"/>
      <c r="AW22" s="215"/>
      <c r="AX22" s="980"/>
    </row>
    <row r="23" spans="1:50" ht="25.5" customHeight="1" x14ac:dyDescent="0.15">
      <c r="A23" s="974"/>
      <c r="B23" s="975"/>
      <c r="C23" s="975"/>
      <c r="D23" s="975"/>
      <c r="E23" s="975"/>
      <c r="F23" s="976"/>
      <c r="G23" s="959" t="s">
        <v>564</v>
      </c>
      <c r="H23" s="960"/>
      <c r="I23" s="960"/>
      <c r="J23" s="960"/>
      <c r="K23" s="960"/>
      <c r="L23" s="960"/>
      <c r="M23" s="960"/>
      <c r="N23" s="960"/>
      <c r="O23" s="961"/>
      <c r="P23" s="926">
        <v>54.8</v>
      </c>
      <c r="Q23" s="927"/>
      <c r="R23" s="927"/>
      <c r="S23" s="927"/>
      <c r="T23" s="927"/>
      <c r="U23" s="927"/>
      <c r="V23" s="944"/>
      <c r="W23" s="926">
        <v>78.3</v>
      </c>
      <c r="X23" s="927"/>
      <c r="Y23" s="927"/>
      <c r="Z23" s="927"/>
      <c r="AA23" s="927"/>
      <c r="AB23" s="927"/>
      <c r="AC23" s="944"/>
      <c r="AD23" s="981" t="s">
        <v>700</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565</v>
      </c>
      <c r="H24" s="963"/>
      <c r="I24" s="963"/>
      <c r="J24" s="963"/>
      <c r="K24" s="963"/>
      <c r="L24" s="963"/>
      <c r="M24" s="963"/>
      <c r="N24" s="963"/>
      <c r="O24" s="964"/>
      <c r="P24" s="665">
        <v>7.1</v>
      </c>
      <c r="Q24" s="666"/>
      <c r="R24" s="666"/>
      <c r="S24" s="666"/>
      <c r="T24" s="666"/>
      <c r="U24" s="666"/>
      <c r="V24" s="667"/>
      <c r="W24" s="665">
        <v>9</v>
      </c>
      <c r="X24" s="666"/>
      <c r="Y24" s="666"/>
      <c r="Z24" s="666"/>
      <c r="AA24" s="666"/>
      <c r="AB24" s="666"/>
      <c r="AC24" s="66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t="s">
        <v>566</v>
      </c>
      <c r="H25" s="963"/>
      <c r="I25" s="963"/>
      <c r="J25" s="963"/>
      <c r="K25" s="963"/>
      <c r="L25" s="963"/>
      <c r="M25" s="963"/>
      <c r="N25" s="963"/>
      <c r="O25" s="964"/>
      <c r="P25" s="665">
        <v>6</v>
      </c>
      <c r="Q25" s="666"/>
      <c r="R25" s="666"/>
      <c r="S25" s="666"/>
      <c r="T25" s="666"/>
      <c r="U25" s="666"/>
      <c r="V25" s="667"/>
      <c r="W25" s="665">
        <v>7.2</v>
      </c>
      <c r="X25" s="666"/>
      <c r="Y25" s="666"/>
      <c r="Z25" s="666"/>
      <c r="AA25" s="666"/>
      <c r="AB25" s="666"/>
      <c r="AC25" s="66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t="s">
        <v>567</v>
      </c>
      <c r="H26" s="963"/>
      <c r="I26" s="963"/>
      <c r="J26" s="963"/>
      <c r="K26" s="963"/>
      <c r="L26" s="963"/>
      <c r="M26" s="963"/>
      <c r="N26" s="963"/>
      <c r="O26" s="964"/>
      <c r="P26" s="665">
        <v>4.0999999999999996</v>
      </c>
      <c r="Q26" s="666"/>
      <c r="R26" s="666"/>
      <c r="S26" s="666"/>
      <c r="T26" s="666"/>
      <c r="U26" s="666"/>
      <c r="V26" s="667"/>
      <c r="W26" s="665">
        <v>6.3</v>
      </c>
      <c r="X26" s="666"/>
      <c r="Y26" s="666"/>
      <c r="Z26" s="666"/>
      <c r="AA26" s="666"/>
      <c r="AB26" s="666"/>
      <c r="AC26" s="66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t="s">
        <v>568</v>
      </c>
      <c r="H27" s="963"/>
      <c r="I27" s="963"/>
      <c r="J27" s="963"/>
      <c r="K27" s="963"/>
      <c r="L27" s="963"/>
      <c r="M27" s="963"/>
      <c r="N27" s="963"/>
      <c r="O27" s="964"/>
      <c r="P27" s="665">
        <v>1.7</v>
      </c>
      <c r="Q27" s="666"/>
      <c r="R27" s="666"/>
      <c r="S27" s="666"/>
      <c r="T27" s="666"/>
      <c r="U27" s="666"/>
      <c r="V27" s="667"/>
      <c r="W27" s="665">
        <v>1.7</v>
      </c>
      <c r="X27" s="666"/>
      <c r="Y27" s="666"/>
      <c r="Z27" s="666"/>
      <c r="AA27" s="666"/>
      <c r="AB27" s="666"/>
      <c r="AC27" s="66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474</v>
      </c>
      <c r="H28" s="966"/>
      <c r="I28" s="966"/>
      <c r="J28" s="966"/>
      <c r="K28" s="966"/>
      <c r="L28" s="966"/>
      <c r="M28" s="966"/>
      <c r="N28" s="966"/>
      <c r="O28" s="967"/>
      <c r="P28" s="886">
        <f>P29-SUM(P23:P27)</f>
        <v>2.2999999999999972</v>
      </c>
      <c r="Q28" s="887"/>
      <c r="R28" s="887"/>
      <c r="S28" s="887"/>
      <c r="T28" s="887"/>
      <c r="U28" s="887"/>
      <c r="V28" s="888"/>
      <c r="W28" s="886">
        <f>W29-SUM(W23:W27)</f>
        <v>2.5</v>
      </c>
      <c r="X28" s="887"/>
      <c r="Y28" s="887"/>
      <c r="Z28" s="887"/>
      <c r="AA28" s="887"/>
      <c r="AB28" s="887"/>
      <c r="AC28" s="88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471</v>
      </c>
      <c r="H29" s="969"/>
      <c r="I29" s="969"/>
      <c r="J29" s="969"/>
      <c r="K29" s="969"/>
      <c r="L29" s="969"/>
      <c r="M29" s="969"/>
      <c r="N29" s="969"/>
      <c r="O29" s="970"/>
      <c r="P29" s="940">
        <f>AK13</f>
        <v>76</v>
      </c>
      <c r="Q29" s="941"/>
      <c r="R29" s="941"/>
      <c r="S29" s="941"/>
      <c r="T29" s="941"/>
      <c r="U29" s="941"/>
      <c r="V29" s="942"/>
      <c r="W29" s="940">
        <f>AR13</f>
        <v>105</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487</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357</v>
      </c>
      <c r="AF30" s="867"/>
      <c r="AG30" s="867"/>
      <c r="AH30" s="868"/>
      <c r="AI30" s="866" t="s">
        <v>363</v>
      </c>
      <c r="AJ30" s="867"/>
      <c r="AK30" s="867"/>
      <c r="AL30" s="868"/>
      <c r="AM30" s="922" t="s">
        <v>468</v>
      </c>
      <c r="AN30" s="922"/>
      <c r="AO30" s="922"/>
      <c r="AP30" s="866"/>
      <c r="AQ30" s="775" t="s">
        <v>355</v>
      </c>
      <c r="AR30" s="776"/>
      <c r="AS30" s="776"/>
      <c r="AT30" s="777"/>
      <c r="AU30" s="782" t="s">
        <v>253</v>
      </c>
      <c r="AV30" s="782"/>
      <c r="AW30" s="782"/>
      <c r="AX30" s="923"/>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0"/>
      <c r="AC31" s="241"/>
      <c r="AD31" s="242"/>
      <c r="AE31" s="240"/>
      <c r="AF31" s="241"/>
      <c r="AG31" s="241"/>
      <c r="AH31" s="242"/>
      <c r="AI31" s="240"/>
      <c r="AJ31" s="241"/>
      <c r="AK31" s="241"/>
      <c r="AL31" s="242"/>
      <c r="AM31" s="244"/>
      <c r="AN31" s="244"/>
      <c r="AO31" s="244"/>
      <c r="AP31" s="240"/>
      <c r="AQ31" s="598">
        <v>30</v>
      </c>
      <c r="AR31" s="193"/>
      <c r="AS31" s="126" t="s">
        <v>356</v>
      </c>
      <c r="AT31" s="127"/>
      <c r="AU31" s="192" t="s">
        <v>573</v>
      </c>
      <c r="AV31" s="192"/>
      <c r="AW31" s="403" t="s">
        <v>300</v>
      </c>
      <c r="AX31" s="404"/>
    </row>
    <row r="32" spans="1:50" ht="23.25" customHeight="1" x14ac:dyDescent="0.15">
      <c r="A32" s="408"/>
      <c r="B32" s="406"/>
      <c r="C32" s="406"/>
      <c r="D32" s="406"/>
      <c r="E32" s="406"/>
      <c r="F32" s="407"/>
      <c r="G32" s="569" t="s">
        <v>569</v>
      </c>
      <c r="H32" s="570"/>
      <c r="I32" s="570"/>
      <c r="J32" s="570"/>
      <c r="K32" s="570"/>
      <c r="L32" s="570"/>
      <c r="M32" s="570"/>
      <c r="N32" s="570"/>
      <c r="O32" s="571"/>
      <c r="P32" s="98" t="s">
        <v>570</v>
      </c>
      <c r="Q32" s="98"/>
      <c r="R32" s="98"/>
      <c r="S32" s="98"/>
      <c r="T32" s="98"/>
      <c r="U32" s="98"/>
      <c r="V32" s="98"/>
      <c r="W32" s="98"/>
      <c r="X32" s="99"/>
      <c r="Y32" s="476" t="s">
        <v>12</v>
      </c>
      <c r="Z32" s="536"/>
      <c r="AA32" s="537"/>
      <c r="AB32" s="466" t="s">
        <v>571</v>
      </c>
      <c r="AC32" s="466"/>
      <c r="AD32" s="466"/>
      <c r="AE32" s="211">
        <v>95.9</v>
      </c>
      <c r="AF32" s="212"/>
      <c r="AG32" s="212"/>
      <c r="AH32" s="212"/>
      <c r="AI32" s="211">
        <v>94.2</v>
      </c>
      <c r="AJ32" s="212"/>
      <c r="AK32" s="212"/>
      <c r="AL32" s="212"/>
      <c r="AM32" s="211">
        <v>89.5</v>
      </c>
      <c r="AN32" s="212"/>
      <c r="AO32" s="212"/>
      <c r="AP32" s="212"/>
      <c r="AQ32" s="333" t="s">
        <v>572</v>
      </c>
      <c r="AR32" s="200"/>
      <c r="AS32" s="200"/>
      <c r="AT32" s="334"/>
      <c r="AU32" s="212" t="s">
        <v>572</v>
      </c>
      <c r="AV32" s="212"/>
      <c r="AW32" s="212"/>
      <c r="AX32" s="214"/>
    </row>
    <row r="33" spans="1:50" ht="23.25" customHeight="1" x14ac:dyDescent="0.15">
      <c r="A33" s="409"/>
      <c r="B33" s="410"/>
      <c r="C33" s="410"/>
      <c r="D33" s="410"/>
      <c r="E33" s="410"/>
      <c r="F33" s="411"/>
      <c r="G33" s="572"/>
      <c r="H33" s="573"/>
      <c r="I33" s="573"/>
      <c r="J33" s="573"/>
      <c r="K33" s="573"/>
      <c r="L33" s="573"/>
      <c r="M33" s="573"/>
      <c r="N33" s="573"/>
      <c r="O33" s="574"/>
      <c r="P33" s="101"/>
      <c r="Q33" s="101"/>
      <c r="R33" s="101"/>
      <c r="S33" s="101"/>
      <c r="T33" s="101"/>
      <c r="U33" s="101"/>
      <c r="V33" s="101"/>
      <c r="W33" s="101"/>
      <c r="X33" s="102"/>
      <c r="Y33" s="420" t="s">
        <v>54</v>
      </c>
      <c r="Z33" s="421"/>
      <c r="AA33" s="422"/>
      <c r="AB33" s="528" t="s">
        <v>571</v>
      </c>
      <c r="AC33" s="528"/>
      <c r="AD33" s="528"/>
      <c r="AE33" s="211">
        <v>80</v>
      </c>
      <c r="AF33" s="212"/>
      <c r="AG33" s="212"/>
      <c r="AH33" s="212"/>
      <c r="AI33" s="211">
        <v>80</v>
      </c>
      <c r="AJ33" s="212"/>
      <c r="AK33" s="212"/>
      <c r="AL33" s="212"/>
      <c r="AM33" s="211">
        <v>80</v>
      </c>
      <c r="AN33" s="212"/>
      <c r="AO33" s="212"/>
      <c r="AP33" s="212"/>
      <c r="AQ33" s="333">
        <v>80</v>
      </c>
      <c r="AR33" s="200"/>
      <c r="AS33" s="200"/>
      <c r="AT33" s="334"/>
      <c r="AU33" s="212" t="s">
        <v>572</v>
      </c>
      <c r="AV33" s="212"/>
      <c r="AW33" s="212"/>
      <c r="AX33" s="214"/>
    </row>
    <row r="34" spans="1:50" ht="23.25" customHeight="1" x14ac:dyDescent="0.15">
      <c r="A34" s="408"/>
      <c r="B34" s="406"/>
      <c r="C34" s="406"/>
      <c r="D34" s="406"/>
      <c r="E34" s="406"/>
      <c r="F34" s="407"/>
      <c r="G34" s="575"/>
      <c r="H34" s="576"/>
      <c r="I34" s="576"/>
      <c r="J34" s="576"/>
      <c r="K34" s="576"/>
      <c r="L34" s="576"/>
      <c r="M34" s="576"/>
      <c r="N34" s="576"/>
      <c r="O34" s="577"/>
      <c r="P34" s="104"/>
      <c r="Q34" s="104"/>
      <c r="R34" s="104"/>
      <c r="S34" s="104"/>
      <c r="T34" s="104"/>
      <c r="U34" s="104"/>
      <c r="V34" s="104"/>
      <c r="W34" s="104"/>
      <c r="X34" s="105"/>
      <c r="Y34" s="420" t="s">
        <v>13</v>
      </c>
      <c r="Z34" s="421"/>
      <c r="AA34" s="422"/>
      <c r="AB34" s="561" t="s">
        <v>301</v>
      </c>
      <c r="AC34" s="561"/>
      <c r="AD34" s="561"/>
      <c r="AE34" s="211">
        <v>119</v>
      </c>
      <c r="AF34" s="212"/>
      <c r="AG34" s="212"/>
      <c r="AH34" s="212"/>
      <c r="AI34" s="211">
        <v>118</v>
      </c>
      <c r="AJ34" s="212"/>
      <c r="AK34" s="212"/>
      <c r="AL34" s="212"/>
      <c r="AM34" s="211">
        <v>112</v>
      </c>
      <c r="AN34" s="212"/>
      <c r="AO34" s="212"/>
      <c r="AP34" s="212"/>
      <c r="AQ34" s="333" t="s">
        <v>572</v>
      </c>
      <c r="AR34" s="200"/>
      <c r="AS34" s="200"/>
      <c r="AT34" s="334"/>
      <c r="AU34" s="212" t="s">
        <v>572</v>
      </c>
      <c r="AV34" s="212"/>
      <c r="AW34" s="212"/>
      <c r="AX34" s="214"/>
    </row>
    <row r="35" spans="1:50" ht="23.25" customHeight="1" x14ac:dyDescent="0.15">
      <c r="A35" s="219" t="s">
        <v>523</v>
      </c>
      <c r="B35" s="220"/>
      <c r="C35" s="220"/>
      <c r="D35" s="220"/>
      <c r="E35" s="220"/>
      <c r="F35" s="221"/>
      <c r="G35" s="225" t="s">
        <v>574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8" t="s">
        <v>487</v>
      </c>
      <c r="B37" s="779"/>
      <c r="C37" s="779"/>
      <c r="D37" s="779"/>
      <c r="E37" s="779"/>
      <c r="F37" s="780"/>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16" t="s">
        <v>253</v>
      </c>
      <c r="AV37" s="416"/>
      <c r="AW37" s="416"/>
      <c r="AX37" s="917"/>
    </row>
    <row r="38" spans="1:50" ht="18.75" hidden="1"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0"/>
      <c r="AC38" s="241"/>
      <c r="AD38" s="242"/>
      <c r="AE38" s="240"/>
      <c r="AF38" s="241"/>
      <c r="AG38" s="241"/>
      <c r="AH38" s="242"/>
      <c r="AI38" s="240"/>
      <c r="AJ38" s="241"/>
      <c r="AK38" s="241"/>
      <c r="AL38" s="242"/>
      <c r="AM38" s="244"/>
      <c r="AN38" s="244"/>
      <c r="AO38" s="244"/>
      <c r="AP38" s="240"/>
      <c r="AQ38" s="598"/>
      <c r="AR38" s="193"/>
      <c r="AS38" s="126" t="s">
        <v>356</v>
      </c>
      <c r="AT38" s="127"/>
      <c r="AU38" s="192"/>
      <c r="AV38" s="192"/>
      <c r="AW38" s="403" t="s">
        <v>300</v>
      </c>
      <c r="AX38" s="404"/>
    </row>
    <row r="39" spans="1:50" ht="23.25" hidden="1" customHeight="1" x14ac:dyDescent="0.15">
      <c r="A39" s="408"/>
      <c r="B39" s="406"/>
      <c r="C39" s="406"/>
      <c r="D39" s="406"/>
      <c r="E39" s="406"/>
      <c r="F39" s="407"/>
      <c r="G39" s="569"/>
      <c r="H39" s="570"/>
      <c r="I39" s="570"/>
      <c r="J39" s="570"/>
      <c r="K39" s="570"/>
      <c r="L39" s="570"/>
      <c r="M39" s="570"/>
      <c r="N39" s="570"/>
      <c r="O39" s="571"/>
      <c r="P39" s="98"/>
      <c r="Q39" s="98"/>
      <c r="R39" s="98"/>
      <c r="S39" s="98"/>
      <c r="T39" s="98"/>
      <c r="U39" s="98"/>
      <c r="V39" s="98"/>
      <c r="W39" s="98"/>
      <c r="X39" s="99"/>
      <c r="Y39" s="476" t="s">
        <v>12</v>
      </c>
      <c r="Z39" s="536"/>
      <c r="AA39" s="537"/>
      <c r="AB39" s="466"/>
      <c r="AC39" s="466"/>
      <c r="AD39" s="46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9"/>
      <c r="B40" s="410"/>
      <c r="C40" s="410"/>
      <c r="D40" s="410"/>
      <c r="E40" s="410"/>
      <c r="F40" s="411"/>
      <c r="G40" s="572"/>
      <c r="H40" s="573"/>
      <c r="I40" s="573"/>
      <c r="J40" s="573"/>
      <c r="K40" s="573"/>
      <c r="L40" s="573"/>
      <c r="M40" s="573"/>
      <c r="N40" s="573"/>
      <c r="O40" s="574"/>
      <c r="P40" s="101"/>
      <c r="Q40" s="101"/>
      <c r="R40" s="101"/>
      <c r="S40" s="101"/>
      <c r="T40" s="101"/>
      <c r="U40" s="101"/>
      <c r="V40" s="101"/>
      <c r="W40" s="101"/>
      <c r="X40" s="102"/>
      <c r="Y40" s="420" t="s">
        <v>54</v>
      </c>
      <c r="Z40" s="421"/>
      <c r="AA40" s="422"/>
      <c r="AB40" s="528"/>
      <c r="AC40" s="528"/>
      <c r="AD40" s="52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2"/>
      <c r="B41" s="413"/>
      <c r="C41" s="413"/>
      <c r="D41" s="413"/>
      <c r="E41" s="413"/>
      <c r="F41" s="414"/>
      <c r="G41" s="575"/>
      <c r="H41" s="576"/>
      <c r="I41" s="576"/>
      <c r="J41" s="576"/>
      <c r="K41" s="576"/>
      <c r="L41" s="576"/>
      <c r="M41" s="576"/>
      <c r="N41" s="576"/>
      <c r="O41" s="577"/>
      <c r="P41" s="104"/>
      <c r="Q41" s="104"/>
      <c r="R41" s="104"/>
      <c r="S41" s="104"/>
      <c r="T41" s="104"/>
      <c r="U41" s="104"/>
      <c r="V41" s="104"/>
      <c r="W41" s="104"/>
      <c r="X41" s="105"/>
      <c r="Y41" s="420" t="s">
        <v>13</v>
      </c>
      <c r="Z41" s="421"/>
      <c r="AA41" s="422"/>
      <c r="AB41" s="561" t="s">
        <v>301</v>
      </c>
      <c r="AC41" s="561"/>
      <c r="AD41" s="56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8" t="s">
        <v>487</v>
      </c>
      <c r="B44" s="779"/>
      <c r="C44" s="779"/>
      <c r="D44" s="779"/>
      <c r="E44" s="779"/>
      <c r="F44" s="780"/>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16" t="s">
        <v>253</v>
      </c>
      <c r="AV44" s="416"/>
      <c r="AW44" s="416"/>
      <c r="AX44" s="917"/>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0"/>
      <c r="AC45" s="241"/>
      <c r="AD45" s="242"/>
      <c r="AE45" s="240"/>
      <c r="AF45" s="241"/>
      <c r="AG45" s="241"/>
      <c r="AH45" s="242"/>
      <c r="AI45" s="240"/>
      <c r="AJ45" s="241"/>
      <c r="AK45" s="241"/>
      <c r="AL45" s="242"/>
      <c r="AM45" s="244"/>
      <c r="AN45" s="244"/>
      <c r="AO45" s="244"/>
      <c r="AP45" s="240"/>
      <c r="AQ45" s="598"/>
      <c r="AR45" s="193"/>
      <c r="AS45" s="126" t="s">
        <v>356</v>
      </c>
      <c r="AT45" s="127"/>
      <c r="AU45" s="192"/>
      <c r="AV45" s="192"/>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98"/>
      <c r="Q46" s="98"/>
      <c r="R46" s="98"/>
      <c r="S46" s="98"/>
      <c r="T46" s="98"/>
      <c r="U46" s="98"/>
      <c r="V46" s="98"/>
      <c r="W46" s="98"/>
      <c r="X46" s="99"/>
      <c r="Y46" s="476" t="s">
        <v>12</v>
      </c>
      <c r="Z46" s="536"/>
      <c r="AA46" s="537"/>
      <c r="AB46" s="466"/>
      <c r="AC46" s="466"/>
      <c r="AD46" s="46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9"/>
      <c r="B47" s="410"/>
      <c r="C47" s="410"/>
      <c r="D47" s="410"/>
      <c r="E47" s="410"/>
      <c r="F47" s="411"/>
      <c r="G47" s="572"/>
      <c r="H47" s="573"/>
      <c r="I47" s="573"/>
      <c r="J47" s="573"/>
      <c r="K47" s="573"/>
      <c r="L47" s="573"/>
      <c r="M47" s="573"/>
      <c r="N47" s="573"/>
      <c r="O47" s="574"/>
      <c r="P47" s="101"/>
      <c r="Q47" s="101"/>
      <c r="R47" s="101"/>
      <c r="S47" s="101"/>
      <c r="T47" s="101"/>
      <c r="U47" s="101"/>
      <c r="V47" s="101"/>
      <c r="W47" s="101"/>
      <c r="X47" s="102"/>
      <c r="Y47" s="420" t="s">
        <v>54</v>
      </c>
      <c r="Z47" s="421"/>
      <c r="AA47" s="422"/>
      <c r="AB47" s="528"/>
      <c r="AC47" s="528"/>
      <c r="AD47" s="52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2"/>
      <c r="B48" s="413"/>
      <c r="C48" s="413"/>
      <c r="D48" s="413"/>
      <c r="E48" s="413"/>
      <c r="F48" s="414"/>
      <c r="G48" s="575"/>
      <c r="H48" s="576"/>
      <c r="I48" s="576"/>
      <c r="J48" s="576"/>
      <c r="K48" s="576"/>
      <c r="L48" s="576"/>
      <c r="M48" s="576"/>
      <c r="N48" s="576"/>
      <c r="O48" s="577"/>
      <c r="P48" s="104"/>
      <c r="Q48" s="104"/>
      <c r="R48" s="104"/>
      <c r="S48" s="104"/>
      <c r="T48" s="104"/>
      <c r="U48" s="104"/>
      <c r="V48" s="104"/>
      <c r="W48" s="104"/>
      <c r="X48" s="105"/>
      <c r="Y48" s="420" t="s">
        <v>13</v>
      </c>
      <c r="Z48" s="421"/>
      <c r="AA48" s="422"/>
      <c r="AB48" s="561" t="s">
        <v>301</v>
      </c>
      <c r="AC48" s="561"/>
      <c r="AD48" s="56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5" t="s">
        <v>487</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31" t="s">
        <v>253</v>
      </c>
      <c r="AV51" s="931"/>
      <c r="AW51" s="931"/>
      <c r="AX51" s="932"/>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0"/>
      <c r="AC52" s="241"/>
      <c r="AD52" s="242"/>
      <c r="AE52" s="240"/>
      <c r="AF52" s="241"/>
      <c r="AG52" s="241"/>
      <c r="AH52" s="242"/>
      <c r="AI52" s="240"/>
      <c r="AJ52" s="241"/>
      <c r="AK52" s="241"/>
      <c r="AL52" s="242"/>
      <c r="AM52" s="244"/>
      <c r="AN52" s="244"/>
      <c r="AO52" s="244"/>
      <c r="AP52" s="240"/>
      <c r="AQ52" s="598"/>
      <c r="AR52" s="193"/>
      <c r="AS52" s="126" t="s">
        <v>356</v>
      </c>
      <c r="AT52" s="127"/>
      <c r="AU52" s="192"/>
      <c r="AV52" s="192"/>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98"/>
      <c r="Q53" s="98"/>
      <c r="R53" s="98"/>
      <c r="S53" s="98"/>
      <c r="T53" s="98"/>
      <c r="U53" s="98"/>
      <c r="V53" s="98"/>
      <c r="W53" s="98"/>
      <c r="X53" s="99"/>
      <c r="Y53" s="476" t="s">
        <v>12</v>
      </c>
      <c r="Z53" s="536"/>
      <c r="AA53" s="537"/>
      <c r="AB53" s="466"/>
      <c r="AC53" s="466"/>
      <c r="AD53" s="46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9"/>
      <c r="B54" s="410"/>
      <c r="C54" s="410"/>
      <c r="D54" s="410"/>
      <c r="E54" s="410"/>
      <c r="F54" s="411"/>
      <c r="G54" s="572"/>
      <c r="H54" s="573"/>
      <c r="I54" s="573"/>
      <c r="J54" s="573"/>
      <c r="K54" s="573"/>
      <c r="L54" s="573"/>
      <c r="M54" s="573"/>
      <c r="N54" s="573"/>
      <c r="O54" s="574"/>
      <c r="P54" s="101"/>
      <c r="Q54" s="101"/>
      <c r="R54" s="101"/>
      <c r="S54" s="101"/>
      <c r="T54" s="101"/>
      <c r="U54" s="101"/>
      <c r="V54" s="101"/>
      <c r="W54" s="101"/>
      <c r="X54" s="102"/>
      <c r="Y54" s="420" t="s">
        <v>54</v>
      </c>
      <c r="Z54" s="421"/>
      <c r="AA54" s="422"/>
      <c r="AB54" s="528"/>
      <c r="AC54" s="528"/>
      <c r="AD54" s="52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2"/>
      <c r="B55" s="413"/>
      <c r="C55" s="413"/>
      <c r="D55" s="413"/>
      <c r="E55" s="413"/>
      <c r="F55" s="414"/>
      <c r="G55" s="575"/>
      <c r="H55" s="576"/>
      <c r="I55" s="576"/>
      <c r="J55" s="576"/>
      <c r="K55" s="576"/>
      <c r="L55" s="576"/>
      <c r="M55" s="576"/>
      <c r="N55" s="576"/>
      <c r="O55" s="577"/>
      <c r="P55" s="104"/>
      <c r="Q55" s="104"/>
      <c r="R55" s="104"/>
      <c r="S55" s="104"/>
      <c r="T55" s="104"/>
      <c r="U55" s="104"/>
      <c r="V55" s="104"/>
      <c r="W55" s="104"/>
      <c r="X55" s="105"/>
      <c r="Y55" s="420" t="s">
        <v>13</v>
      </c>
      <c r="Z55" s="421"/>
      <c r="AA55" s="422"/>
      <c r="AB55" s="602" t="s">
        <v>14</v>
      </c>
      <c r="AC55" s="602"/>
      <c r="AD55" s="60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5" t="s">
        <v>487</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31" t="s">
        <v>253</v>
      </c>
      <c r="AV58" s="931"/>
      <c r="AW58" s="931"/>
      <c r="AX58" s="932"/>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0"/>
      <c r="AC59" s="241"/>
      <c r="AD59" s="242"/>
      <c r="AE59" s="240"/>
      <c r="AF59" s="241"/>
      <c r="AG59" s="241"/>
      <c r="AH59" s="242"/>
      <c r="AI59" s="240"/>
      <c r="AJ59" s="241"/>
      <c r="AK59" s="241"/>
      <c r="AL59" s="242"/>
      <c r="AM59" s="244"/>
      <c r="AN59" s="244"/>
      <c r="AO59" s="244"/>
      <c r="AP59" s="240"/>
      <c r="AQ59" s="598"/>
      <c r="AR59" s="193"/>
      <c r="AS59" s="126" t="s">
        <v>356</v>
      </c>
      <c r="AT59" s="127"/>
      <c r="AU59" s="192"/>
      <c r="AV59" s="192"/>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98"/>
      <c r="Q60" s="98"/>
      <c r="R60" s="98"/>
      <c r="S60" s="98"/>
      <c r="T60" s="98"/>
      <c r="U60" s="98"/>
      <c r="V60" s="98"/>
      <c r="W60" s="98"/>
      <c r="X60" s="99"/>
      <c r="Y60" s="476" t="s">
        <v>12</v>
      </c>
      <c r="Z60" s="536"/>
      <c r="AA60" s="537"/>
      <c r="AB60" s="466"/>
      <c r="AC60" s="466"/>
      <c r="AD60" s="46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9"/>
      <c r="B61" s="410"/>
      <c r="C61" s="410"/>
      <c r="D61" s="410"/>
      <c r="E61" s="410"/>
      <c r="F61" s="411"/>
      <c r="G61" s="572"/>
      <c r="H61" s="573"/>
      <c r="I61" s="573"/>
      <c r="J61" s="573"/>
      <c r="K61" s="573"/>
      <c r="L61" s="573"/>
      <c r="M61" s="573"/>
      <c r="N61" s="573"/>
      <c r="O61" s="574"/>
      <c r="P61" s="101"/>
      <c r="Q61" s="101"/>
      <c r="R61" s="101"/>
      <c r="S61" s="101"/>
      <c r="T61" s="101"/>
      <c r="U61" s="101"/>
      <c r="V61" s="101"/>
      <c r="W61" s="101"/>
      <c r="X61" s="102"/>
      <c r="Y61" s="420" t="s">
        <v>54</v>
      </c>
      <c r="Z61" s="421"/>
      <c r="AA61" s="422"/>
      <c r="AB61" s="528"/>
      <c r="AC61" s="528"/>
      <c r="AD61" s="52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9"/>
      <c r="B62" s="410"/>
      <c r="C62" s="410"/>
      <c r="D62" s="410"/>
      <c r="E62" s="410"/>
      <c r="F62" s="411"/>
      <c r="G62" s="575"/>
      <c r="H62" s="576"/>
      <c r="I62" s="576"/>
      <c r="J62" s="576"/>
      <c r="K62" s="576"/>
      <c r="L62" s="576"/>
      <c r="M62" s="576"/>
      <c r="N62" s="576"/>
      <c r="O62" s="577"/>
      <c r="P62" s="104"/>
      <c r="Q62" s="104"/>
      <c r="R62" s="104"/>
      <c r="S62" s="104"/>
      <c r="T62" s="104"/>
      <c r="U62" s="104"/>
      <c r="V62" s="104"/>
      <c r="W62" s="104"/>
      <c r="X62" s="105"/>
      <c r="Y62" s="420" t="s">
        <v>13</v>
      </c>
      <c r="Z62" s="421"/>
      <c r="AA62" s="422"/>
      <c r="AB62" s="561" t="s">
        <v>14</v>
      </c>
      <c r="AC62" s="561"/>
      <c r="AD62" s="56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7" t="s">
        <v>488</v>
      </c>
      <c r="B65" s="488"/>
      <c r="C65" s="488"/>
      <c r="D65" s="488"/>
      <c r="E65" s="488"/>
      <c r="F65" s="489"/>
      <c r="G65" s="490"/>
      <c r="H65" s="232" t="s">
        <v>265</v>
      </c>
      <c r="I65" s="232"/>
      <c r="J65" s="232"/>
      <c r="K65" s="232"/>
      <c r="L65" s="232"/>
      <c r="M65" s="232"/>
      <c r="N65" s="232"/>
      <c r="O65" s="233"/>
      <c r="P65" s="231" t="s">
        <v>59</v>
      </c>
      <c r="Q65" s="232"/>
      <c r="R65" s="232"/>
      <c r="S65" s="232"/>
      <c r="T65" s="232"/>
      <c r="U65" s="232"/>
      <c r="V65" s="233"/>
      <c r="W65" s="492" t="s">
        <v>483</v>
      </c>
      <c r="X65" s="493"/>
      <c r="Y65" s="496"/>
      <c r="Z65" s="496"/>
      <c r="AA65" s="497"/>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80"/>
      <c r="B66" s="481"/>
      <c r="C66" s="481"/>
      <c r="D66" s="481"/>
      <c r="E66" s="481"/>
      <c r="F66" s="482"/>
      <c r="G66" s="491"/>
      <c r="H66" s="235"/>
      <c r="I66" s="235"/>
      <c r="J66" s="235"/>
      <c r="K66" s="235"/>
      <c r="L66" s="235"/>
      <c r="M66" s="235"/>
      <c r="N66" s="235"/>
      <c r="O66" s="236"/>
      <c r="P66" s="234"/>
      <c r="Q66" s="235"/>
      <c r="R66" s="235"/>
      <c r="S66" s="235"/>
      <c r="T66" s="235"/>
      <c r="U66" s="235"/>
      <c r="V66" s="236"/>
      <c r="W66" s="494"/>
      <c r="X66" s="495"/>
      <c r="Y66" s="498"/>
      <c r="Z66" s="498"/>
      <c r="AA66" s="499"/>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80"/>
      <c r="B67" s="481"/>
      <c r="C67" s="481"/>
      <c r="D67" s="481"/>
      <c r="E67" s="481"/>
      <c r="F67" s="482"/>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0"/>
      <c r="B68" s="481"/>
      <c r="C68" s="481"/>
      <c r="D68" s="481"/>
      <c r="E68" s="481"/>
      <c r="F68" s="48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0"/>
      <c r="B69" s="481"/>
      <c r="C69" s="481"/>
      <c r="D69" s="481"/>
      <c r="E69" s="481"/>
      <c r="F69" s="48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0" t="s">
        <v>494</v>
      </c>
      <c r="B70" s="481"/>
      <c r="C70" s="481"/>
      <c r="D70" s="481"/>
      <c r="E70" s="481"/>
      <c r="F70" s="482"/>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0"/>
      <c r="B71" s="481"/>
      <c r="C71" s="481"/>
      <c r="D71" s="481"/>
      <c r="E71" s="481"/>
      <c r="F71" s="48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3"/>
      <c r="B72" s="484"/>
      <c r="C72" s="484"/>
      <c r="D72" s="484"/>
      <c r="E72" s="484"/>
      <c r="F72" s="48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1" t="s">
        <v>488</v>
      </c>
      <c r="B73" s="512"/>
      <c r="C73" s="512"/>
      <c r="D73" s="512"/>
      <c r="E73" s="512"/>
      <c r="F73" s="513"/>
      <c r="G73" s="590"/>
      <c r="H73" s="123" t="s">
        <v>265</v>
      </c>
      <c r="I73" s="123"/>
      <c r="J73" s="123"/>
      <c r="K73" s="123"/>
      <c r="L73" s="123"/>
      <c r="M73" s="123"/>
      <c r="N73" s="123"/>
      <c r="O73" s="124"/>
      <c r="P73" s="152" t="s">
        <v>59</v>
      </c>
      <c r="Q73" s="123"/>
      <c r="R73" s="123"/>
      <c r="S73" s="123"/>
      <c r="T73" s="123"/>
      <c r="U73" s="123"/>
      <c r="V73" s="123"/>
      <c r="W73" s="123"/>
      <c r="X73" s="124"/>
      <c r="Y73" s="592"/>
      <c r="Z73" s="593"/>
      <c r="AA73" s="594"/>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14"/>
      <c r="B74" s="515"/>
      <c r="C74" s="515"/>
      <c r="D74" s="515"/>
      <c r="E74" s="515"/>
      <c r="F74" s="516"/>
      <c r="G74" s="59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8"/>
      <c r="AR74" s="193"/>
      <c r="AS74" s="126" t="s">
        <v>356</v>
      </c>
      <c r="AT74" s="127"/>
      <c r="AU74" s="598"/>
      <c r="AV74" s="193"/>
      <c r="AW74" s="126" t="s">
        <v>300</v>
      </c>
      <c r="AX74" s="188"/>
    </row>
    <row r="75" spans="1:50" ht="23.25" hidden="1" customHeight="1" x14ac:dyDescent="0.15">
      <c r="A75" s="514"/>
      <c r="B75" s="515"/>
      <c r="C75" s="515"/>
      <c r="D75" s="515"/>
      <c r="E75" s="515"/>
      <c r="F75" s="516"/>
      <c r="G75" s="617"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4"/>
      <c r="B76" s="515"/>
      <c r="C76" s="515"/>
      <c r="D76" s="515"/>
      <c r="E76" s="515"/>
      <c r="F76" s="516"/>
      <c r="G76" s="618"/>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4"/>
      <c r="B77" s="515"/>
      <c r="C77" s="515"/>
      <c r="D77" s="515"/>
      <c r="E77" s="515"/>
      <c r="F77" s="516"/>
      <c r="G77" s="619"/>
      <c r="H77" s="104"/>
      <c r="I77" s="104"/>
      <c r="J77" s="104"/>
      <c r="K77" s="104"/>
      <c r="L77" s="104"/>
      <c r="M77" s="104"/>
      <c r="N77" s="104"/>
      <c r="O77" s="105"/>
      <c r="P77" s="101"/>
      <c r="Q77" s="101"/>
      <c r="R77" s="101"/>
      <c r="S77" s="101"/>
      <c r="T77" s="101"/>
      <c r="U77" s="101"/>
      <c r="V77" s="101"/>
      <c r="W77" s="101"/>
      <c r="X77" s="102"/>
      <c r="Y77" s="152" t="s">
        <v>13</v>
      </c>
      <c r="Z77" s="123"/>
      <c r="AA77" s="124"/>
      <c r="AB77" s="584" t="s">
        <v>14</v>
      </c>
      <c r="AC77" s="584"/>
      <c r="AD77" s="584"/>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595"/>
      <c r="I78" s="596"/>
      <c r="J78" s="596"/>
      <c r="K78" s="596"/>
      <c r="L78" s="596"/>
      <c r="M78" s="596"/>
      <c r="N78" s="596"/>
      <c r="O78" s="597"/>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1" t="s">
        <v>482</v>
      </c>
      <c r="AP79" s="272"/>
      <c r="AQ79" s="272"/>
      <c r="AR79" s="81" t="s">
        <v>480</v>
      </c>
      <c r="AS79" s="271"/>
      <c r="AT79" s="272"/>
      <c r="AU79" s="272"/>
      <c r="AV79" s="272"/>
      <c r="AW79" s="272"/>
      <c r="AX79" s="954"/>
    </row>
    <row r="80" spans="1:50" ht="18.75" hidden="1" customHeight="1" x14ac:dyDescent="0.15">
      <c r="A80" s="872" t="s">
        <v>266</v>
      </c>
      <c r="B80" s="529" t="s">
        <v>479</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544</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73"/>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73"/>
      <c r="B82" s="532"/>
      <c r="C82" s="433"/>
      <c r="D82" s="433"/>
      <c r="E82" s="433"/>
      <c r="F82" s="434"/>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x14ac:dyDescent="0.15">
      <c r="A83" s="873"/>
      <c r="B83" s="532"/>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x14ac:dyDescent="0.15">
      <c r="A84" s="873"/>
      <c r="B84" s="533"/>
      <c r="C84" s="534"/>
      <c r="D84" s="534"/>
      <c r="E84" s="534"/>
      <c r="F84" s="535"/>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x14ac:dyDescent="0.15">
      <c r="A85" s="873"/>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57"/>
      <c r="Z85" s="158"/>
      <c r="AA85" s="159"/>
      <c r="AB85" s="562" t="s">
        <v>11</v>
      </c>
      <c r="AC85" s="563"/>
      <c r="AD85" s="564"/>
      <c r="AE85" s="237" t="s">
        <v>357</v>
      </c>
      <c r="AF85" s="238"/>
      <c r="AG85" s="238"/>
      <c r="AH85" s="239"/>
      <c r="AI85" s="237" t="s">
        <v>363</v>
      </c>
      <c r="AJ85" s="238"/>
      <c r="AK85" s="238"/>
      <c r="AL85" s="239"/>
      <c r="AM85" s="243" t="s">
        <v>468</v>
      </c>
      <c r="AN85" s="243"/>
      <c r="AO85" s="243"/>
      <c r="AP85" s="237"/>
      <c r="AQ85" s="152" t="s">
        <v>355</v>
      </c>
      <c r="AR85" s="123"/>
      <c r="AS85" s="123"/>
      <c r="AT85" s="124"/>
      <c r="AU85" s="538" t="s">
        <v>253</v>
      </c>
      <c r="AV85" s="538"/>
      <c r="AW85" s="538"/>
      <c r="AX85" s="539"/>
      <c r="AY85" s="10"/>
      <c r="AZ85" s="10"/>
      <c r="BA85" s="10"/>
      <c r="BB85" s="10"/>
      <c r="BC85" s="10"/>
    </row>
    <row r="86" spans="1:60" ht="18.75" hidden="1" customHeight="1" x14ac:dyDescent="0.15">
      <c r="A86" s="873"/>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3" t="s">
        <v>300</v>
      </c>
      <c r="AX86" s="404"/>
      <c r="AY86" s="10"/>
      <c r="AZ86" s="10"/>
      <c r="BA86" s="10"/>
      <c r="BB86" s="10"/>
      <c r="BC86" s="10"/>
      <c r="BD86" s="10"/>
      <c r="BE86" s="10"/>
      <c r="BF86" s="10"/>
      <c r="BG86" s="10"/>
      <c r="BH86" s="10"/>
    </row>
    <row r="87" spans="1:60" ht="23.25" hidden="1" customHeight="1" x14ac:dyDescent="0.15">
      <c r="A87" s="873"/>
      <c r="B87" s="433"/>
      <c r="C87" s="433"/>
      <c r="D87" s="433"/>
      <c r="E87" s="433"/>
      <c r="F87" s="434"/>
      <c r="G87" s="97"/>
      <c r="H87" s="98"/>
      <c r="I87" s="98"/>
      <c r="J87" s="98"/>
      <c r="K87" s="98"/>
      <c r="L87" s="98"/>
      <c r="M87" s="98"/>
      <c r="N87" s="98"/>
      <c r="O87" s="99"/>
      <c r="P87" s="98"/>
      <c r="Q87" s="519"/>
      <c r="R87" s="519"/>
      <c r="S87" s="519"/>
      <c r="T87" s="519"/>
      <c r="U87" s="519"/>
      <c r="V87" s="519"/>
      <c r="W87" s="519"/>
      <c r="X87" s="520"/>
      <c r="Y87" s="566" t="s">
        <v>62</v>
      </c>
      <c r="Z87" s="567"/>
      <c r="AA87" s="568"/>
      <c r="AB87" s="466"/>
      <c r="AC87" s="466"/>
      <c r="AD87" s="466"/>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33"/>
      <c r="C88" s="433"/>
      <c r="D88" s="433"/>
      <c r="E88" s="433"/>
      <c r="F88" s="434"/>
      <c r="G88" s="100"/>
      <c r="H88" s="101"/>
      <c r="I88" s="101"/>
      <c r="J88" s="101"/>
      <c r="K88" s="101"/>
      <c r="L88" s="101"/>
      <c r="M88" s="101"/>
      <c r="N88" s="101"/>
      <c r="O88" s="102"/>
      <c r="P88" s="521"/>
      <c r="Q88" s="521"/>
      <c r="R88" s="521"/>
      <c r="S88" s="521"/>
      <c r="T88" s="521"/>
      <c r="U88" s="521"/>
      <c r="V88" s="521"/>
      <c r="W88" s="521"/>
      <c r="X88" s="522"/>
      <c r="Y88" s="463" t="s">
        <v>54</v>
      </c>
      <c r="Z88" s="464"/>
      <c r="AA88" s="465"/>
      <c r="AB88" s="528"/>
      <c r="AC88" s="528"/>
      <c r="AD88" s="528"/>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34"/>
      <c r="C89" s="534"/>
      <c r="D89" s="534"/>
      <c r="E89" s="534"/>
      <c r="F89" s="535"/>
      <c r="G89" s="103"/>
      <c r="H89" s="104"/>
      <c r="I89" s="104"/>
      <c r="J89" s="104"/>
      <c r="K89" s="104"/>
      <c r="L89" s="104"/>
      <c r="M89" s="104"/>
      <c r="N89" s="104"/>
      <c r="O89" s="105"/>
      <c r="P89" s="169"/>
      <c r="Q89" s="169"/>
      <c r="R89" s="169"/>
      <c r="S89" s="169"/>
      <c r="T89" s="169"/>
      <c r="U89" s="169"/>
      <c r="V89" s="169"/>
      <c r="W89" s="169"/>
      <c r="X89" s="565"/>
      <c r="Y89" s="463" t="s">
        <v>13</v>
      </c>
      <c r="Z89" s="464"/>
      <c r="AA89" s="465"/>
      <c r="AB89" s="602" t="s">
        <v>14</v>
      </c>
      <c r="AC89" s="602"/>
      <c r="AD89" s="60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57"/>
      <c r="Z90" s="158"/>
      <c r="AA90" s="159"/>
      <c r="AB90" s="562" t="s">
        <v>11</v>
      </c>
      <c r="AC90" s="563"/>
      <c r="AD90" s="564"/>
      <c r="AE90" s="237" t="s">
        <v>357</v>
      </c>
      <c r="AF90" s="238"/>
      <c r="AG90" s="238"/>
      <c r="AH90" s="239"/>
      <c r="AI90" s="237" t="s">
        <v>363</v>
      </c>
      <c r="AJ90" s="238"/>
      <c r="AK90" s="238"/>
      <c r="AL90" s="239"/>
      <c r="AM90" s="243" t="s">
        <v>468</v>
      </c>
      <c r="AN90" s="243"/>
      <c r="AO90" s="243"/>
      <c r="AP90" s="237"/>
      <c r="AQ90" s="152" t="s">
        <v>355</v>
      </c>
      <c r="AR90" s="123"/>
      <c r="AS90" s="123"/>
      <c r="AT90" s="124"/>
      <c r="AU90" s="538" t="s">
        <v>253</v>
      </c>
      <c r="AV90" s="538"/>
      <c r="AW90" s="538"/>
      <c r="AX90" s="539"/>
    </row>
    <row r="91" spans="1:60" ht="18.75" hidden="1" customHeight="1" x14ac:dyDescent="0.15">
      <c r="A91" s="873"/>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3" t="s">
        <v>300</v>
      </c>
      <c r="AX91" s="404"/>
      <c r="AY91" s="10"/>
      <c r="AZ91" s="10"/>
      <c r="BA91" s="10"/>
      <c r="BB91" s="10"/>
      <c r="BC91" s="10"/>
    </row>
    <row r="92" spans="1:60" ht="23.25" hidden="1" customHeight="1" x14ac:dyDescent="0.15">
      <c r="A92" s="873"/>
      <c r="B92" s="433"/>
      <c r="C92" s="433"/>
      <c r="D92" s="433"/>
      <c r="E92" s="433"/>
      <c r="F92" s="434"/>
      <c r="G92" s="97"/>
      <c r="H92" s="98"/>
      <c r="I92" s="98"/>
      <c r="J92" s="98"/>
      <c r="K92" s="98"/>
      <c r="L92" s="98"/>
      <c r="M92" s="98"/>
      <c r="N92" s="98"/>
      <c r="O92" s="99"/>
      <c r="P92" s="98"/>
      <c r="Q92" s="519"/>
      <c r="R92" s="519"/>
      <c r="S92" s="519"/>
      <c r="T92" s="519"/>
      <c r="U92" s="519"/>
      <c r="V92" s="519"/>
      <c r="W92" s="519"/>
      <c r="X92" s="520"/>
      <c r="Y92" s="566" t="s">
        <v>62</v>
      </c>
      <c r="Z92" s="567"/>
      <c r="AA92" s="568"/>
      <c r="AB92" s="466"/>
      <c r="AC92" s="466"/>
      <c r="AD92" s="466"/>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33"/>
      <c r="C93" s="433"/>
      <c r="D93" s="433"/>
      <c r="E93" s="433"/>
      <c r="F93" s="434"/>
      <c r="G93" s="100"/>
      <c r="H93" s="101"/>
      <c r="I93" s="101"/>
      <c r="J93" s="101"/>
      <c r="K93" s="101"/>
      <c r="L93" s="101"/>
      <c r="M93" s="101"/>
      <c r="N93" s="101"/>
      <c r="O93" s="102"/>
      <c r="P93" s="521"/>
      <c r="Q93" s="521"/>
      <c r="R93" s="521"/>
      <c r="S93" s="521"/>
      <c r="T93" s="521"/>
      <c r="U93" s="521"/>
      <c r="V93" s="521"/>
      <c r="W93" s="521"/>
      <c r="X93" s="522"/>
      <c r="Y93" s="463" t="s">
        <v>54</v>
      </c>
      <c r="Z93" s="464"/>
      <c r="AA93" s="465"/>
      <c r="AB93" s="528"/>
      <c r="AC93" s="528"/>
      <c r="AD93" s="528"/>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34"/>
      <c r="C94" s="534"/>
      <c r="D94" s="534"/>
      <c r="E94" s="534"/>
      <c r="F94" s="535"/>
      <c r="G94" s="103"/>
      <c r="H94" s="104"/>
      <c r="I94" s="104"/>
      <c r="J94" s="104"/>
      <c r="K94" s="104"/>
      <c r="L94" s="104"/>
      <c r="M94" s="104"/>
      <c r="N94" s="104"/>
      <c r="O94" s="105"/>
      <c r="P94" s="169"/>
      <c r="Q94" s="169"/>
      <c r="R94" s="169"/>
      <c r="S94" s="169"/>
      <c r="T94" s="169"/>
      <c r="U94" s="169"/>
      <c r="V94" s="169"/>
      <c r="W94" s="169"/>
      <c r="X94" s="565"/>
      <c r="Y94" s="463" t="s">
        <v>13</v>
      </c>
      <c r="Z94" s="464"/>
      <c r="AA94" s="465"/>
      <c r="AB94" s="602" t="s">
        <v>14</v>
      </c>
      <c r="AC94" s="602"/>
      <c r="AD94" s="60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57"/>
      <c r="Z95" s="158"/>
      <c r="AA95" s="159"/>
      <c r="AB95" s="562" t="s">
        <v>11</v>
      </c>
      <c r="AC95" s="563"/>
      <c r="AD95" s="564"/>
      <c r="AE95" s="237" t="s">
        <v>357</v>
      </c>
      <c r="AF95" s="238"/>
      <c r="AG95" s="238"/>
      <c r="AH95" s="239"/>
      <c r="AI95" s="237" t="s">
        <v>363</v>
      </c>
      <c r="AJ95" s="238"/>
      <c r="AK95" s="238"/>
      <c r="AL95" s="239"/>
      <c r="AM95" s="243" t="s">
        <v>468</v>
      </c>
      <c r="AN95" s="243"/>
      <c r="AO95" s="243"/>
      <c r="AP95" s="237"/>
      <c r="AQ95" s="152" t="s">
        <v>355</v>
      </c>
      <c r="AR95" s="123"/>
      <c r="AS95" s="123"/>
      <c r="AT95" s="124"/>
      <c r="AU95" s="538" t="s">
        <v>253</v>
      </c>
      <c r="AV95" s="538"/>
      <c r="AW95" s="538"/>
      <c r="AX95" s="539"/>
      <c r="AY95" s="10"/>
      <c r="AZ95" s="10"/>
      <c r="BA95" s="10"/>
      <c r="BB95" s="10"/>
      <c r="BC95" s="10"/>
      <c r="BD95" s="10"/>
      <c r="BE95" s="10"/>
      <c r="BF95" s="10"/>
      <c r="BG95" s="10"/>
      <c r="BH95" s="10"/>
    </row>
    <row r="96" spans="1:60" ht="18.75" hidden="1" customHeight="1" x14ac:dyDescent="0.15">
      <c r="A96" s="873"/>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3" t="s">
        <v>300</v>
      </c>
      <c r="AX96" s="404"/>
    </row>
    <row r="97" spans="1:60" ht="23.25" hidden="1" customHeight="1" x14ac:dyDescent="0.15">
      <c r="A97" s="873"/>
      <c r="B97" s="433"/>
      <c r="C97" s="433"/>
      <c r="D97" s="433"/>
      <c r="E97" s="433"/>
      <c r="F97" s="434"/>
      <c r="G97" s="97"/>
      <c r="H97" s="98"/>
      <c r="I97" s="98"/>
      <c r="J97" s="98"/>
      <c r="K97" s="98"/>
      <c r="L97" s="98"/>
      <c r="M97" s="98"/>
      <c r="N97" s="98"/>
      <c r="O97" s="99"/>
      <c r="P97" s="98"/>
      <c r="Q97" s="519"/>
      <c r="R97" s="519"/>
      <c r="S97" s="519"/>
      <c r="T97" s="519"/>
      <c r="U97" s="519"/>
      <c r="V97" s="519"/>
      <c r="W97" s="519"/>
      <c r="X97" s="520"/>
      <c r="Y97" s="566" t="s">
        <v>62</v>
      </c>
      <c r="Z97" s="567"/>
      <c r="AA97" s="568"/>
      <c r="AB97" s="473"/>
      <c r="AC97" s="474"/>
      <c r="AD97" s="47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33"/>
      <c r="C98" s="433"/>
      <c r="D98" s="433"/>
      <c r="E98" s="433"/>
      <c r="F98" s="434"/>
      <c r="G98" s="100"/>
      <c r="H98" s="101"/>
      <c r="I98" s="101"/>
      <c r="J98" s="101"/>
      <c r="K98" s="101"/>
      <c r="L98" s="101"/>
      <c r="M98" s="101"/>
      <c r="N98" s="101"/>
      <c r="O98" s="102"/>
      <c r="P98" s="521"/>
      <c r="Q98" s="521"/>
      <c r="R98" s="521"/>
      <c r="S98" s="521"/>
      <c r="T98" s="521"/>
      <c r="U98" s="521"/>
      <c r="V98" s="521"/>
      <c r="W98" s="521"/>
      <c r="X98" s="522"/>
      <c r="Y98" s="463" t="s">
        <v>54</v>
      </c>
      <c r="Z98" s="464"/>
      <c r="AA98" s="465"/>
      <c r="AB98" s="585"/>
      <c r="AC98" s="586"/>
      <c r="AD98" s="58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35"/>
      <c r="C99" s="435"/>
      <c r="D99" s="435"/>
      <c r="E99" s="435"/>
      <c r="F99" s="436"/>
      <c r="G99" s="588"/>
      <c r="H99" s="208"/>
      <c r="I99" s="208"/>
      <c r="J99" s="208"/>
      <c r="K99" s="208"/>
      <c r="L99" s="208"/>
      <c r="M99" s="208"/>
      <c r="N99" s="208"/>
      <c r="O99" s="589"/>
      <c r="P99" s="523"/>
      <c r="Q99" s="523"/>
      <c r="R99" s="523"/>
      <c r="S99" s="523"/>
      <c r="T99" s="523"/>
      <c r="U99" s="523"/>
      <c r="V99" s="523"/>
      <c r="W99" s="523"/>
      <c r="X99" s="524"/>
      <c r="Y99" s="903" t="s">
        <v>13</v>
      </c>
      <c r="Z99" s="904"/>
      <c r="AA99" s="905"/>
      <c r="AB99" s="900" t="s">
        <v>14</v>
      </c>
      <c r="AC99" s="901"/>
      <c r="AD99" s="902"/>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489</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2"/>
      <c r="Z100" s="863"/>
      <c r="AA100" s="864"/>
      <c r="AB100" s="486" t="s">
        <v>11</v>
      </c>
      <c r="AC100" s="486"/>
      <c r="AD100" s="486"/>
      <c r="AE100" s="544" t="s">
        <v>357</v>
      </c>
      <c r="AF100" s="545"/>
      <c r="AG100" s="545"/>
      <c r="AH100" s="546"/>
      <c r="AI100" s="544" t="s">
        <v>363</v>
      </c>
      <c r="AJ100" s="545"/>
      <c r="AK100" s="545"/>
      <c r="AL100" s="546"/>
      <c r="AM100" s="544" t="s">
        <v>468</v>
      </c>
      <c r="AN100" s="545"/>
      <c r="AO100" s="545"/>
      <c r="AP100" s="546"/>
      <c r="AQ100" s="313" t="s">
        <v>490</v>
      </c>
      <c r="AR100" s="314"/>
      <c r="AS100" s="314"/>
      <c r="AT100" s="315"/>
      <c r="AU100" s="313" t="s">
        <v>536</v>
      </c>
      <c r="AV100" s="314"/>
      <c r="AW100" s="314"/>
      <c r="AX100" s="316"/>
    </row>
    <row r="101" spans="1:60" ht="23.25" customHeight="1" x14ac:dyDescent="0.15">
      <c r="A101" s="427"/>
      <c r="B101" s="428"/>
      <c r="C101" s="428"/>
      <c r="D101" s="428"/>
      <c r="E101" s="428"/>
      <c r="F101" s="429"/>
      <c r="G101" s="98" t="s">
        <v>575</v>
      </c>
      <c r="H101" s="98"/>
      <c r="I101" s="98"/>
      <c r="J101" s="98"/>
      <c r="K101" s="98"/>
      <c r="L101" s="98"/>
      <c r="M101" s="98"/>
      <c r="N101" s="98"/>
      <c r="O101" s="98"/>
      <c r="P101" s="98"/>
      <c r="Q101" s="98"/>
      <c r="R101" s="98"/>
      <c r="S101" s="98"/>
      <c r="T101" s="98"/>
      <c r="U101" s="98"/>
      <c r="V101" s="98"/>
      <c r="W101" s="98"/>
      <c r="X101" s="99"/>
      <c r="Y101" s="547" t="s">
        <v>55</v>
      </c>
      <c r="Z101" s="548"/>
      <c r="AA101" s="549"/>
      <c r="AB101" s="466" t="s">
        <v>576</v>
      </c>
      <c r="AC101" s="466"/>
      <c r="AD101" s="466"/>
      <c r="AE101" s="211">
        <v>18</v>
      </c>
      <c r="AF101" s="212"/>
      <c r="AG101" s="212"/>
      <c r="AH101" s="213"/>
      <c r="AI101" s="211">
        <v>12</v>
      </c>
      <c r="AJ101" s="212"/>
      <c r="AK101" s="212"/>
      <c r="AL101" s="213"/>
      <c r="AM101" s="211">
        <v>6</v>
      </c>
      <c r="AN101" s="212"/>
      <c r="AO101" s="212"/>
      <c r="AP101" s="213"/>
      <c r="AQ101" s="211" t="s">
        <v>580</v>
      </c>
      <c r="AR101" s="212"/>
      <c r="AS101" s="212"/>
      <c r="AT101" s="213"/>
      <c r="AU101" s="211" t="s">
        <v>645</v>
      </c>
      <c r="AV101" s="212"/>
      <c r="AW101" s="212"/>
      <c r="AX101" s="213"/>
    </row>
    <row r="102" spans="1:60" ht="23.25" customHeight="1" x14ac:dyDescent="0.15">
      <c r="A102" s="430"/>
      <c r="B102" s="431"/>
      <c r="C102" s="431"/>
      <c r="D102" s="431"/>
      <c r="E102" s="431"/>
      <c r="F102" s="432"/>
      <c r="G102" s="104"/>
      <c r="H102" s="104"/>
      <c r="I102" s="104"/>
      <c r="J102" s="104"/>
      <c r="K102" s="104"/>
      <c r="L102" s="104"/>
      <c r="M102" s="104"/>
      <c r="N102" s="104"/>
      <c r="O102" s="104"/>
      <c r="P102" s="104"/>
      <c r="Q102" s="104"/>
      <c r="R102" s="104"/>
      <c r="S102" s="104"/>
      <c r="T102" s="104"/>
      <c r="U102" s="104"/>
      <c r="V102" s="104"/>
      <c r="W102" s="104"/>
      <c r="X102" s="105"/>
      <c r="Y102" s="450" t="s">
        <v>56</v>
      </c>
      <c r="Z102" s="451"/>
      <c r="AA102" s="452"/>
      <c r="AB102" s="466" t="s">
        <v>576</v>
      </c>
      <c r="AC102" s="466"/>
      <c r="AD102" s="466"/>
      <c r="AE102" s="423">
        <v>6</v>
      </c>
      <c r="AF102" s="423"/>
      <c r="AG102" s="423"/>
      <c r="AH102" s="423"/>
      <c r="AI102" s="423">
        <v>6</v>
      </c>
      <c r="AJ102" s="423"/>
      <c r="AK102" s="423"/>
      <c r="AL102" s="423"/>
      <c r="AM102" s="423">
        <v>3</v>
      </c>
      <c r="AN102" s="423"/>
      <c r="AO102" s="423"/>
      <c r="AP102" s="423"/>
      <c r="AQ102" s="266">
        <v>5</v>
      </c>
      <c r="AR102" s="267"/>
      <c r="AS102" s="267"/>
      <c r="AT102" s="312"/>
      <c r="AU102" s="266">
        <v>2</v>
      </c>
      <c r="AV102" s="267"/>
      <c r="AW102" s="267"/>
      <c r="AX102" s="312"/>
    </row>
    <row r="103" spans="1:60" ht="31.5" hidden="1" customHeight="1" x14ac:dyDescent="0.15">
      <c r="A103" s="424" t="s">
        <v>489</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357</v>
      </c>
      <c r="AF103" s="421"/>
      <c r="AG103" s="421"/>
      <c r="AH103" s="422"/>
      <c r="AI103" s="420" t="s">
        <v>363</v>
      </c>
      <c r="AJ103" s="421"/>
      <c r="AK103" s="421"/>
      <c r="AL103" s="422"/>
      <c r="AM103" s="420" t="s">
        <v>468</v>
      </c>
      <c r="AN103" s="421"/>
      <c r="AO103" s="421"/>
      <c r="AP103" s="422"/>
      <c r="AQ103" s="277" t="s">
        <v>490</v>
      </c>
      <c r="AR103" s="278"/>
      <c r="AS103" s="278"/>
      <c r="AT103" s="317"/>
      <c r="AU103" s="277" t="s">
        <v>536</v>
      </c>
      <c r="AV103" s="278"/>
      <c r="AW103" s="278"/>
      <c r="AX103" s="279"/>
    </row>
    <row r="104" spans="1:60" ht="23.25" hidden="1" customHeight="1" x14ac:dyDescent="0.15">
      <c r="A104" s="427"/>
      <c r="B104" s="428"/>
      <c r="C104" s="428"/>
      <c r="D104" s="428"/>
      <c r="E104" s="428"/>
      <c r="F104" s="429"/>
      <c r="G104" s="98"/>
      <c r="H104" s="98"/>
      <c r="I104" s="98"/>
      <c r="J104" s="98"/>
      <c r="K104" s="98"/>
      <c r="L104" s="98"/>
      <c r="M104" s="98"/>
      <c r="N104" s="98"/>
      <c r="O104" s="98"/>
      <c r="P104" s="98"/>
      <c r="Q104" s="98"/>
      <c r="R104" s="98"/>
      <c r="S104" s="98"/>
      <c r="T104" s="98"/>
      <c r="U104" s="98"/>
      <c r="V104" s="98"/>
      <c r="W104" s="98"/>
      <c r="X104" s="99"/>
      <c r="Y104" s="470" t="s">
        <v>55</v>
      </c>
      <c r="Z104" s="471"/>
      <c r="AA104" s="472"/>
      <c r="AB104" s="550"/>
      <c r="AC104" s="551"/>
      <c r="AD104" s="552"/>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0"/>
      <c r="B105" s="431"/>
      <c r="C105" s="431"/>
      <c r="D105" s="431"/>
      <c r="E105" s="431"/>
      <c r="F105" s="432"/>
      <c r="G105" s="104"/>
      <c r="H105" s="104"/>
      <c r="I105" s="104"/>
      <c r="J105" s="104"/>
      <c r="K105" s="104"/>
      <c r="L105" s="104"/>
      <c r="M105" s="104"/>
      <c r="N105" s="104"/>
      <c r="O105" s="104"/>
      <c r="P105" s="104"/>
      <c r="Q105" s="104"/>
      <c r="R105" s="104"/>
      <c r="S105" s="104"/>
      <c r="T105" s="104"/>
      <c r="U105" s="104"/>
      <c r="V105" s="104"/>
      <c r="W105" s="104"/>
      <c r="X105" s="105"/>
      <c r="Y105" s="450" t="s">
        <v>56</v>
      </c>
      <c r="Z105" s="553"/>
      <c r="AA105" s="554"/>
      <c r="AB105" s="473"/>
      <c r="AC105" s="474"/>
      <c r="AD105" s="475"/>
      <c r="AE105" s="423"/>
      <c r="AF105" s="423"/>
      <c r="AG105" s="423"/>
      <c r="AH105" s="423"/>
      <c r="AI105" s="423"/>
      <c r="AJ105" s="423"/>
      <c r="AK105" s="423"/>
      <c r="AL105" s="423"/>
      <c r="AM105" s="423"/>
      <c r="AN105" s="423"/>
      <c r="AO105" s="423"/>
      <c r="AP105" s="423"/>
      <c r="AQ105" s="211"/>
      <c r="AR105" s="212"/>
      <c r="AS105" s="212"/>
      <c r="AT105" s="213"/>
      <c r="AU105" s="266"/>
      <c r="AV105" s="267"/>
      <c r="AW105" s="267"/>
      <c r="AX105" s="312"/>
    </row>
    <row r="106" spans="1:60" ht="31.5" hidden="1" customHeight="1" x14ac:dyDescent="0.15">
      <c r="A106" s="424" t="s">
        <v>489</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357</v>
      </c>
      <c r="AF106" s="421"/>
      <c r="AG106" s="421"/>
      <c r="AH106" s="422"/>
      <c r="AI106" s="420" t="s">
        <v>363</v>
      </c>
      <c r="AJ106" s="421"/>
      <c r="AK106" s="421"/>
      <c r="AL106" s="422"/>
      <c r="AM106" s="420" t="s">
        <v>468</v>
      </c>
      <c r="AN106" s="421"/>
      <c r="AO106" s="421"/>
      <c r="AP106" s="422"/>
      <c r="AQ106" s="277" t="s">
        <v>490</v>
      </c>
      <c r="AR106" s="278"/>
      <c r="AS106" s="278"/>
      <c r="AT106" s="317"/>
      <c r="AU106" s="277" t="s">
        <v>536</v>
      </c>
      <c r="AV106" s="278"/>
      <c r="AW106" s="278"/>
      <c r="AX106" s="279"/>
    </row>
    <row r="107" spans="1:60" ht="23.25" hidden="1" customHeight="1" x14ac:dyDescent="0.15">
      <c r="A107" s="427"/>
      <c r="B107" s="428"/>
      <c r="C107" s="428"/>
      <c r="D107" s="428"/>
      <c r="E107" s="428"/>
      <c r="F107" s="429"/>
      <c r="G107" s="98"/>
      <c r="H107" s="98"/>
      <c r="I107" s="98"/>
      <c r="J107" s="98"/>
      <c r="K107" s="98"/>
      <c r="L107" s="98"/>
      <c r="M107" s="98"/>
      <c r="N107" s="98"/>
      <c r="O107" s="98"/>
      <c r="P107" s="98"/>
      <c r="Q107" s="98"/>
      <c r="R107" s="98"/>
      <c r="S107" s="98"/>
      <c r="T107" s="98"/>
      <c r="U107" s="98"/>
      <c r="V107" s="98"/>
      <c r="W107" s="98"/>
      <c r="X107" s="99"/>
      <c r="Y107" s="470" t="s">
        <v>55</v>
      </c>
      <c r="Z107" s="471"/>
      <c r="AA107" s="472"/>
      <c r="AB107" s="550"/>
      <c r="AC107" s="551"/>
      <c r="AD107" s="552"/>
      <c r="AE107" s="423"/>
      <c r="AF107" s="423"/>
      <c r="AG107" s="423"/>
      <c r="AH107" s="423"/>
      <c r="AI107" s="423"/>
      <c r="AJ107" s="423"/>
      <c r="AK107" s="423"/>
      <c r="AL107" s="423"/>
      <c r="AM107" s="423"/>
      <c r="AN107" s="423"/>
      <c r="AO107" s="423"/>
      <c r="AP107" s="423"/>
      <c r="AQ107" s="211"/>
      <c r="AR107" s="212"/>
      <c r="AS107" s="212"/>
      <c r="AT107" s="213"/>
      <c r="AU107" s="211"/>
      <c r="AV107" s="212"/>
      <c r="AW107" s="212"/>
      <c r="AX107" s="213"/>
    </row>
    <row r="108" spans="1:60" ht="23.25" hidden="1" customHeight="1" x14ac:dyDescent="0.15">
      <c r="A108" s="430"/>
      <c r="B108" s="431"/>
      <c r="C108" s="431"/>
      <c r="D108" s="431"/>
      <c r="E108" s="431"/>
      <c r="F108" s="432"/>
      <c r="G108" s="104"/>
      <c r="H108" s="104"/>
      <c r="I108" s="104"/>
      <c r="J108" s="104"/>
      <c r="K108" s="104"/>
      <c r="L108" s="104"/>
      <c r="M108" s="104"/>
      <c r="N108" s="104"/>
      <c r="O108" s="104"/>
      <c r="P108" s="104"/>
      <c r="Q108" s="104"/>
      <c r="R108" s="104"/>
      <c r="S108" s="104"/>
      <c r="T108" s="104"/>
      <c r="U108" s="104"/>
      <c r="V108" s="104"/>
      <c r="W108" s="104"/>
      <c r="X108" s="105"/>
      <c r="Y108" s="450" t="s">
        <v>56</v>
      </c>
      <c r="Z108" s="553"/>
      <c r="AA108" s="554"/>
      <c r="AB108" s="473"/>
      <c r="AC108" s="474"/>
      <c r="AD108" s="475"/>
      <c r="AE108" s="423"/>
      <c r="AF108" s="423"/>
      <c r="AG108" s="423"/>
      <c r="AH108" s="423"/>
      <c r="AI108" s="423"/>
      <c r="AJ108" s="423"/>
      <c r="AK108" s="423"/>
      <c r="AL108" s="423"/>
      <c r="AM108" s="423"/>
      <c r="AN108" s="423"/>
      <c r="AO108" s="423"/>
      <c r="AP108" s="423"/>
      <c r="AQ108" s="211"/>
      <c r="AR108" s="212"/>
      <c r="AS108" s="212"/>
      <c r="AT108" s="213"/>
      <c r="AU108" s="266"/>
      <c r="AV108" s="267"/>
      <c r="AW108" s="267"/>
      <c r="AX108" s="312"/>
    </row>
    <row r="109" spans="1:60" ht="31.5" hidden="1" customHeight="1" x14ac:dyDescent="0.15">
      <c r="A109" s="424" t="s">
        <v>489</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357</v>
      </c>
      <c r="AF109" s="421"/>
      <c r="AG109" s="421"/>
      <c r="AH109" s="422"/>
      <c r="AI109" s="420" t="s">
        <v>363</v>
      </c>
      <c r="AJ109" s="421"/>
      <c r="AK109" s="421"/>
      <c r="AL109" s="422"/>
      <c r="AM109" s="420" t="s">
        <v>468</v>
      </c>
      <c r="AN109" s="421"/>
      <c r="AO109" s="421"/>
      <c r="AP109" s="422"/>
      <c r="AQ109" s="277" t="s">
        <v>490</v>
      </c>
      <c r="AR109" s="278"/>
      <c r="AS109" s="278"/>
      <c r="AT109" s="317"/>
      <c r="AU109" s="277" t="s">
        <v>536</v>
      </c>
      <c r="AV109" s="278"/>
      <c r="AW109" s="278"/>
      <c r="AX109" s="279"/>
    </row>
    <row r="110" spans="1:60" ht="23.25" hidden="1" customHeight="1" x14ac:dyDescent="0.15">
      <c r="A110" s="427"/>
      <c r="B110" s="428"/>
      <c r="C110" s="428"/>
      <c r="D110" s="428"/>
      <c r="E110" s="428"/>
      <c r="F110" s="429"/>
      <c r="G110" s="98"/>
      <c r="H110" s="98"/>
      <c r="I110" s="98"/>
      <c r="J110" s="98"/>
      <c r="K110" s="98"/>
      <c r="L110" s="98"/>
      <c r="M110" s="98"/>
      <c r="N110" s="98"/>
      <c r="O110" s="98"/>
      <c r="P110" s="98"/>
      <c r="Q110" s="98"/>
      <c r="R110" s="98"/>
      <c r="S110" s="98"/>
      <c r="T110" s="98"/>
      <c r="U110" s="98"/>
      <c r="V110" s="98"/>
      <c r="W110" s="98"/>
      <c r="X110" s="99"/>
      <c r="Y110" s="470" t="s">
        <v>55</v>
      </c>
      <c r="Z110" s="471"/>
      <c r="AA110" s="472"/>
      <c r="AB110" s="550"/>
      <c r="AC110" s="551"/>
      <c r="AD110" s="552"/>
      <c r="AE110" s="423"/>
      <c r="AF110" s="423"/>
      <c r="AG110" s="423"/>
      <c r="AH110" s="423"/>
      <c r="AI110" s="423"/>
      <c r="AJ110" s="423"/>
      <c r="AK110" s="423"/>
      <c r="AL110" s="423"/>
      <c r="AM110" s="423"/>
      <c r="AN110" s="423"/>
      <c r="AO110" s="423"/>
      <c r="AP110" s="423"/>
      <c r="AQ110" s="211"/>
      <c r="AR110" s="212"/>
      <c r="AS110" s="212"/>
      <c r="AT110" s="213"/>
      <c r="AU110" s="211"/>
      <c r="AV110" s="212"/>
      <c r="AW110" s="212"/>
      <c r="AX110" s="213"/>
    </row>
    <row r="111" spans="1:60" ht="23.25" hidden="1" customHeight="1" x14ac:dyDescent="0.15">
      <c r="A111" s="430"/>
      <c r="B111" s="431"/>
      <c r="C111" s="431"/>
      <c r="D111" s="431"/>
      <c r="E111" s="431"/>
      <c r="F111" s="432"/>
      <c r="G111" s="104"/>
      <c r="H111" s="104"/>
      <c r="I111" s="104"/>
      <c r="J111" s="104"/>
      <c r="K111" s="104"/>
      <c r="L111" s="104"/>
      <c r="M111" s="104"/>
      <c r="N111" s="104"/>
      <c r="O111" s="104"/>
      <c r="P111" s="104"/>
      <c r="Q111" s="104"/>
      <c r="R111" s="104"/>
      <c r="S111" s="104"/>
      <c r="T111" s="104"/>
      <c r="U111" s="104"/>
      <c r="V111" s="104"/>
      <c r="W111" s="104"/>
      <c r="X111" s="105"/>
      <c r="Y111" s="450" t="s">
        <v>56</v>
      </c>
      <c r="Z111" s="553"/>
      <c r="AA111" s="554"/>
      <c r="AB111" s="473"/>
      <c r="AC111" s="474"/>
      <c r="AD111" s="475"/>
      <c r="AE111" s="423"/>
      <c r="AF111" s="423"/>
      <c r="AG111" s="423"/>
      <c r="AH111" s="423"/>
      <c r="AI111" s="423"/>
      <c r="AJ111" s="423"/>
      <c r="AK111" s="423"/>
      <c r="AL111" s="423"/>
      <c r="AM111" s="423"/>
      <c r="AN111" s="423"/>
      <c r="AO111" s="423"/>
      <c r="AP111" s="423"/>
      <c r="AQ111" s="211"/>
      <c r="AR111" s="212"/>
      <c r="AS111" s="212"/>
      <c r="AT111" s="213"/>
      <c r="AU111" s="266"/>
      <c r="AV111" s="267"/>
      <c r="AW111" s="267"/>
      <c r="AX111" s="312"/>
    </row>
    <row r="112" spans="1:60" ht="31.5" hidden="1" customHeight="1" x14ac:dyDescent="0.15">
      <c r="A112" s="424" t="s">
        <v>489</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357</v>
      </c>
      <c r="AF112" s="421"/>
      <c r="AG112" s="421"/>
      <c r="AH112" s="422"/>
      <c r="AI112" s="420" t="s">
        <v>363</v>
      </c>
      <c r="AJ112" s="421"/>
      <c r="AK112" s="421"/>
      <c r="AL112" s="422"/>
      <c r="AM112" s="420" t="s">
        <v>468</v>
      </c>
      <c r="AN112" s="421"/>
      <c r="AO112" s="421"/>
      <c r="AP112" s="422"/>
      <c r="AQ112" s="277" t="s">
        <v>490</v>
      </c>
      <c r="AR112" s="278"/>
      <c r="AS112" s="278"/>
      <c r="AT112" s="317"/>
      <c r="AU112" s="277" t="s">
        <v>536</v>
      </c>
      <c r="AV112" s="278"/>
      <c r="AW112" s="278"/>
      <c r="AX112" s="279"/>
    </row>
    <row r="113" spans="1:50" ht="23.25" hidden="1" customHeight="1" x14ac:dyDescent="0.15">
      <c r="A113" s="427"/>
      <c r="B113" s="428"/>
      <c r="C113" s="428"/>
      <c r="D113" s="428"/>
      <c r="E113" s="428"/>
      <c r="F113" s="429"/>
      <c r="G113" s="98"/>
      <c r="H113" s="98"/>
      <c r="I113" s="98"/>
      <c r="J113" s="98"/>
      <c r="K113" s="98"/>
      <c r="L113" s="98"/>
      <c r="M113" s="98"/>
      <c r="N113" s="98"/>
      <c r="O113" s="98"/>
      <c r="P113" s="98"/>
      <c r="Q113" s="98"/>
      <c r="R113" s="98"/>
      <c r="S113" s="98"/>
      <c r="T113" s="98"/>
      <c r="U113" s="98"/>
      <c r="V113" s="98"/>
      <c r="W113" s="98"/>
      <c r="X113" s="99"/>
      <c r="Y113" s="470" t="s">
        <v>55</v>
      </c>
      <c r="Z113" s="471"/>
      <c r="AA113" s="472"/>
      <c r="AB113" s="550"/>
      <c r="AC113" s="551"/>
      <c r="AD113" s="552"/>
      <c r="AE113" s="423"/>
      <c r="AF113" s="423"/>
      <c r="AG113" s="423"/>
      <c r="AH113" s="423"/>
      <c r="AI113" s="423"/>
      <c r="AJ113" s="423"/>
      <c r="AK113" s="423"/>
      <c r="AL113" s="423"/>
      <c r="AM113" s="423"/>
      <c r="AN113" s="423"/>
      <c r="AO113" s="423"/>
      <c r="AP113" s="423"/>
      <c r="AQ113" s="211"/>
      <c r="AR113" s="212"/>
      <c r="AS113" s="212"/>
      <c r="AT113" s="213"/>
      <c r="AU113" s="211"/>
      <c r="AV113" s="212"/>
      <c r="AW113" s="212"/>
      <c r="AX113" s="213"/>
    </row>
    <row r="114" spans="1:50" ht="23.25" hidden="1" customHeight="1" x14ac:dyDescent="0.15">
      <c r="A114" s="430"/>
      <c r="B114" s="431"/>
      <c r="C114" s="431"/>
      <c r="D114" s="431"/>
      <c r="E114" s="431"/>
      <c r="F114" s="432"/>
      <c r="G114" s="104"/>
      <c r="H114" s="104"/>
      <c r="I114" s="104"/>
      <c r="J114" s="104"/>
      <c r="K114" s="104"/>
      <c r="L114" s="104"/>
      <c r="M114" s="104"/>
      <c r="N114" s="104"/>
      <c r="O114" s="104"/>
      <c r="P114" s="104"/>
      <c r="Q114" s="104"/>
      <c r="R114" s="104"/>
      <c r="S114" s="104"/>
      <c r="T114" s="104"/>
      <c r="U114" s="104"/>
      <c r="V114" s="104"/>
      <c r="W114" s="104"/>
      <c r="X114" s="105"/>
      <c r="Y114" s="450" t="s">
        <v>56</v>
      </c>
      <c r="Z114" s="553"/>
      <c r="AA114" s="554"/>
      <c r="AB114" s="473"/>
      <c r="AC114" s="474"/>
      <c r="AD114" s="475"/>
      <c r="AE114" s="423"/>
      <c r="AF114" s="423"/>
      <c r="AG114" s="423"/>
      <c r="AH114" s="423"/>
      <c r="AI114" s="423"/>
      <c r="AJ114" s="423"/>
      <c r="AK114" s="423"/>
      <c r="AL114" s="423"/>
      <c r="AM114" s="423"/>
      <c r="AN114" s="423"/>
      <c r="AO114" s="423"/>
      <c r="AP114" s="423"/>
      <c r="AQ114" s="211"/>
      <c r="AR114" s="212"/>
      <c r="AS114" s="212"/>
      <c r="AT114" s="213"/>
      <c r="AU114" s="211"/>
      <c r="AV114" s="212"/>
      <c r="AW114" s="212"/>
      <c r="AX114" s="213"/>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357</v>
      </c>
      <c r="AF115" s="421"/>
      <c r="AG115" s="421"/>
      <c r="AH115" s="422"/>
      <c r="AI115" s="420" t="s">
        <v>363</v>
      </c>
      <c r="AJ115" s="421"/>
      <c r="AK115" s="421"/>
      <c r="AL115" s="422"/>
      <c r="AM115" s="420" t="s">
        <v>468</v>
      </c>
      <c r="AN115" s="421"/>
      <c r="AO115" s="421"/>
      <c r="AP115" s="422"/>
      <c r="AQ115" s="599" t="s">
        <v>537</v>
      </c>
      <c r="AR115" s="600"/>
      <c r="AS115" s="600"/>
      <c r="AT115" s="600"/>
      <c r="AU115" s="600"/>
      <c r="AV115" s="600"/>
      <c r="AW115" s="600"/>
      <c r="AX115" s="601"/>
    </row>
    <row r="116" spans="1:50" ht="23.25" customHeight="1" x14ac:dyDescent="0.15">
      <c r="A116" s="444"/>
      <c r="B116" s="445"/>
      <c r="C116" s="445"/>
      <c r="D116" s="445"/>
      <c r="E116" s="445"/>
      <c r="F116" s="446"/>
      <c r="G116" s="398" t="s">
        <v>577</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579</v>
      </c>
      <c r="AC116" s="468"/>
      <c r="AD116" s="469"/>
      <c r="AE116" s="423">
        <v>4752210</v>
      </c>
      <c r="AF116" s="423"/>
      <c r="AG116" s="423"/>
      <c r="AH116" s="423"/>
      <c r="AI116" s="423">
        <v>7014186</v>
      </c>
      <c r="AJ116" s="423"/>
      <c r="AK116" s="423"/>
      <c r="AL116" s="423"/>
      <c r="AM116" s="423">
        <v>12138101</v>
      </c>
      <c r="AN116" s="423"/>
      <c r="AO116" s="423"/>
      <c r="AP116" s="423"/>
      <c r="AQ116" s="211">
        <v>15151000</v>
      </c>
      <c r="AR116" s="212"/>
      <c r="AS116" s="212"/>
      <c r="AT116" s="212"/>
      <c r="AU116" s="212"/>
      <c r="AV116" s="212"/>
      <c r="AW116" s="212"/>
      <c r="AX116" s="214"/>
    </row>
    <row r="117" spans="1:50" ht="46.5" customHeight="1" thickBot="1" x14ac:dyDescent="0.2">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578</v>
      </c>
      <c r="AC117" s="478"/>
      <c r="AD117" s="479"/>
      <c r="AE117" s="556" t="s">
        <v>706</v>
      </c>
      <c r="AF117" s="556"/>
      <c r="AG117" s="556"/>
      <c r="AH117" s="556"/>
      <c r="AI117" s="556" t="s">
        <v>707</v>
      </c>
      <c r="AJ117" s="556"/>
      <c r="AK117" s="556"/>
      <c r="AL117" s="556"/>
      <c r="AM117" s="556" t="s">
        <v>643</v>
      </c>
      <c r="AN117" s="556"/>
      <c r="AO117" s="556"/>
      <c r="AP117" s="556"/>
      <c r="AQ117" s="556" t="s">
        <v>642</v>
      </c>
      <c r="AR117" s="556"/>
      <c r="AS117" s="556"/>
      <c r="AT117" s="556"/>
      <c r="AU117" s="556"/>
      <c r="AV117" s="556"/>
      <c r="AW117" s="556"/>
      <c r="AX117" s="557"/>
    </row>
    <row r="118" spans="1:50" ht="23.25" hidden="1"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357</v>
      </c>
      <c r="AF118" s="421"/>
      <c r="AG118" s="421"/>
      <c r="AH118" s="422"/>
      <c r="AI118" s="420" t="s">
        <v>363</v>
      </c>
      <c r="AJ118" s="421"/>
      <c r="AK118" s="421"/>
      <c r="AL118" s="422"/>
      <c r="AM118" s="420" t="s">
        <v>468</v>
      </c>
      <c r="AN118" s="421"/>
      <c r="AO118" s="421"/>
      <c r="AP118" s="422"/>
      <c r="AQ118" s="599" t="s">
        <v>537</v>
      </c>
      <c r="AR118" s="600"/>
      <c r="AS118" s="600"/>
      <c r="AT118" s="600"/>
      <c r="AU118" s="600"/>
      <c r="AV118" s="600"/>
      <c r="AW118" s="600"/>
      <c r="AX118" s="601"/>
    </row>
    <row r="119" spans="1:50" ht="23.25" hidden="1" customHeight="1" x14ac:dyDescent="0.15">
      <c r="A119" s="444"/>
      <c r="B119" s="445"/>
      <c r="C119" s="445"/>
      <c r="D119" s="445"/>
      <c r="E119" s="445"/>
      <c r="F119" s="446"/>
      <c r="G119" s="398" t="s">
        <v>499</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c r="AC119" s="468"/>
      <c r="AD119" s="469"/>
      <c r="AE119" s="423"/>
      <c r="AF119" s="423"/>
      <c r="AG119" s="423"/>
      <c r="AH119" s="423"/>
      <c r="AI119" s="423"/>
      <c r="AJ119" s="423"/>
      <c r="AK119" s="423"/>
      <c r="AL119" s="423"/>
      <c r="AM119" s="423"/>
      <c r="AN119" s="423"/>
      <c r="AO119" s="423"/>
      <c r="AP119" s="423"/>
      <c r="AQ119" s="423"/>
      <c r="AR119" s="423"/>
      <c r="AS119" s="423"/>
      <c r="AT119" s="423"/>
      <c r="AU119" s="423"/>
      <c r="AV119" s="423"/>
      <c r="AW119" s="423"/>
      <c r="AX119" s="555"/>
    </row>
    <row r="120" spans="1:50" ht="46.5" hidden="1" customHeight="1" x14ac:dyDescent="0.15">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498</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357</v>
      </c>
      <c r="AF121" s="421"/>
      <c r="AG121" s="421"/>
      <c r="AH121" s="422"/>
      <c r="AI121" s="420" t="s">
        <v>363</v>
      </c>
      <c r="AJ121" s="421"/>
      <c r="AK121" s="421"/>
      <c r="AL121" s="422"/>
      <c r="AM121" s="420" t="s">
        <v>468</v>
      </c>
      <c r="AN121" s="421"/>
      <c r="AO121" s="421"/>
      <c r="AP121" s="422"/>
      <c r="AQ121" s="599" t="s">
        <v>537</v>
      </c>
      <c r="AR121" s="600"/>
      <c r="AS121" s="600"/>
      <c r="AT121" s="600"/>
      <c r="AU121" s="600"/>
      <c r="AV121" s="600"/>
      <c r="AW121" s="600"/>
      <c r="AX121" s="601"/>
    </row>
    <row r="122" spans="1:50" ht="23.25" hidden="1" customHeight="1" x14ac:dyDescent="0.15">
      <c r="A122" s="444"/>
      <c r="B122" s="445"/>
      <c r="C122" s="445"/>
      <c r="D122" s="445"/>
      <c r="E122" s="445"/>
      <c r="F122" s="446"/>
      <c r="G122" s="398" t="s">
        <v>500</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501</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357</v>
      </c>
      <c r="AF124" s="421"/>
      <c r="AG124" s="421"/>
      <c r="AH124" s="422"/>
      <c r="AI124" s="420" t="s">
        <v>363</v>
      </c>
      <c r="AJ124" s="421"/>
      <c r="AK124" s="421"/>
      <c r="AL124" s="422"/>
      <c r="AM124" s="420" t="s">
        <v>468</v>
      </c>
      <c r="AN124" s="421"/>
      <c r="AO124" s="421"/>
      <c r="AP124" s="422"/>
      <c r="AQ124" s="599" t="s">
        <v>537</v>
      </c>
      <c r="AR124" s="600"/>
      <c r="AS124" s="600"/>
      <c r="AT124" s="600"/>
      <c r="AU124" s="600"/>
      <c r="AV124" s="600"/>
      <c r="AW124" s="600"/>
      <c r="AX124" s="601"/>
    </row>
    <row r="125" spans="1:50" ht="23.25" hidden="1" customHeight="1" x14ac:dyDescent="0.15">
      <c r="A125" s="444"/>
      <c r="B125" s="445"/>
      <c r="C125" s="445"/>
      <c r="D125" s="445"/>
      <c r="E125" s="445"/>
      <c r="F125" s="446"/>
      <c r="G125" s="398" t="s">
        <v>500</v>
      </c>
      <c r="H125" s="398"/>
      <c r="I125" s="398"/>
      <c r="J125" s="398"/>
      <c r="K125" s="398"/>
      <c r="L125" s="398"/>
      <c r="M125" s="398"/>
      <c r="N125" s="398"/>
      <c r="O125" s="398"/>
      <c r="P125" s="398"/>
      <c r="Q125" s="398"/>
      <c r="R125" s="398"/>
      <c r="S125" s="398"/>
      <c r="T125" s="398"/>
      <c r="U125" s="398"/>
      <c r="V125" s="398"/>
      <c r="W125" s="398"/>
      <c r="X125" s="936"/>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7"/>
      <c r="Y126" s="476" t="s">
        <v>49</v>
      </c>
      <c r="Z126" s="451"/>
      <c r="AA126" s="452"/>
      <c r="AB126" s="477" t="s">
        <v>498</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9" t="s">
        <v>15</v>
      </c>
      <c r="B127" s="445"/>
      <c r="C127" s="445"/>
      <c r="D127" s="445"/>
      <c r="E127" s="445"/>
      <c r="F127" s="446"/>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20" t="s">
        <v>357</v>
      </c>
      <c r="AF127" s="421"/>
      <c r="AG127" s="421"/>
      <c r="AH127" s="422"/>
      <c r="AI127" s="420" t="s">
        <v>363</v>
      </c>
      <c r="AJ127" s="421"/>
      <c r="AK127" s="421"/>
      <c r="AL127" s="422"/>
      <c r="AM127" s="420" t="s">
        <v>468</v>
      </c>
      <c r="AN127" s="421"/>
      <c r="AO127" s="421"/>
      <c r="AP127" s="422"/>
      <c r="AQ127" s="599" t="s">
        <v>537</v>
      </c>
      <c r="AR127" s="600"/>
      <c r="AS127" s="600"/>
      <c r="AT127" s="600"/>
      <c r="AU127" s="600"/>
      <c r="AV127" s="600"/>
      <c r="AW127" s="600"/>
      <c r="AX127" s="601"/>
    </row>
    <row r="128" spans="1:50" ht="23.25" hidden="1" customHeight="1" x14ac:dyDescent="0.15">
      <c r="A128" s="444"/>
      <c r="B128" s="445"/>
      <c r="C128" s="445"/>
      <c r="D128" s="445"/>
      <c r="E128" s="445"/>
      <c r="F128" s="446"/>
      <c r="G128" s="398" t="s">
        <v>500</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498</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81" t="s">
        <v>369</v>
      </c>
      <c r="B130" s="178"/>
      <c r="C130" s="177" t="s">
        <v>366</v>
      </c>
      <c r="D130" s="178"/>
      <c r="E130" s="162" t="s">
        <v>399</v>
      </c>
      <c r="F130" s="163"/>
      <c r="G130" s="164" t="s">
        <v>581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644</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703</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95.9</v>
      </c>
      <c r="AF134" s="200"/>
      <c r="AG134" s="200"/>
      <c r="AH134" s="200"/>
      <c r="AI134" s="199">
        <v>94.2</v>
      </c>
      <c r="AJ134" s="200"/>
      <c r="AK134" s="200"/>
      <c r="AL134" s="200"/>
      <c r="AM134" s="199">
        <v>89.5</v>
      </c>
      <c r="AN134" s="200"/>
      <c r="AO134" s="200"/>
      <c r="AP134" s="200"/>
      <c r="AQ134" s="199" t="s">
        <v>583</v>
      </c>
      <c r="AR134" s="200"/>
      <c r="AS134" s="200"/>
      <c r="AT134" s="200"/>
      <c r="AU134" s="199" t="s">
        <v>584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v>80</v>
      </c>
      <c r="AF135" s="200"/>
      <c r="AG135" s="200"/>
      <c r="AH135" s="200"/>
      <c r="AI135" s="199">
        <v>80</v>
      </c>
      <c r="AJ135" s="200"/>
      <c r="AK135" s="200"/>
      <c r="AL135" s="200"/>
      <c r="AM135" s="199">
        <v>80</v>
      </c>
      <c r="AN135" s="200"/>
      <c r="AO135" s="200"/>
      <c r="AP135" s="200"/>
      <c r="AQ135" s="199" t="s">
        <v>584</v>
      </c>
      <c r="AR135" s="200"/>
      <c r="AS135" s="200"/>
      <c r="AT135" s="200"/>
      <c r="AU135" s="199">
        <v>80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8"/>
      <c r="E430" s="167" t="s">
        <v>388</v>
      </c>
      <c r="F430" s="168"/>
      <c r="G430" s="906" t="s">
        <v>384</v>
      </c>
      <c r="H430" s="116"/>
      <c r="I430" s="116"/>
      <c r="J430" s="907" t="s">
        <v>555</v>
      </c>
      <c r="K430" s="908"/>
      <c r="L430" s="908"/>
      <c r="M430" s="908"/>
      <c r="N430" s="908"/>
      <c r="O430" s="908"/>
      <c r="P430" s="908"/>
      <c r="Q430" s="908"/>
      <c r="R430" s="908"/>
      <c r="S430" s="908"/>
      <c r="T430" s="909"/>
      <c r="U430" s="596" t="s">
        <v>584</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584</v>
      </c>
      <c r="AF432" s="193"/>
      <c r="AG432" s="126" t="s">
        <v>356</v>
      </c>
      <c r="AH432" s="127"/>
      <c r="AI432" s="149"/>
      <c r="AJ432" s="149"/>
      <c r="AK432" s="149"/>
      <c r="AL432" s="147"/>
      <c r="AM432" s="149"/>
      <c r="AN432" s="149"/>
      <c r="AO432" s="149"/>
      <c r="AP432" s="147"/>
      <c r="AQ432" s="598" t="s">
        <v>583</v>
      </c>
      <c r="AR432" s="193"/>
      <c r="AS432" s="126" t="s">
        <v>356</v>
      </c>
      <c r="AT432" s="127"/>
      <c r="AU432" s="193" t="s">
        <v>584</v>
      </c>
      <c r="AV432" s="193"/>
      <c r="AW432" s="126" t="s">
        <v>300</v>
      </c>
      <c r="AX432" s="188"/>
    </row>
    <row r="433" spans="1:50" ht="23.25" customHeight="1" x14ac:dyDescent="0.15">
      <c r="A433" s="182"/>
      <c r="B433" s="179"/>
      <c r="C433" s="173"/>
      <c r="D433" s="179"/>
      <c r="E433" s="335"/>
      <c r="F433" s="336"/>
      <c r="G433" s="97" t="s">
        <v>584</v>
      </c>
      <c r="H433" s="98"/>
      <c r="I433" s="98"/>
      <c r="J433" s="98"/>
      <c r="K433" s="98"/>
      <c r="L433" s="98"/>
      <c r="M433" s="98"/>
      <c r="N433" s="98"/>
      <c r="O433" s="98"/>
      <c r="P433" s="98"/>
      <c r="Q433" s="98"/>
      <c r="R433" s="98"/>
      <c r="S433" s="98"/>
      <c r="T433" s="98"/>
      <c r="U433" s="98"/>
      <c r="V433" s="98"/>
      <c r="W433" s="98"/>
      <c r="X433" s="99"/>
      <c r="Y433" s="194" t="s">
        <v>12</v>
      </c>
      <c r="Z433" s="195"/>
      <c r="AA433" s="196"/>
      <c r="AB433" s="206" t="s">
        <v>584</v>
      </c>
      <c r="AC433" s="206"/>
      <c r="AD433" s="206"/>
      <c r="AE433" s="333" t="s">
        <v>585</v>
      </c>
      <c r="AF433" s="200"/>
      <c r="AG433" s="200"/>
      <c r="AH433" s="200"/>
      <c r="AI433" s="333" t="s">
        <v>584</v>
      </c>
      <c r="AJ433" s="200"/>
      <c r="AK433" s="200"/>
      <c r="AL433" s="200"/>
      <c r="AM433" s="333" t="s">
        <v>583</v>
      </c>
      <c r="AN433" s="200"/>
      <c r="AO433" s="200"/>
      <c r="AP433" s="334"/>
      <c r="AQ433" s="333" t="s">
        <v>584</v>
      </c>
      <c r="AR433" s="200"/>
      <c r="AS433" s="200"/>
      <c r="AT433" s="334"/>
      <c r="AU433" s="200" t="s">
        <v>584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584</v>
      </c>
      <c r="AF434" s="200"/>
      <c r="AG434" s="200"/>
      <c r="AH434" s="334"/>
      <c r="AI434" s="333" t="s">
        <v>584</v>
      </c>
      <c r="AJ434" s="200"/>
      <c r="AK434" s="200"/>
      <c r="AL434" s="200"/>
      <c r="AM434" s="333" t="s">
        <v>584</v>
      </c>
      <c r="AN434" s="200"/>
      <c r="AO434" s="200"/>
      <c r="AP434" s="334"/>
      <c r="AQ434" s="333" t="s">
        <v>584</v>
      </c>
      <c r="AR434" s="200"/>
      <c r="AS434" s="200"/>
      <c r="AT434" s="334"/>
      <c r="AU434" s="200" t="s">
        <v>588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4" t="s">
        <v>301</v>
      </c>
      <c r="AC435" s="584"/>
      <c r="AD435" s="584"/>
      <c r="AE435" s="333" t="s">
        <v>584</v>
      </c>
      <c r="AF435" s="200"/>
      <c r="AG435" s="200"/>
      <c r="AH435" s="334"/>
      <c r="AI435" s="333" t="s">
        <v>586</v>
      </c>
      <c r="AJ435" s="200"/>
      <c r="AK435" s="200"/>
      <c r="AL435" s="200"/>
      <c r="AM435" s="333" t="s">
        <v>587</v>
      </c>
      <c r="AN435" s="200"/>
      <c r="AO435" s="200"/>
      <c r="AP435" s="334"/>
      <c r="AQ435" s="333" t="s">
        <v>584</v>
      </c>
      <c r="AR435" s="200"/>
      <c r="AS435" s="200"/>
      <c r="AT435" s="334"/>
      <c r="AU435" s="200" t="s">
        <v>584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8"/>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4" t="s">
        <v>301</v>
      </c>
      <c r="AC440" s="584"/>
      <c r="AD440" s="58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8"/>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4" t="s">
        <v>301</v>
      </c>
      <c r="AC445" s="584"/>
      <c r="AD445" s="58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8"/>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4" t="s">
        <v>301</v>
      </c>
      <c r="AC450" s="584"/>
      <c r="AD450" s="58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8"/>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4" t="s">
        <v>301</v>
      </c>
      <c r="AC455" s="584"/>
      <c r="AD455" s="58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584</v>
      </c>
      <c r="AF457" s="193"/>
      <c r="AG457" s="126" t="s">
        <v>356</v>
      </c>
      <c r="AH457" s="127"/>
      <c r="AI457" s="149"/>
      <c r="AJ457" s="149"/>
      <c r="AK457" s="149"/>
      <c r="AL457" s="147"/>
      <c r="AM457" s="149"/>
      <c r="AN457" s="149"/>
      <c r="AO457" s="149"/>
      <c r="AP457" s="147"/>
      <c r="AQ457" s="598" t="s">
        <v>589</v>
      </c>
      <c r="AR457" s="193"/>
      <c r="AS457" s="126" t="s">
        <v>356</v>
      </c>
      <c r="AT457" s="127"/>
      <c r="AU457" s="193" t="s">
        <v>584</v>
      </c>
      <c r="AV457" s="193"/>
      <c r="AW457" s="126" t="s">
        <v>300</v>
      </c>
      <c r="AX457" s="188"/>
    </row>
    <row r="458" spans="1:50" ht="23.25" customHeight="1" x14ac:dyDescent="0.15">
      <c r="A458" s="182"/>
      <c r="B458" s="179"/>
      <c r="C458" s="173"/>
      <c r="D458" s="179"/>
      <c r="E458" s="335"/>
      <c r="F458" s="336"/>
      <c r="G458" s="97" t="s">
        <v>584</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3" t="s">
        <v>584</v>
      </c>
      <c r="AF458" s="200"/>
      <c r="AG458" s="200"/>
      <c r="AH458" s="200"/>
      <c r="AI458" s="333" t="s">
        <v>584</v>
      </c>
      <c r="AJ458" s="200"/>
      <c r="AK458" s="200"/>
      <c r="AL458" s="200"/>
      <c r="AM458" s="333" t="s">
        <v>584</v>
      </c>
      <c r="AN458" s="200"/>
      <c r="AO458" s="200"/>
      <c r="AP458" s="334"/>
      <c r="AQ458" s="333" t="s">
        <v>584</v>
      </c>
      <c r="AR458" s="200"/>
      <c r="AS458" s="200"/>
      <c r="AT458" s="334"/>
      <c r="AU458" s="200" t="s">
        <v>586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584</v>
      </c>
      <c r="AC459" s="198"/>
      <c r="AD459" s="198"/>
      <c r="AE459" s="333" t="s">
        <v>584</v>
      </c>
      <c r="AF459" s="200"/>
      <c r="AG459" s="200"/>
      <c r="AH459" s="334"/>
      <c r="AI459" s="333" t="s">
        <v>583</v>
      </c>
      <c r="AJ459" s="200"/>
      <c r="AK459" s="200"/>
      <c r="AL459" s="200"/>
      <c r="AM459" s="333" t="s">
        <v>584</v>
      </c>
      <c r="AN459" s="200"/>
      <c r="AO459" s="200"/>
      <c r="AP459" s="334"/>
      <c r="AQ459" s="333" t="s">
        <v>584</v>
      </c>
      <c r="AR459" s="200"/>
      <c r="AS459" s="200"/>
      <c r="AT459" s="334"/>
      <c r="AU459" s="200" t="s">
        <v>584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4" t="s">
        <v>14</v>
      </c>
      <c r="AC460" s="584"/>
      <c r="AD460" s="584"/>
      <c r="AE460" s="333" t="s">
        <v>584</v>
      </c>
      <c r="AF460" s="200"/>
      <c r="AG460" s="200"/>
      <c r="AH460" s="334"/>
      <c r="AI460" s="333" t="s">
        <v>584</v>
      </c>
      <c r="AJ460" s="200"/>
      <c r="AK460" s="200"/>
      <c r="AL460" s="200"/>
      <c r="AM460" s="333" t="s">
        <v>584</v>
      </c>
      <c r="AN460" s="200"/>
      <c r="AO460" s="200"/>
      <c r="AP460" s="334"/>
      <c r="AQ460" s="333" t="s">
        <v>584</v>
      </c>
      <c r="AR460" s="200"/>
      <c r="AS460" s="200"/>
      <c r="AT460" s="334"/>
      <c r="AU460" s="200" t="s">
        <v>584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8"/>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4" t="s">
        <v>14</v>
      </c>
      <c r="AC465" s="584"/>
      <c r="AD465" s="58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8"/>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4" t="s">
        <v>14</v>
      </c>
      <c r="AC470" s="584"/>
      <c r="AD470" s="58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8"/>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4" t="s">
        <v>14</v>
      </c>
      <c r="AC475" s="584"/>
      <c r="AD475" s="58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8"/>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4" t="s">
        <v>14</v>
      </c>
      <c r="AC480" s="584"/>
      <c r="AD480" s="58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8"/>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4" t="s">
        <v>301</v>
      </c>
      <c r="AC489" s="584"/>
      <c r="AD489" s="58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8"/>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4" t="s">
        <v>301</v>
      </c>
      <c r="AC494" s="584"/>
      <c r="AD494" s="58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8"/>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4" t="s">
        <v>301</v>
      </c>
      <c r="AC499" s="584"/>
      <c r="AD499" s="58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8"/>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4" t="s">
        <v>301</v>
      </c>
      <c r="AC504" s="584"/>
      <c r="AD504" s="58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8"/>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4" t="s">
        <v>301</v>
      </c>
      <c r="AC509" s="584"/>
      <c r="AD509" s="58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8"/>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4" t="s">
        <v>14</v>
      </c>
      <c r="AC514" s="584"/>
      <c r="AD514" s="58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8"/>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4" t="s">
        <v>14</v>
      </c>
      <c r="AC519" s="584"/>
      <c r="AD519" s="58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8"/>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4" t="s">
        <v>14</v>
      </c>
      <c r="AC524" s="584"/>
      <c r="AD524" s="58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8"/>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4" t="s">
        <v>14</v>
      </c>
      <c r="AC529" s="584"/>
      <c r="AD529" s="58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8"/>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4" t="s">
        <v>14</v>
      </c>
      <c r="AC534" s="584"/>
      <c r="AD534" s="58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8"/>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4" t="s">
        <v>301</v>
      </c>
      <c r="AC543" s="584"/>
      <c r="AD543" s="58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8"/>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4" t="s">
        <v>301</v>
      </c>
      <c r="AC548" s="584"/>
      <c r="AD548" s="58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8"/>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4" t="s">
        <v>301</v>
      </c>
      <c r="AC553" s="584"/>
      <c r="AD553" s="58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8"/>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4" t="s">
        <v>301</v>
      </c>
      <c r="AC558" s="584"/>
      <c r="AD558" s="58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8"/>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4" t="s">
        <v>301</v>
      </c>
      <c r="AC563" s="584"/>
      <c r="AD563" s="58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8"/>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4" t="s">
        <v>14</v>
      </c>
      <c r="AC568" s="584"/>
      <c r="AD568" s="58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8"/>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4" t="s">
        <v>14</v>
      </c>
      <c r="AC573" s="584"/>
      <c r="AD573" s="58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8"/>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4" t="s">
        <v>14</v>
      </c>
      <c r="AC578" s="584"/>
      <c r="AD578" s="58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8"/>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4" t="s">
        <v>14</v>
      </c>
      <c r="AC583" s="584"/>
      <c r="AD583" s="58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8"/>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4" t="s">
        <v>14</v>
      </c>
      <c r="AC588" s="584"/>
      <c r="AD588" s="58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8"/>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4" t="s">
        <v>301</v>
      </c>
      <c r="AC597" s="584"/>
      <c r="AD597" s="58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8"/>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4" t="s">
        <v>301</v>
      </c>
      <c r="AC602" s="584"/>
      <c r="AD602" s="58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8"/>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4" t="s">
        <v>301</v>
      </c>
      <c r="AC607" s="584"/>
      <c r="AD607" s="58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8"/>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4" t="s">
        <v>301</v>
      </c>
      <c r="AC612" s="584"/>
      <c r="AD612" s="58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8"/>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4" t="s">
        <v>301</v>
      </c>
      <c r="AC617" s="584"/>
      <c r="AD617" s="58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8"/>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4" t="s">
        <v>14</v>
      </c>
      <c r="AC622" s="584"/>
      <c r="AD622" s="58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8"/>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4" t="s">
        <v>14</v>
      </c>
      <c r="AC627" s="584"/>
      <c r="AD627" s="58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8"/>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4" t="s">
        <v>14</v>
      </c>
      <c r="AC632" s="584"/>
      <c r="AD632" s="58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8"/>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4" t="s">
        <v>14</v>
      </c>
      <c r="AC637" s="584"/>
      <c r="AD637" s="58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8"/>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4" t="s">
        <v>14</v>
      </c>
      <c r="AC642" s="584"/>
      <c r="AD642" s="58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8"/>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4" t="s">
        <v>301</v>
      </c>
      <c r="AC651" s="584"/>
      <c r="AD651" s="58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8"/>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4" t="s">
        <v>301</v>
      </c>
      <c r="AC656" s="584"/>
      <c r="AD656" s="58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8"/>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4" t="s">
        <v>301</v>
      </c>
      <c r="AC661" s="584"/>
      <c r="AD661" s="58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8"/>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4" t="s">
        <v>301</v>
      </c>
      <c r="AC666" s="584"/>
      <c r="AD666" s="58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8"/>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4" t="s">
        <v>301</v>
      </c>
      <c r="AC671" s="584"/>
      <c r="AD671" s="58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8"/>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4" t="s">
        <v>14</v>
      </c>
      <c r="AC676" s="584"/>
      <c r="AD676" s="58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8"/>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4" t="s">
        <v>14</v>
      </c>
      <c r="AC681" s="584"/>
      <c r="AD681" s="58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8"/>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4" t="s">
        <v>14</v>
      </c>
      <c r="AC686" s="584"/>
      <c r="AD686" s="58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8"/>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4" t="s">
        <v>14</v>
      </c>
      <c r="AC691" s="584"/>
      <c r="AD691" s="58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8"/>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4" t="s">
        <v>14</v>
      </c>
      <c r="AC696" s="584"/>
      <c r="AD696" s="58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2" t="s">
        <v>31</v>
      </c>
      <c r="AH701" s="387"/>
      <c r="AI701" s="387"/>
      <c r="AJ701" s="387"/>
      <c r="AK701" s="387"/>
      <c r="AL701" s="387"/>
      <c r="AM701" s="387"/>
      <c r="AN701" s="387"/>
      <c r="AO701" s="387"/>
      <c r="AP701" s="387"/>
      <c r="AQ701" s="387"/>
      <c r="AR701" s="387"/>
      <c r="AS701" s="387"/>
      <c r="AT701" s="387"/>
      <c r="AU701" s="387"/>
      <c r="AV701" s="387"/>
      <c r="AW701" s="387"/>
      <c r="AX701" s="833"/>
    </row>
    <row r="702" spans="1:50" ht="38.450000000000003"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8" t="s">
        <v>546</v>
      </c>
      <c r="AE702" s="339"/>
      <c r="AF702" s="339"/>
      <c r="AG702" s="390" t="s">
        <v>590</v>
      </c>
      <c r="AH702" s="391"/>
      <c r="AI702" s="391"/>
      <c r="AJ702" s="391"/>
      <c r="AK702" s="391"/>
      <c r="AL702" s="391"/>
      <c r="AM702" s="391"/>
      <c r="AN702" s="391"/>
      <c r="AO702" s="391"/>
      <c r="AP702" s="391"/>
      <c r="AQ702" s="391"/>
      <c r="AR702" s="391"/>
      <c r="AS702" s="391"/>
      <c r="AT702" s="391"/>
      <c r="AU702" s="391"/>
      <c r="AV702" s="391"/>
      <c r="AW702" s="391"/>
      <c r="AX702" s="392"/>
    </row>
    <row r="703" spans="1:50" ht="48.6"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7"/>
      <c r="AD703" s="321" t="s">
        <v>546</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546</v>
      </c>
      <c r="AE704" s="791"/>
      <c r="AF704" s="791"/>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546</v>
      </c>
      <c r="AE705" s="723"/>
      <c r="AF705" s="723"/>
      <c r="AG705" s="118" t="s">
        <v>647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0"/>
      <c r="B706" s="651"/>
      <c r="C706" s="802"/>
      <c r="D706" s="803"/>
      <c r="E706" s="738" t="s">
        <v>524</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646</v>
      </c>
      <c r="AE706" s="322"/>
      <c r="AF706" s="671"/>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0"/>
      <c r="B707" s="651"/>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646</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546</v>
      </c>
      <c r="AE708" s="613"/>
      <c r="AF708" s="613"/>
      <c r="AG708" s="750" t="s">
        <v>594</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1" t="s">
        <v>546</v>
      </c>
      <c r="AE709" s="322"/>
      <c r="AF709" s="322"/>
      <c r="AG709" s="94" t="s">
        <v>595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1" t="s">
        <v>593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21" t="s">
        <v>546</v>
      </c>
      <c r="AE711" s="322"/>
      <c r="AF711" s="322"/>
      <c r="AG711" s="94" t="s">
        <v>596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0"/>
      <c r="B712" s="652"/>
      <c r="C712" s="396" t="s">
        <v>484</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790" t="s">
        <v>593</v>
      </c>
      <c r="AE712" s="791"/>
      <c r="AF712" s="791"/>
      <c r="AG712" s="818" t="s">
        <v>597</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55" t="s">
        <v>485</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1" t="s">
        <v>593</v>
      </c>
      <c r="AE713" s="322"/>
      <c r="AF713" s="671"/>
      <c r="AG713" s="94" t="s">
        <v>597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3"/>
      <c r="B714" s="654"/>
      <c r="C714" s="655" t="s">
        <v>457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546</v>
      </c>
      <c r="AE714" s="816"/>
      <c r="AF714" s="817"/>
      <c r="AG714" s="744" t="s">
        <v>598</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458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546</v>
      </c>
      <c r="AE715" s="613"/>
      <c r="AF715" s="664"/>
      <c r="AG715" s="750" t="s">
        <v>599</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546</v>
      </c>
      <c r="AE716" s="635"/>
      <c r="AF716" s="635"/>
      <c r="AG716" s="94" t="s">
        <v>600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0"/>
      <c r="B717" s="652"/>
      <c r="C717" s="396" t="s">
        <v>375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1" t="s">
        <v>546</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52.5" customHeight="1" x14ac:dyDescent="0.15">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1" t="s">
        <v>546</v>
      </c>
      <c r="AE718" s="322"/>
      <c r="AF718" s="322"/>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593</v>
      </c>
      <c r="AE719" s="613"/>
      <c r="AF719" s="613"/>
      <c r="AG719" s="118" t="s">
        <v>597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6"/>
      <c r="B721" s="78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6"/>
      <c r="B722" s="78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6"/>
      <c r="B723" s="78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6"/>
      <c r="B724" s="78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8"/>
      <c r="B725" s="78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8" t="s">
        <v>48</v>
      </c>
      <c r="B726" s="810"/>
      <c r="C726" s="823" t="s">
        <v>53</v>
      </c>
      <c r="D726" s="845"/>
      <c r="E726" s="845"/>
      <c r="F726" s="846"/>
      <c r="G726" s="582" t="s">
        <v>605</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5" customHeight="1" thickBot="1" x14ac:dyDescent="0.2">
      <c r="A727" s="811"/>
      <c r="B727" s="812"/>
      <c r="C727" s="756" t="s">
        <v>57</v>
      </c>
      <c r="D727" s="757"/>
      <c r="E727" s="757"/>
      <c r="F727" s="758"/>
      <c r="G727" s="580" t="s">
        <v>603</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t="s">
        <v>701</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82.15" customHeight="1" thickBot="1" x14ac:dyDescent="0.2">
      <c r="A731" s="807" t="s">
        <v>256</v>
      </c>
      <c r="B731" s="808"/>
      <c r="C731" s="808"/>
      <c r="D731" s="808"/>
      <c r="E731" s="809"/>
      <c r="F731" s="737" t="s">
        <v>704</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t="s">
        <v>702</v>
      </c>
      <c r="B733" s="682"/>
      <c r="C733" s="682"/>
      <c r="D733" s="682"/>
      <c r="E733" s="683"/>
      <c r="F733" s="645" t="s">
        <v>705</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53.25" customHeight="1" thickBot="1" x14ac:dyDescent="0.2">
      <c r="A735" s="798" t="s">
        <v>557</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491</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9" t="s">
        <v>431</v>
      </c>
      <c r="B737" s="203"/>
      <c r="C737" s="203"/>
      <c r="D737" s="204"/>
      <c r="E737" s="995" t="s">
        <v>558</v>
      </c>
      <c r="F737" s="995"/>
      <c r="G737" s="995"/>
      <c r="H737" s="995"/>
      <c r="I737" s="995"/>
      <c r="J737" s="995"/>
      <c r="K737" s="995"/>
      <c r="L737" s="995"/>
      <c r="M737" s="995"/>
      <c r="N737" s="358" t="s">
        <v>358</v>
      </c>
      <c r="O737" s="358"/>
      <c r="P737" s="358"/>
      <c r="Q737" s="358"/>
      <c r="R737" s="995" t="s">
        <v>560</v>
      </c>
      <c r="S737" s="995"/>
      <c r="T737" s="995"/>
      <c r="U737" s="995"/>
      <c r="V737" s="995"/>
      <c r="W737" s="995"/>
      <c r="X737" s="995"/>
      <c r="Y737" s="995"/>
      <c r="Z737" s="995"/>
      <c r="AA737" s="358" t="s">
        <v>359</v>
      </c>
      <c r="AB737" s="358"/>
      <c r="AC737" s="358"/>
      <c r="AD737" s="358"/>
      <c r="AE737" s="995" t="s">
        <v>561</v>
      </c>
      <c r="AF737" s="995"/>
      <c r="AG737" s="995"/>
      <c r="AH737" s="995"/>
      <c r="AI737" s="995"/>
      <c r="AJ737" s="995"/>
      <c r="AK737" s="995"/>
      <c r="AL737" s="995"/>
      <c r="AM737" s="995"/>
      <c r="AN737" s="358" t="s">
        <v>360</v>
      </c>
      <c r="AO737" s="358"/>
      <c r="AP737" s="358"/>
      <c r="AQ737" s="358"/>
      <c r="AR737" s="996" t="s">
        <v>562</v>
      </c>
      <c r="AS737" s="997"/>
      <c r="AT737" s="997"/>
      <c r="AU737" s="997"/>
      <c r="AV737" s="997"/>
      <c r="AW737" s="997"/>
      <c r="AX737" s="998"/>
      <c r="AY737" s="89"/>
      <c r="AZ737" s="89"/>
    </row>
    <row r="738" spans="1:52" ht="24.75" customHeight="1" x14ac:dyDescent="0.15">
      <c r="A738" s="999" t="s">
        <v>361</v>
      </c>
      <c r="B738" s="203"/>
      <c r="C738" s="203"/>
      <c r="D738" s="204"/>
      <c r="E738" s="995" t="s">
        <v>559</v>
      </c>
      <c r="F738" s="995"/>
      <c r="G738" s="995"/>
      <c r="H738" s="995"/>
      <c r="I738" s="995"/>
      <c r="J738" s="995"/>
      <c r="K738" s="995"/>
      <c r="L738" s="995"/>
      <c r="M738" s="995"/>
      <c r="N738" s="358" t="s">
        <v>362</v>
      </c>
      <c r="O738" s="358"/>
      <c r="P738" s="358"/>
      <c r="Q738" s="358"/>
      <c r="R738" s="995" t="s">
        <v>562</v>
      </c>
      <c r="S738" s="995"/>
      <c r="T738" s="995"/>
      <c r="U738" s="995"/>
      <c r="V738" s="995"/>
      <c r="W738" s="995"/>
      <c r="X738" s="995"/>
      <c r="Y738" s="995"/>
      <c r="Z738" s="995"/>
      <c r="AA738" s="358" t="s">
        <v>478</v>
      </c>
      <c r="AB738" s="358"/>
      <c r="AC738" s="358"/>
      <c r="AD738" s="358"/>
      <c r="AE738" s="995" t="s">
        <v>563</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2" ht="24.75" customHeight="1" thickBot="1" x14ac:dyDescent="0.2">
      <c r="A739" s="1003" t="s">
        <v>538</v>
      </c>
      <c r="B739" s="1004"/>
      <c r="C739" s="1004"/>
      <c r="D739" s="1005"/>
      <c r="E739" s="1006" t="s">
        <v>545</v>
      </c>
      <c r="F739" s="1007"/>
      <c r="G739" s="1007"/>
      <c r="H739" s="91" t="str">
        <f>IF(E739="", "", "(")</f>
        <v>(</v>
      </c>
      <c r="I739" s="990"/>
      <c r="J739" s="990"/>
      <c r="K739" s="91" t="str">
        <f>IF(OR(I739="　", I739=""), "", "-")</f>
        <v/>
      </c>
      <c r="L739" s="991">
        <v>11</v>
      </c>
      <c r="M739" s="991"/>
      <c r="N739" s="92" t="str">
        <f>IF(O739="", "", "-")</f>
        <v/>
      </c>
      <c r="O739" s="93"/>
      <c r="P739" s="92" t="str">
        <f>IF(E739="", "", ")")</f>
        <v>)</v>
      </c>
      <c r="Q739" s="1006"/>
      <c r="R739" s="1007"/>
      <c r="S739" s="1007"/>
      <c r="T739" s="91" t="str">
        <f>IF(Q739="", "", "(")</f>
        <v/>
      </c>
      <c r="U739" s="990"/>
      <c r="V739" s="990"/>
      <c r="W739" s="91" t="str">
        <f>IF(OR(U739="　", U739=""), "", "-")</f>
        <v/>
      </c>
      <c r="X739" s="991"/>
      <c r="Y739" s="991"/>
      <c r="Z739" s="92" t="str">
        <f>IF(AA739="", "", "-")</f>
        <v/>
      </c>
      <c r="AA739" s="93"/>
      <c r="AB739" s="92" t="str">
        <f>IF(Q739="", "", ")")</f>
        <v/>
      </c>
      <c r="AC739" s="1006"/>
      <c r="AD739" s="1007"/>
      <c r="AE739" s="1007"/>
      <c r="AF739" s="91" t="str">
        <f>IF(AC739="", "", "(")</f>
        <v/>
      </c>
      <c r="AG739" s="990"/>
      <c r="AH739" s="990"/>
      <c r="AI739" s="91" t="str">
        <f>IF(OR(AG739="　", AG739=""), "", "-")</f>
        <v/>
      </c>
      <c r="AJ739" s="991"/>
      <c r="AK739" s="991"/>
      <c r="AL739" s="92" t="str">
        <f>IF(AM739="", "", "-")</f>
        <v/>
      </c>
      <c r="AM739" s="93"/>
      <c r="AN739" s="92" t="str">
        <f>IF(AC739="", "", ")")</f>
        <v/>
      </c>
      <c r="AO739" s="992"/>
      <c r="AP739" s="993"/>
      <c r="AQ739" s="993"/>
      <c r="AR739" s="993"/>
      <c r="AS739" s="993"/>
      <c r="AT739" s="993"/>
      <c r="AU739" s="993"/>
      <c r="AV739" s="993"/>
      <c r="AW739" s="993"/>
      <c r="AX739" s="994"/>
    </row>
    <row r="740" spans="1:52" ht="28.35" customHeight="1" x14ac:dyDescent="0.15">
      <c r="A740" s="622" t="s">
        <v>527</v>
      </c>
      <c r="B740" s="623"/>
      <c r="C740" s="623"/>
      <c r="D740" s="623"/>
      <c r="E740" s="623"/>
      <c r="F740" s="624"/>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529</v>
      </c>
      <c r="B779" s="637"/>
      <c r="C779" s="637"/>
      <c r="D779" s="637"/>
      <c r="E779" s="637"/>
      <c r="F779" s="638"/>
      <c r="G779" s="603" t="s">
        <v>687</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691</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686</v>
      </c>
      <c r="H781" s="679"/>
      <c r="I781" s="679"/>
      <c r="J781" s="679"/>
      <c r="K781" s="680"/>
      <c r="L781" s="672" t="s">
        <v>694</v>
      </c>
      <c r="M781" s="673"/>
      <c r="N781" s="673"/>
      <c r="O781" s="673"/>
      <c r="P781" s="673"/>
      <c r="Q781" s="673"/>
      <c r="R781" s="673"/>
      <c r="S781" s="673"/>
      <c r="T781" s="673"/>
      <c r="U781" s="673"/>
      <c r="V781" s="673"/>
      <c r="W781" s="673"/>
      <c r="X781" s="674"/>
      <c r="Y781" s="393">
        <v>2.1</v>
      </c>
      <c r="Z781" s="394"/>
      <c r="AA781" s="394"/>
      <c r="AB781" s="813"/>
      <c r="AC781" s="678" t="s">
        <v>689</v>
      </c>
      <c r="AD781" s="679"/>
      <c r="AE781" s="679"/>
      <c r="AF781" s="679"/>
      <c r="AG781" s="680"/>
      <c r="AH781" s="672" t="s">
        <v>692</v>
      </c>
      <c r="AI781" s="673"/>
      <c r="AJ781" s="673"/>
      <c r="AK781" s="673"/>
      <c r="AL781" s="673"/>
      <c r="AM781" s="673"/>
      <c r="AN781" s="673"/>
      <c r="AO781" s="673"/>
      <c r="AP781" s="673"/>
      <c r="AQ781" s="673"/>
      <c r="AR781" s="673"/>
      <c r="AS781" s="673"/>
      <c r="AT781" s="674"/>
      <c r="AU781" s="393">
        <v>0.3</v>
      </c>
      <c r="AV781" s="394"/>
      <c r="AW781" s="394"/>
      <c r="AX781" s="395"/>
    </row>
    <row r="782" spans="1:50" ht="24.75" hidden="1"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hidden="1"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31.9"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37.9"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2.1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0.3</v>
      </c>
      <c r="AV791" s="840"/>
      <c r="AW791" s="840"/>
      <c r="AX791" s="842"/>
    </row>
    <row r="792" spans="1:50" ht="24.75" customHeight="1" x14ac:dyDescent="0.15">
      <c r="A792" s="639"/>
      <c r="B792" s="640"/>
      <c r="C792" s="640"/>
      <c r="D792" s="640"/>
      <c r="E792" s="640"/>
      <c r="F792" s="641"/>
      <c r="G792" s="603" t="s">
        <v>688</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686</v>
      </c>
      <c r="H794" s="679"/>
      <c r="I794" s="679"/>
      <c r="J794" s="679"/>
      <c r="K794" s="680"/>
      <c r="L794" s="672" t="s">
        <v>693</v>
      </c>
      <c r="M794" s="673"/>
      <c r="N794" s="673"/>
      <c r="O794" s="673"/>
      <c r="P794" s="673"/>
      <c r="Q794" s="673"/>
      <c r="R794" s="673"/>
      <c r="S794" s="673"/>
      <c r="T794" s="673"/>
      <c r="U794" s="673"/>
      <c r="V794" s="673"/>
      <c r="W794" s="673"/>
      <c r="X794" s="674"/>
      <c r="Y794" s="393">
        <v>1</v>
      </c>
      <c r="Z794" s="394"/>
      <c r="AA794" s="394"/>
      <c r="AB794" s="813"/>
      <c r="AC794" s="678"/>
      <c r="AD794" s="679"/>
      <c r="AE794" s="679"/>
      <c r="AF794" s="679"/>
      <c r="AG794" s="680"/>
      <c r="AH794" s="672"/>
      <c r="AI794" s="673"/>
      <c r="AJ794" s="673"/>
      <c r="AK794" s="673"/>
      <c r="AL794" s="673"/>
      <c r="AM794" s="673"/>
      <c r="AN794" s="673"/>
      <c r="AO794" s="673"/>
      <c r="AP794" s="673"/>
      <c r="AQ794" s="673"/>
      <c r="AR794" s="673"/>
      <c r="AS794" s="673"/>
      <c r="AT794" s="674"/>
      <c r="AU794" s="393"/>
      <c r="AV794" s="394"/>
      <c r="AW794" s="394"/>
      <c r="AX794" s="395"/>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1</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603"/>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3"/>
      <c r="Z807" s="394"/>
      <c r="AA807" s="394"/>
      <c r="AB807" s="813"/>
      <c r="AC807" s="678"/>
      <c r="AD807" s="679"/>
      <c r="AE807" s="679"/>
      <c r="AF807" s="679"/>
      <c r="AG807" s="680"/>
      <c r="AH807" s="672"/>
      <c r="AI807" s="673"/>
      <c r="AJ807" s="673"/>
      <c r="AK807" s="673"/>
      <c r="AL807" s="673"/>
      <c r="AM807" s="673"/>
      <c r="AN807" s="673"/>
      <c r="AO807" s="673"/>
      <c r="AP807" s="673"/>
      <c r="AQ807" s="673"/>
      <c r="AR807" s="673"/>
      <c r="AS807" s="673"/>
      <c r="AT807" s="674"/>
      <c r="AU807" s="393"/>
      <c r="AV807" s="394"/>
      <c r="AW807" s="394"/>
      <c r="AX807" s="395"/>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3"/>
      <c r="Z820" s="394"/>
      <c r="AA820" s="394"/>
      <c r="AB820" s="813"/>
      <c r="AC820" s="678"/>
      <c r="AD820" s="679"/>
      <c r="AE820" s="679"/>
      <c r="AF820" s="679"/>
      <c r="AG820" s="680"/>
      <c r="AH820" s="672"/>
      <c r="AI820" s="673"/>
      <c r="AJ820" s="673"/>
      <c r="AK820" s="673"/>
      <c r="AL820" s="673"/>
      <c r="AM820" s="673"/>
      <c r="AN820" s="673"/>
      <c r="AO820" s="673"/>
      <c r="AP820" s="673"/>
      <c r="AQ820" s="673"/>
      <c r="AR820" s="673"/>
      <c r="AS820" s="673"/>
      <c r="AT820" s="674"/>
      <c r="AU820" s="393"/>
      <c r="AV820" s="394"/>
      <c r="AW820" s="394"/>
      <c r="AX820" s="395"/>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42.6" customHeight="1" x14ac:dyDescent="0.15">
      <c r="A837" s="372">
        <v>1</v>
      </c>
      <c r="B837" s="372">
        <v>1</v>
      </c>
      <c r="C837" s="354" t="s">
        <v>661</v>
      </c>
      <c r="D837" s="340"/>
      <c r="E837" s="340"/>
      <c r="F837" s="340"/>
      <c r="G837" s="340"/>
      <c r="H837" s="340"/>
      <c r="I837" s="340"/>
      <c r="J837" s="341">
        <v>9011101039249</v>
      </c>
      <c r="K837" s="342"/>
      <c r="L837" s="342"/>
      <c r="M837" s="342"/>
      <c r="N837" s="342"/>
      <c r="O837" s="342"/>
      <c r="P837" s="355" t="s">
        <v>606</v>
      </c>
      <c r="Q837" s="343"/>
      <c r="R837" s="343"/>
      <c r="S837" s="343"/>
      <c r="T837" s="343"/>
      <c r="U837" s="343"/>
      <c r="V837" s="343"/>
      <c r="W837" s="343"/>
      <c r="X837" s="343"/>
      <c r="Y837" s="344">
        <v>2.1</v>
      </c>
      <c r="Z837" s="345"/>
      <c r="AA837" s="345"/>
      <c r="AB837" s="346"/>
      <c r="AC837" s="356" t="s">
        <v>515</v>
      </c>
      <c r="AD837" s="364"/>
      <c r="AE837" s="364"/>
      <c r="AF837" s="364"/>
      <c r="AG837" s="364"/>
      <c r="AH837" s="365">
        <v>4</v>
      </c>
      <c r="AI837" s="366"/>
      <c r="AJ837" s="366"/>
      <c r="AK837" s="366"/>
      <c r="AL837" s="350" t="s">
        <v>608</v>
      </c>
      <c r="AM837" s="351"/>
      <c r="AN837" s="351"/>
      <c r="AO837" s="352"/>
      <c r="AP837" s="353" t="s">
        <v>609</v>
      </c>
      <c r="AQ837" s="353"/>
      <c r="AR837" s="353"/>
      <c r="AS837" s="353"/>
      <c r="AT837" s="353"/>
      <c r="AU837" s="353"/>
      <c r="AV837" s="353"/>
      <c r="AW837" s="353"/>
      <c r="AX837" s="353"/>
    </row>
    <row r="838" spans="1:50" ht="51" customHeight="1" x14ac:dyDescent="0.15">
      <c r="A838" s="372">
        <v>2</v>
      </c>
      <c r="B838" s="372">
        <v>1</v>
      </c>
      <c r="C838" s="354" t="s">
        <v>662</v>
      </c>
      <c r="D838" s="340"/>
      <c r="E838" s="340"/>
      <c r="F838" s="340"/>
      <c r="G838" s="340"/>
      <c r="H838" s="340"/>
      <c r="I838" s="340"/>
      <c r="J838" s="341">
        <v>9011001042162</v>
      </c>
      <c r="K838" s="342"/>
      <c r="L838" s="342"/>
      <c r="M838" s="342"/>
      <c r="N838" s="342"/>
      <c r="O838" s="342"/>
      <c r="P838" s="355" t="s">
        <v>613</v>
      </c>
      <c r="Q838" s="343"/>
      <c r="R838" s="343"/>
      <c r="S838" s="343"/>
      <c r="T838" s="343"/>
      <c r="U838" s="343"/>
      <c r="V838" s="343"/>
      <c r="W838" s="343"/>
      <c r="X838" s="343"/>
      <c r="Y838" s="344">
        <v>1</v>
      </c>
      <c r="Z838" s="345"/>
      <c r="AA838" s="345"/>
      <c r="AB838" s="346"/>
      <c r="AC838" s="356" t="s">
        <v>521</v>
      </c>
      <c r="AD838" s="356"/>
      <c r="AE838" s="356"/>
      <c r="AF838" s="356"/>
      <c r="AG838" s="356"/>
      <c r="AH838" s="365" t="s">
        <v>622</v>
      </c>
      <c r="AI838" s="366"/>
      <c r="AJ838" s="366"/>
      <c r="AK838" s="366"/>
      <c r="AL838" s="367" t="s">
        <v>622</v>
      </c>
      <c r="AM838" s="368"/>
      <c r="AN838" s="368"/>
      <c r="AO838" s="369"/>
      <c r="AP838" s="353" t="s">
        <v>622</v>
      </c>
      <c r="AQ838" s="353"/>
      <c r="AR838" s="353"/>
      <c r="AS838" s="353"/>
      <c r="AT838" s="353"/>
      <c r="AU838" s="353"/>
      <c r="AV838" s="353"/>
      <c r="AW838" s="353"/>
      <c r="AX838" s="353"/>
    </row>
    <row r="839" spans="1:50" ht="41.45" customHeight="1" x14ac:dyDescent="0.15">
      <c r="A839" s="372">
        <v>3</v>
      </c>
      <c r="B839" s="372">
        <v>1</v>
      </c>
      <c r="C839" s="354" t="s">
        <v>668</v>
      </c>
      <c r="D839" s="340"/>
      <c r="E839" s="340"/>
      <c r="F839" s="340"/>
      <c r="G839" s="340"/>
      <c r="H839" s="340"/>
      <c r="I839" s="340"/>
      <c r="J839" s="341">
        <v>4010001033721</v>
      </c>
      <c r="K839" s="342"/>
      <c r="L839" s="342"/>
      <c r="M839" s="342"/>
      <c r="N839" s="342"/>
      <c r="O839" s="342"/>
      <c r="P839" s="355" t="s">
        <v>614</v>
      </c>
      <c r="Q839" s="343"/>
      <c r="R839" s="343"/>
      <c r="S839" s="343"/>
      <c r="T839" s="343"/>
      <c r="U839" s="343"/>
      <c r="V839" s="343"/>
      <c r="W839" s="343"/>
      <c r="X839" s="343"/>
      <c r="Y839" s="344">
        <v>1</v>
      </c>
      <c r="Z839" s="345"/>
      <c r="AA839" s="345"/>
      <c r="AB839" s="346"/>
      <c r="AC839" s="356" t="s">
        <v>521</v>
      </c>
      <c r="AD839" s="356"/>
      <c r="AE839" s="356"/>
      <c r="AF839" s="356"/>
      <c r="AG839" s="356"/>
      <c r="AH839" s="348" t="s">
        <v>622</v>
      </c>
      <c r="AI839" s="349"/>
      <c r="AJ839" s="349"/>
      <c r="AK839" s="349"/>
      <c r="AL839" s="350" t="s">
        <v>622</v>
      </c>
      <c r="AM839" s="351"/>
      <c r="AN839" s="351"/>
      <c r="AO839" s="352"/>
      <c r="AP839" s="353" t="s">
        <v>622</v>
      </c>
      <c r="AQ839" s="353"/>
      <c r="AR839" s="353"/>
      <c r="AS839" s="353"/>
      <c r="AT839" s="353"/>
      <c r="AU839" s="353"/>
      <c r="AV839" s="353"/>
      <c r="AW839" s="353"/>
      <c r="AX839" s="353"/>
    </row>
    <row r="840" spans="1:50" ht="54.75" customHeight="1" x14ac:dyDescent="0.15">
      <c r="A840" s="372">
        <v>4</v>
      </c>
      <c r="B840" s="372">
        <v>1</v>
      </c>
      <c r="C840" s="354" t="s">
        <v>695</v>
      </c>
      <c r="D840" s="340"/>
      <c r="E840" s="340"/>
      <c r="F840" s="340"/>
      <c r="G840" s="340"/>
      <c r="H840" s="340"/>
      <c r="I840" s="340"/>
      <c r="J840" s="341">
        <v>1010001035522</v>
      </c>
      <c r="K840" s="342"/>
      <c r="L840" s="342"/>
      <c r="M840" s="342"/>
      <c r="N840" s="342"/>
      <c r="O840" s="342"/>
      <c r="P840" s="355" t="s">
        <v>615</v>
      </c>
      <c r="Q840" s="343"/>
      <c r="R840" s="343"/>
      <c r="S840" s="343"/>
      <c r="T840" s="343"/>
      <c r="U840" s="343"/>
      <c r="V840" s="343"/>
      <c r="W840" s="343"/>
      <c r="X840" s="343"/>
      <c r="Y840" s="344">
        <v>1</v>
      </c>
      <c r="Z840" s="345"/>
      <c r="AA840" s="345"/>
      <c r="AB840" s="346"/>
      <c r="AC840" s="356" t="s">
        <v>521</v>
      </c>
      <c r="AD840" s="356"/>
      <c r="AE840" s="356"/>
      <c r="AF840" s="356"/>
      <c r="AG840" s="356"/>
      <c r="AH840" s="348" t="s">
        <v>623</v>
      </c>
      <c r="AI840" s="349"/>
      <c r="AJ840" s="349"/>
      <c r="AK840" s="349"/>
      <c r="AL840" s="350" t="s">
        <v>622</v>
      </c>
      <c r="AM840" s="351"/>
      <c r="AN840" s="351"/>
      <c r="AO840" s="352"/>
      <c r="AP840" s="353" t="s">
        <v>622</v>
      </c>
      <c r="AQ840" s="353"/>
      <c r="AR840" s="353"/>
      <c r="AS840" s="353"/>
      <c r="AT840" s="353"/>
      <c r="AU840" s="353"/>
      <c r="AV840" s="353"/>
      <c r="AW840" s="353"/>
      <c r="AX840" s="353"/>
    </row>
    <row r="841" spans="1:50" ht="59.45" customHeight="1" x14ac:dyDescent="0.15">
      <c r="A841" s="372">
        <v>5</v>
      </c>
      <c r="B841" s="372">
        <v>1</v>
      </c>
      <c r="C841" s="354" t="s">
        <v>663</v>
      </c>
      <c r="D841" s="340"/>
      <c r="E841" s="340"/>
      <c r="F841" s="340"/>
      <c r="G841" s="340"/>
      <c r="H841" s="340"/>
      <c r="I841" s="340"/>
      <c r="J841" s="341">
        <v>2011701002645</v>
      </c>
      <c r="K841" s="342"/>
      <c r="L841" s="342"/>
      <c r="M841" s="342"/>
      <c r="N841" s="342"/>
      <c r="O841" s="342"/>
      <c r="P841" s="355" t="s">
        <v>619</v>
      </c>
      <c r="Q841" s="343"/>
      <c r="R841" s="343"/>
      <c r="S841" s="343"/>
      <c r="T841" s="343"/>
      <c r="U841" s="343"/>
      <c r="V841" s="343"/>
      <c r="W841" s="343"/>
      <c r="X841" s="343"/>
      <c r="Y841" s="344">
        <v>0.8</v>
      </c>
      <c r="Z841" s="345"/>
      <c r="AA841" s="345"/>
      <c r="AB841" s="346"/>
      <c r="AC841" s="347" t="s">
        <v>521</v>
      </c>
      <c r="AD841" s="347"/>
      <c r="AE841" s="347"/>
      <c r="AF841" s="347"/>
      <c r="AG841" s="347"/>
      <c r="AH841" s="348" t="s">
        <v>624</v>
      </c>
      <c r="AI841" s="349"/>
      <c r="AJ841" s="349"/>
      <c r="AK841" s="349"/>
      <c r="AL841" s="350" t="s">
        <v>625</v>
      </c>
      <c r="AM841" s="351"/>
      <c r="AN841" s="351"/>
      <c r="AO841" s="352"/>
      <c r="AP841" s="353" t="s">
        <v>622</v>
      </c>
      <c r="AQ841" s="353"/>
      <c r="AR841" s="353"/>
      <c r="AS841" s="353"/>
      <c r="AT841" s="353"/>
      <c r="AU841" s="353"/>
      <c r="AV841" s="353"/>
      <c r="AW841" s="353"/>
      <c r="AX841" s="353"/>
    </row>
    <row r="842" spans="1:50" ht="58.15" customHeight="1" x14ac:dyDescent="0.15">
      <c r="A842" s="372">
        <v>6</v>
      </c>
      <c r="B842" s="372">
        <v>1</v>
      </c>
      <c r="C842" s="354" t="s">
        <v>696</v>
      </c>
      <c r="D842" s="340"/>
      <c r="E842" s="340"/>
      <c r="F842" s="340"/>
      <c r="G842" s="340"/>
      <c r="H842" s="340"/>
      <c r="I842" s="340"/>
      <c r="J842" s="341">
        <v>7010001008844</v>
      </c>
      <c r="K842" s="342"/>
      <c r="L842" s="342"/>
      <c r="M842" s="342"/>
      <c r="N842" s="342"/>
      <c r="O842" s="342"/>
      <c r="P842" s="355" t="s">
        <v>616</v>
      </c>
      <c r="Q842" s="343"/>
      <c r="R842" s="343"/>
      <c r="S842" s="343"/>
      <c r="T842" s="343"/>
      <c r="U842" s="343"/>
      <c r="V842" s="343"/>
      <c r="W842" s="343"/>
      <c r="X842" s="343"/>
      <c r="Y842" s="344">
        <v>0.8</v>
      </c>
      <c r="Z842" s="345"/>
      <c r="AA842" s="345"/>
      <c r="AB842" s="346"/>
      <c r="AC842" s="347" t="s">
        <v>521</v>
      </c>
      <c r="AD842" s="347"/>
      <c r="AE842" s="347"/>
      <c r="AF842" s="347"/>
      <c r="AG842" s="347"/>
      <c r="AH842" s="348" t="s">
        <v>622</v>
      </c>
      <c r="AI842" s="349"/>
      <c r="AJ842" s="349"/>
      <c r="AK842" s="349"/>
      <c r="AL842" s="350" t="s">
        <v>622</v>
      </c>
      <c r="AM842" s="351"/>
      <c r="AN842" s="351"/>
      <c r="AO842" s="352"/>
      <c r="AP842" s="353" t="s">
        <v>622</v>
      </c>
      <c r="AQ842" s="353"/>
      <c r="AR842" s="353"/>
      <c r="AS842" s="353"/>
      <c r="AT842" s="353"/>
      <c r="AU842" s="353"/>
      <c r="AV842" s="353"/>
      <c r="AW842" s="353"/>
      <c r="AX842" s="353"/>
    </row>
    <row r="843" spans="1:50" ht="55.5" customHeight="1" x14ac:dyDescent="0.15">
      <c r="A843" s="372">
        <v>7</v>
      </c>
      <c r="B843" s="372">
        <v>1</v>
      </c>
      <c r="C843" s="354" t="s">
        <v>697</v>
      </c>
      <c r="D843" s="340"/>
      <c r="E843" s="340"/>
      <c r="F843" s="340"/>
      <c r="G843" s="340"/>
      <c r="H843" s="340"/>
      <c r="I843" s="340"/>
      <c r="J843" s="341">
        <v>8010601001198</v>
      </c>
      <c r="K843" s="342"/>
      <c r="L843" s="342"/>
      <c r="M843" s="342"/>
      <c r="N843" s="342"/>
      <c r="O843" s="342"/>
      <c r="P843" s="355" t="s">
        <v>617</v>
      </c>
      <c r="Q843" s="343"/>
      <c r="R843" s="343"/>
      <c r="S843" s="343"/>
      <c r="T843" s="343"/>
      <c r="U843" s="343"/>
      <c r="V843" s="343"/>
      <c r="W843" s="343"/>
      <c r="X843" s="343"/>
      <c r="Y843" s="344">
        <v>0.7</v>
      </c>
      <c r="Z843" s="345"/>
      <c r="AA843" s="345"/>
      <c r="AB843" s="346"/>
      <c r="AC843" s="347" t="s">
        <v>521</v>
      </c>
      <c r="AD843" s="347"/>
      <c r="AE843" s="347"/>
      <c r="AF843" s="347"/>
      <c r="AG843" s="347"/>
      <c r="AH843" s="348" t="s">
        <v>624</v>
      </c>
      <c r="AI843" s="349"/>
      <c r="AJ843" s="349"/>
      <c r="AK843" s="349"/>
      <c r="AL843" s="350" t="s">
        <v>622</v>
      </c>
      <c r="AM843" s="351"/>
      <c r="AN843" s="351"/>
      <c r="AO843" s="352"/>
      <c r="AP843" s="353" t="s">
        <v>622</v>
      </c>
      <c r="AQ843" s="353"/>
      <c r="AR843" s="353"/>
      <c r="AS843" s="353"/>
      <c r="AT843" s="353"/>
      <c r="AU843" s="353"/>
      <c r="AV843" s="353"/>
      <c r="AW843" s="353"/>
      <c r="AX843" s="353"/>
    </row>
    <row r="844" spans="1:50" ht="49.9" customHeight="1" x14ac:dyDescent="0.15">
      <c r="A844" s="372">
        <v>8</v>
      </c>
      <c r="B844" s="372">
        <v>1</v>
      </c>
      <c r="C844" s="354" t="s">
        <v>698</v>
      </c>
      <c r="D844" s="340"/>
      <c r="E844" s="340"/>
      <c r="F844" s="340"/>
      <c r="G844" s="340"/>
      <c r="H844" s="340"/>
      <c r="I844" s="340"/>
      <c r="J844" s="341">
        <v>9011801019764</v>
      </c>
      <c r="K844" s="342"/>
      <c r="L844" s="342"/>
      <c r="M844" s="342"/>
      <c r="N844" s="342"/>
      <c r="O844" s="342"/>
      <c r="P844" s="355" t="s">
        <v>618</v>
      </c>
      <c r="Q844" s="343"/>
      <c r="R844" s="343"/>
      <c r="S844" s="343"/>
      <c r="T844" s="343"/>
      <c r="U844" s="343"/>
      <c r="V844" s="343"/>
      <c r="W844" s="343"/>
      <c r="X844" s="343"/>
      <c r="Y844" s="344">
        <v>0.7</v>
      </c>
      <c r="Z844" s="345"/>
      <c r="AA844" s="345"/>
      <c r="AB844" s="346"/>
      <c r="AC844" s="347" t="s">
        <v>521</v>
      </c>
      <c r="AD844" s="347"/>
      <c r="AE844" s="347"/>
      <c r="AF844" s="347"/>
      <c r="AG844" s="347"/>
      <c r="AH844" s="348" t="s">
        <v>622</v>
      </c>
      <c r="AI844" s="349"/>
      <c r="AJ844" s="349"/>
      <c r="AK844" s="349"/>
      <c r="AL844" s="350" t="s">
        <v>622</v>
      </c>
      <c r="AM844" s="351"/>
      <c r="AN844" s="351"/>
      <c r="AO844" s="352"/>
      <c r="AP844" s="353" t="s">
        <v>622</v>
      </c>
      <c r="AQ844" s="353"/>
      <c r="AR844" s="353"/>
      <c r="AS844" s="353"/>
      <c r="AT844" s="353"/>
      <c r="AU844" s="353"/>
      <c r="AV844" s="353"/>
      <c r="AW844" s="353"/>
      <c r="AX844" s="353"/>
    </row>
    <row r="845" spans="1:50" ht="42.6" customHeight="1" x14ac:dyDescent="0.15">
      <c r="A845" s="372">
        <v>9</v>
      </c>
      <c r="B845" s="372">
        <v>1</v>
      </c>
      <c r="C845" s="354" t="s">
        <v>664</v>
      </c>
      <c r="D845" s="340"/>
      <c r="E845" s="340"/>
      <c r="F845" s="340"/>
      <c r="G845" s="340"/>
      <c r="H845" s="340"/>
      <c r="I845" s="340"/>
      <c r="J845" s="341">
        <v>4010001090119</v>
      </c>
      <c r="K845" s="342"/>
      <c r="L845" s="342"/>
      <c r="M845" s="342"/>
      <c r="N845" s="342"/>
      <c r="O845" s="342"/>
      <c r="P845" s="355" t="s">
        <v>620</v>
      </c>
      <c r="Q845" s="343"/>
      <c r="R845" s="343"/>
      <c r="S845" s="343"/>
      <c r="T845" s="343"/>
      <c r="U845" s="343"/>
      <c r="V845" s="343"/>
      <c r="W845" s="343"/>
      <c r="X845" s="343"/>
      <c r="Y845" s="344">
        <v>0.6</v>
      </c>
      <c r="Z845" s="345"/>
      <c r="AA845" s="345"/>
      <c r="AB845" s="346"/>
      <c r="AC845" s="347" t="s">
        <v>521</v>
      </c>
      <c r="AD845" s="347"/>
      <c r="AE845" s="347"/>
      <c r="AF845" s="347"/>
      <c r="AG845" s="347"/>
      <c r="AH845" s="348" t="s">
        <v>622</v>
      </c>
      <c r="AI845" s="349"/>
      <c r="AJ845" s="349"/>
      <c r="AK845" s="349"/>
      <c r="AL845" s="350" t="s">
        <v>622</v>
      </c>
      <c r="AM845" s="351"/>
      <c r="AN845" s="351"/>
      <c r="AO845" s="352"/>
      <c r="AP845" s="353" t="s">
        <v>622</v>
      </c>
      <c r="AQ845" s="353"/>
      <c r="AR845" s="353"/>
      <c r="AS845" s="353"/>
      <c r="AT845" s="353"/>
      <c r="AU845" s="353"/>
      <c r="AV845" s="353"/>
      <c r="AW845" s="353"/>
      <c r="AX845" s="353"/>
    </row>
    <row r="846" spans="1:50" ht="68.45" customHeight="1" x14ac:dyDescent="0.15">
      <c r="A846" s="372">
        <v>10</v>
      </c>
      <c r="B846" s="372">
        <v>1</v>
      </c>
      <c r="C846" s="354" t="s">
        <v>665</v>
      </c>
      <c r="D846" s="340"/>
      <c r="E846" s="340"/>
      <c r="F846" s="340"/>
      <c r="G846" s="340"/>
      <c r="H846" s="340"/>
      <c r="I846" s="340"/>
      <c r="J846" s="341">
        <v>5290801003903</v>
      </c>
      <c r="K846" s="342"/>
      <c r="L846" s="342"/>
      <c r="M846" s="342"/>
      <c r="N846" s="342"/>
      <c r="O846" s="342"/>
      <c r="P846" s="355" t="s">
        <v>621</v>
      </c>
      <c r="Q846" s="343"/>
      <c r="R846" s="343"/>
      <c r="S846" s="343"/>
      <c r="T846" s="343"/>
      <c r="U846" s="343"/>
      <c r="V846" s="343"/>
      <c r="W846" s="343"/>
      <c r="X846" s="343"/>
      <c r="Y846" s="344">
        <v>0.6</v>
      </c>
      <c r="Z846" s="345"/>
      <c r="AA846" s="345"/>
      <c r="AB846" s="346"/>
      <c r="AC846" s="347" t="s">
        <v>521</v>
      </c>
      <c r="AD846" s="347"/>
      <c r="AE846" s="347"/>
      <c r="AF846" s="347"/>
      <c r="AG846" s="347"/>
      <c r="AH846" s="348" t="s">
        <v>622</v>
      </c>
      <c r="AI846" s="349"/>
      <c r="AJ846" s="349"/>
      <c r="AK846" s="349"/>
      <c r="AL846" s="350" t="s">
        <v>622</v>
      </c>
      <c r="AM846" s="351"/>
      <c r="AN846" s="351"/>
      <c r="AO846" s="352"/>
      <c r="AP846" s="353" t="s">
        <v>622</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19.149999999999999"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15">
      <c r="A870" s="372">
        <v>1</v>
      </c>
      <c r="B870" s="372">
        <v>1</v>
      </c>
      <c r="C870" s="354" t="s">
        <v>690</v>
      </c>
      <c r="D870" s="340"/>
      <c r="E870" s="340"/>
      <c r="F870" s="340"/>
      <c r="G870" s="340"/>
      <c r="H870" s="340"/>
      <c r="I870" s="340"/>
      <c r="J870" s="341">
        <v>2010401030329</v>
      </c>
      <c r="K870" s="342"/>
      <c r="L870" s="342"/>
      <c r="M870" s="342"/>
      <c r="N870" s="342"/>
      <c r="O870" s="342"/>
      <c r="P870" s="355" t="s">
        <v>610</v>
      </c>
      <c r="Q870" s="343"/>
      <c r="R870" s="343"/>
      <c r="S870" s="343"/>
      <c r="T870" s="343"/>
      <c r="U870" s="343"/>
      <c r="V870" s="343"/>
      <c r="W870" s="343"/>
      <c r="X870" s="343"/>
      <c r="Y870" s="344">
        <v>0.3</v>
      </c>
      <c r="Z870" s="345"/>
      <c r="AA870" s="345"/>
      <c r="AB870" s="346"/>
      <c r="AC870" s="356" t="s">
        <v>521</v>
      </c>
      <c r="AD870" s="364"/>
      <c r="AE870" s="364"/>
      <c r="AF870" s="364"/>
      <c r="AG870" s="364"/>
      <c r="AH870" s="365" t="s">
        <v>611</v>
      </c>
      <c r="AI870" s="366"/>
      <c r="AJ870" s="366"/>
      <c r="AK870" s="366"/>
      <c r="AL870" s="350" t="s">
        <v>612</v>
      </c>
      <c r="AM870" s="351"/>
      <c r="AN870" s="351"/>
      <c r="AO870" s="352"/>
      <c r="AP870" s="353" t="s">
        <v>611</v>
      </c>
      <c r="AQ870" s="353"/>
      <c r="AR870" s="353"/>
      <c r="AS870" s="353"/>
      <c r="AT870" s="353"/>
      <c r="AU870" s="353"/>
      <c r="AV870" s="353"/>
      <c r="AW870" s="353"/>
      <c r="AX870" s="353"/>
    </row>
    <row r="871" spans="1:50" ht="30" customHeight="1" x14ac:dyDescent="0.15">
      <c r="A871" s="372">
        <v>2</v>
      </c>
      <c r="B871" s="372">
        <v>1</v>
      </c>
      <c r="C871" s="354" t="s">
        <v>666</v>
      </c>
      <c r="D871" s="340"/>
      <c r="E871" s="340"/>
      <c r="F871" s="340"/>
      <c r="G871" s="340"/>
      <c r="H871" s="340"/>
      <c r="I871" s="340"/>
      <c r="J871" s="341">
        <v>4010001005456</v>
      </c>
      <c r="K871" s="342"/>
      <c r="L871" s="342"/>
      <c r="M871" s="342"/>
      <c r="N871" s="342"/>
      <c r="O871" s="342"/>
      <c r="P871" s="355" t="s">
        <v>631</v>
      </c>
      <c r="Q871" s="343"/>
      <c r="R871" s="343"/>
      <c r="S871" s="343"/>
      <c r="T871" s="343"/>
      <c r="U871" s="343"/>
      <c r="V871" s="343"/>
      <c r="W871" s="343"/>
      <c r="X871" s="343"/>
      <c r="Y871" s="344">
        <v>0.2</v>
      </c>
      <c r="Z871" s="345"/>
      <c r="AA871" s="345"/>
      <c r="AB871" s="346"/>
      <c r="AC871" s="356" t="s">
        <v>521</v>
      </c>
      <c r="AD871" s="356"/>
      <c r="AE871" s="356"/>
      <c r="AF871" s="356"/>
      <c r="AG871" s="356"/>
      <c r="AH871" s="365" t="s">
        <v>622</v>
      </c>
      <c r="AI871" s="366"/>
      <c r="AJ871" s="366"/>
      <c r="AK871" s="366"/>
      <c r="AL871" s="367" t="s">
        <v>624</v>
      </c>
      <c r="AM871" s="368"/>
      <c r="AN871" s="368"/>
      <c r="AO871" s="369"/>
      <c r="AP871" s="353" t="s">
        <v>622</v>
      </c>
      <c r="AQ871" s="353"/>
      <c r="AR871" s="353"/>
      <c r="AS871" s="353"/>
      <c r="AT871" s="353"/>
      <c r="AU871" s="353"/>
      <c r="AV871" s="353"/>
      <c r="AW871" s="353"/>
      <c r="AX871" s="353"/>
    </row>
    <row r="872" spans="1:50" ht="30" customHeight="1" x14ac:dyDescent="0.15">
      <c r="A872" s="372">
        <v>3</v>
      </c>
      <c r="B872" s="372">
        <v>1</v>
      </c>
      <c r="C872" s="354" t="s">
        <v>667</v>
      </c>
      <c r="D872" s="340"/>
      <c r="E872" s="340"/>
      <c r="F872" s="340"/>
      <c r="G872" s="340"/>
      <c r="H872" s="340"/>
      <c r="I872" s="340"/>
      <c r="J872" s="341">
        <v>4010001005456</v>
      </c>
      <c r="K872" s="342"/>
      <c r="L872" s="342"/>
      <c r="M872" s="342"/>
      <c r="N872" s="342"/>
      <c r="O872" s="342"/>
      <c r="P872" s="355" t="s">
        <v>631</v>
      </c>
      <c r="Q872" s="343"/>
      <c r="R872" s="343"/>
      <c r="S872" s="343"/>
      <c r="T872" s="343"/>
      <c r="U872" s="343"/>
      <c r="V872" s="343"/>
      <c r="W872" s="343"/>
      <c r="X872" s="343"/>
      <c r="Y872" s="344">
        <v>0.1</v>
      </c>
      <c r="Z872" s="345"/>
      <c r="AA872" s="345"/>
      <c r="AB872" s="346"/>
      <c r="AC872" s="356" t="s">
        <v>521</v>
      </c>
      <c r="AD872" s="356"/>
      <c r="AE872" s="356"/>
      <c r="AF872" s="356"/>
      <c r="AG872" s="356"/>
      <c r="AH872" s="348" t="s">
        <v>622</v>
      </c>
      <c r="AI872" s="349"/>
      <c r="AJ872" s="349"/>
      <c r="AK872" s="349"/>
      <c r="AL872" s="350" t="s">
        <v>622</v>
      </c>
      <c r="AM872" s="351"/>
      <c r="AN872" s="351"/>
      <c r="AO872" s="352"/>
      <c r="AP872" s="353" t="s">
        <v>622</v>
      </c>
      <c r="AQ872" s="353"/>
      <c r="AR872" s="353"/>
      <c r="AS872" s="353"/>
      <c r="AT872" s="353"/>
      <c r="AU872" s="353"/>
      <c r="AV872" s="353"/>
      <c r="AW872" s="353"/>
      <c r="AX872" s="353"/>
    </row>
    <row r="873" spans="1:50" ht="30" customHeight="1" x14ac:dyDescent="0.15">
      <c r="A873" s="372">
        <v>4</v>
      </c>
      <c r="B873" s="372">
        <v>1</v>
      </c>
      <c r="C873" s="354" t="s">
        <v>668</v>
      </c>
      <c r="D873" s="340"/>
      <c r="E873" s="340"/>
      <c r="F873" s="340"/>
      <c r="G873" s="340"/>
      <c r="H873" s="340"/>
      <c r="I873" s="340"/>
      <c r="J873" s="341">
        <v>4010001033721</v>
      </c>
      <c r="K873" s="342"/>
      <c r="L873" s="342"/>
      <c r="M873" s="342"/>
      <c r="N873" s="342"/>
      <c r="O873" s="342"/>
      <c r="P873" s="355" t="s">
        <v>658</v>
      </c>
      <c r="Q873" s="343"/>
      <c r="R873" s="343"/>
      <c r="S873" s="343"/>
      <c r="T873" s="343"/>
      <c r="U873" s="343"/>
      <c r="V873" s="343"/>
      <c r="W873" s="343"/>
      <c r="X873" s="343"/>
      <c r="Y873" s="344">
        <v>0.2</v>
      </c>
      <c r="Z873" s="345"/>
      <c r="AA873" s="345"/>
      <c r="AB873" s="346"/>
      <c r="AC873" s="356" t="s">
        <v>521</v>
      </c>
      <c r="AD873" s="356"/>
      <c r="AE873" s="356"/>
      <c r="AF873" s="356"/>
      <c r="AG873" s="356"/>
      <c r="AH873" s="348" t="s">
        <v>622</v>
      </c>
      <c r="AI873" s="349"/>
      <c r="AJ873" s="349"/>
      <c r="AK873" s="349"/>
      <c r="AL873" s="350" t="s">
        <v>622</v>
      </c>
      <c r="AM873" s="351"/>
      <c r="AN873" s="351"/>
      <c r="AO873" s="352"/>
      <c r="AP873" s="353" t="s">
        <v>622</v>
      </c>
      <c r="AQ873" s="353"/>
      <c r="AR873" s="353"/>
      <c r="AS873" s="353"/>
      <c r="AT873" s="353"/>
      <c r="AU873" s="353"/>
      <c r="AV873" s="353"/>
      <c r="AW873" s="353"/>
      <c r="AX873" s="353"/>
    </row>
    <row r="874" spans="1:50" ht="30" customHeight="1" x14ac:dyDescent="0.15">
      <c r="A874" s="372">
        <v>5</v>
      </c>
      <c r="B874" s="372">
        <v>1</v>
      </c>
      <c r="C874" s="354" t="s">
        <v>669</v>
      </c>
      <c r="D874" s="340"/>
      <c r="E874" s="340"/>
      <c r="F874" s="340"/>
      <c r="G874" s="340"/>
      <c r="H874" s="340"/>
      <c r="I874" s="340"/>
      <c r="J874" s="341">
        <v>5010601032155</v>
      </c>
      <c r="K874" s="342"/>
      <c r="L874" s="342"/>
      <c r="M874" s="342"/>
      <c r="N874" s="342"/>
      <c r="O874" s="342"/>
      <c r="P874" s="355" t="s">
        <v>659</v>
      </c>
      <c r="Q874" s="343"/>
      <c r="R874" s="343"/>
      <c r="S874" s="343"/>
      <c r="T874" s="343"/>
      <c r="U874" s="343"/>
      <c r="V874" s="343"/>
      <c r="W874" s="343"/>
      <c r="X874" s="343"/>
      <c r="Y874" s="344">
        <v>0.2</v>
      </c>
      <c r="Z874" s="345"/>
      <c r="AA874" s="345"/>
      <c r="AB874" s="346"/>
      <c r="AC874" s="347" t="s">
        <v>521</v>
      </c>
      <c r="AD874" s="347"/>
      <c r="AE874" s="347"/>
      <c r="AF874" s="347"/>
      <c r="AG874" s="347"/>
      <c r="AH874" s="348" t="s">
        <v>622</v>
      </c>
      <c r="AI874" s="349"/>
      <c r="AJ874" s="349"/>
      <c r="AK874" s="349"/>
      <c r="AL874" s="350" t="s">
        <v>622</v>
      </c>
      <c r="AM874" s="351"/>
      <c r="AN874" s="351"/>
      <c r="AO874" s="352"/>
      <c r="AP874" s="353" t="s">
        <v>622</v>
      </c>
      <c r="AQ874" s="353"/>
      <c r="AR874" s="353"/>
      <c r="AS874" s="353"/>
      <c r="AT874" s="353"/>
      <c r="AU874" s="353"/>
      <c r="AV874" s="353"/>
      <c r="AW874" s="353"/>
      <c r="AX874" s="353"/>
    </row>
    <row r="875" spans="1:50" ht="30" customHeight="1" x14ac:dyDescent="0.15">
      <c r="A875" s="372">
        <v>6</v>
      </c>
      <c r="B875" s="372">
        <v>1</v>
      </c>
      <c r="C875" s="354" t="s">
        <v>670</v>
      </c>
      <c r="D875" s="340"/>
      <c r="E875" s="340"/>
      <c r="F875" s="340"/>
      <c r="G875" s="340"/>
      <c r="H875" s="340"/>
      <c r="I875" s="340"/>
      <c r="J875" s="341">
        <v>8010001062444</v>
      </c>
      <c r="K875" s="342"/>
      <c r="L875" s="342"/>
      <c r="M875" s="342"/>
      <c r="N875" s="342"/>
      <c r="O875" s="342"/>
      <c r="P875" s="355" t="s">
        <v>626</v>
      </c>
      <c r="Q875" s="343"/>
      <c r="R875" s="343"/>
      <c r="S875" s="343"/>
      <c r="T875" s="343"/>
      <c r="U875" s="343"/>
      <c r="V875" s="343"/>
      <c r="W875" s="343"/>
      <c r="X875" s="343"/>
      <c r="Y875" s="344">
        <v>0.2</v>
      </c>
      <c r="Z875" s="345"/>
      <c r="AA875" s="345"/>
      <c r="AB875" s="346"/>
      <c r="AC875" s="347" t="s">
        <v>521</v>
      </c>
      <c r="AD875" s="347"/>
      <c r="AE875" s="347"/>
      <c r="AF875" s="347"/>
      <c r="AG875" s="347"/>
      <c r="AH875" s="348" t="s">
        <v>622</v>
      </c>
      <c r="AI875" s="349"/>
      <c r="AJ875" s="349"/>
      <c r="AK875" s="349"/>
      <c r="AL875" s="350" t="s">
        <v>622</v>
      </c>
      <c r="AM875" s="351"/>
      <c r="AN875" s="351"/>
      <c r="AO875" s="352"/>
      <c r="AP875" s="353" t="s">
        <v>622</v>
      </c>
      <c r="AQ875" s="353"/>
      <c r="AR875" s="353"/>
      <c r="AS875" s="353"/>
      <c r="AT875" s="353"/>
      <c r="AU875" s="353"/>
      <c r="AV875" s="353"/>
      <c r="AW875" s="353"/>
      <c r="AX875" s="353"/>
    </row>
    <row r="876" spans="1:50" ht="30" customHeight="1" x14ac:dyDescent="0.15">
      <c r="A876" s="372">
        <v>7</v>
      </c>
      <c r="B876" s="372">
        <v>1</v>
      </c>
      <c r="C876" s="376" t="s">
        <v>671</v>
      </c>
      <c r="D876" s="377"/>
      <c r="E876" s="377"/>
      <c r="F876" s="377"/>
      <c r="G876" s="377"/>
      <c r="H876" s="377"/>
      <c r="I876" s="378"/>
      <c r="J876" s="379">
        <v>7011001015203</v>
      </c>
      <c r="K876" s="380"/>
      <c r="L876" s="380"/>
      <c r="M876" s="380"/>
      <c r="N876" s="380"/>
      <c r="O876" s="381"/>
      <c r="P876" s="373" t="s">
        <v>629</v>
      </c>
      <c r="Q876" s="374"/>
      <c r="R876" s="374"/>
      <c r="S876" s="374"/>
      <c r="T876" s="374"/>
      <c r="U876" s="374"/>
      <c r="V876" s="374"/>
      <c r="W876" s="374"/>
      <c r="X876" s="375"/>
      <c r="Y876" s="344">
        <v>0.2</v>
      </c>
      <c r="Z876" s="345"/>
      <c r="AA876" s="345"/>
      <c r="AB876" s="346"/>
      <c r="AC876" s="347" t="s">
        <v>521</v>
      </c>
      <c r="AD876" s="347"/>
      <c r="AE876" s="347"/>
      <c r="AF876" s="347"/>
      <c r="AG876" s="347"/>
      <c r="AH876" s="348" t="s">
        <v>632</v>
      </c>
      <c r="AI876" s="349"/>
      <c r="AJ876" s="349"/>
      <c r="AK876" s="349"/>
      <c r="AL876" s="350" t="s">
        <v>622</v>
      </c>
      <c r="AM876" s="351"/>
      <c r="AN876" s="351"/>
      <c r="AO876" s="352"/>
      <c r="AP876" s="353" t="s">
        <v>622</v>
      </c>
      <c r="AQ876" s="353"/>
      <c r="AR876" s="353"/>
      <c r="AS876" s="353"/>
      <c r="AT876" s="353"/>
      <c r="AU876" s="353"/>
      <c r="AV876" s="353"/>
      <c r="AW876" s="353"/>
      <c r="AX876" s="353"/>
    </row>
    <row r="877" spans="1:50" ht="51" customHeight="1" x14ac:dyDescent="0.15">
      <c r="A877" s="372">
        <v>8</v>
      </c>
      <c r="B877" s="372">
        <v>1</v>
      </c>
      <c r="C877" s="354" t="s">
        <v>648</v>
      </c>
      <c r="D877" s="340"/>
      <c r="E877" s="340"/>
      <c r="F877" s="340"/>
      <c r="G877" s="340"/>
      <c r="H877" s="340"/>
      <c r="I877" s="340"/>
      <c r="J877" s="341">
        <v>7010401040991</v>
      </c>
      <c r="K877" s="342"/>
      <c r="L877" s="342"/>
      <c r="M877" s="342"/>
      <c r="N877" s="342"/>
      <c r="O877" s="342"/>
      <c r="P877" s="343" t="s">
        <v>649</v>
      </c>
      <c r="Q877" s="343"/>
      <c r="R877" s="343"/>
      <c r="S877" s="343"/>
      <c r="T877" s="343"/>
      <c r="U877" s="343"/>
      <c r="V877" s="343"/>
      <c r="W877" s="343"/>
      <c r="X877" s="343"/>
      <c r="Y877" s="344">
        <v>0.2</v>
      </c>
      <c r="Z877" s="345"/>
      <c r="AA877" s="345"/>
      <c r="AB877" s="346"/>
      <c r="AC877" s="347" t="s">
        <v>521</v>
      </c>
      <c r="AD877" s="347"/>
      <c r="AE877" s="347"/>
      <c r="AF877" s="347"/>
      <c r="AG877" s="347"/>
      <c r="AH877" s="348" t="s">
        <v>622</v>
      </c>
      <c r="AI877" s="349"/>
      <c r="AJ877" s="349"/>
      <c r="AK877" s="349"/>
      <c r="AL877" s="350" t="s">
        <v>625</v>
      </c>
      <c r="AM877" s="351"/>
      <c r="AN877" s="351"/>
      <c r="AO877" s="352"/>
      <c r="AP877" s="353" t="s">
        <v>622</v>
      </c>
      <c r="AQ877" s="353"/>
      <c r="AR877" s="353"/>
      <c r="AS877" s="353"/>
      <c r="AT877" s="353"/>
      <c r="AU877" s="353"/>
      <c r="AV877" s="353"/>
      <c r="AW877" s="353"/>
      <c r="AX877" s="353"/>
    </row>
    <row r="878" spans="1:50" ht="30" customHeight="1" x14ac:dyDescent="0.15">
      <c r="A878" s="372">
        <v>9</v>
      </c>
      <c r="B878" s="372">
        <v>1</v>
      </c>
      <c r="C878" s="354" t="s">
        <v>672</v>
      </c>
      <c r="D878" s="340"/>
      <c r="E878" s="340"/>
      <c r="F878" s="340"/>
      <c r="G878" s="340"/>
      <c r="H878" s="340"/>
      <c r="I878" s="340"/>
      <c r="J878" s="341">
        <v>4070001011201</v>
      </c>
      <c r="K878" s="342"/>
      <c r="L878" s="342"/>
      <c r="M878" s="342"/>
      <c r="N878" s="342"/>
      <c r="O878" s="342"/>
      <c r="P878" s="355" t="s">
        <v>627</v>
      </c>
      <c r="Q878" s="343"/>
      <c r="R878" s="343"/>
      <c r="S878" s="343"/>
      <c r="T878" s="343"/>
      <c r="U878" s="343"/>
      <c r="V878" s="343"/>
      <c r="W878" s="343"/>
      <c r="X878" s="343"/>
      <c r="Y878" s="344">
        <v>0.1</v>
      </c>
      <c r="Z878" s="345"/>
      <c r="AA878" s="345"/>
      <c r="AB878" s="346"/>
      <c r="AC878" s="347" t="s">
        <v>521</v>
      </c>
      <c r="AD878" s="347"/>
      <c r="AE878" s="347"/>
      <c r="AF878" s="347"/>
      <c r="AG878" s="347"/>
      <c r="AH878" s="348" t="s">
        <v>622</v>
      </c>
      <c r="AI878" s="349"/>
      <c r="AJ878" s="349"/>
      <c r="AK878" s="349"/>
      <c r="AL878" s="350" t="s">
        <v>622</v>
      </c>
      <c r="AM878" s="351"/>
      <c r="AN878" s="351"/>
      <c r="AO878" s="352"/>
      <c r="AP878" s="353" t="s">
        <v>633</v>
      </c>
      <c r="AQ878" s="353"/>
      <c r="AR878" s="353"/>
      <c r="AS878" s="353"/>
      <c r="AT878" s="353"/>
      <c r="AU878" s="353"/>
      <c r="AV878" s="353"/>
      <c r="AW878" s="353"/>
      <c r="AX878" s="353"/>
    </row>
    <row r="879" spans="1:50" ht="30" customHeight="1" x14ac:dyDescent="0.15">
      <c r="A879" s="372">
        <v>10</v>
      </c>
      <c r="B879" s="372">
        <v>1</v>
      </c>
      <c r="C879" s="376" t="s">
        <v>673</v>
      </c>
      <c r="D879" s="377"/>
      <c r="E879" s="377"/>
      <c r="F879" s="377"/>
      <c r="G879" s="377"/>
      <c r="H879" s="377"/>
      <c r="I879" s="378"/>
      <c r="J879" s="379">
        <v>4070001011201</v>
      </c>
      <c r="K879" s="380"/>
      <c r="L879" s="380"/>
      <c r="M879" s="380"/>
      <c r="N879" s="380"/>
      <c r="O879" s="381"/>
      <c r="P879" s="373" t="s">
        <v>629</v>
      </c>
      <c r="Q879" s="374"/>
      <c r="R879" s="374"/>
      <c r="S879" s="374"/>
      <c r="T879" s="374"/>
      <c r="U879" s="374"/>
      <c r="V879" s="374"/>
      <c r="W879" s="374"/>
      <c r="X879" s="375"/>
      <c r="Y879" s="344">
        <v>0.1</v>
      </c>
      <c r="Z879" s="345"/>
      <c r="AA879" s="345"/>
      <c r="AB879" s="346"/>
      <c r="AC879" s="347" t="s">
        <v>521</v>
      </c>
      <c r="AD879" s="347"/>
      <c r="AE879" s="347"/>
      <c r="AF879" s="347"/>
      <c r="AG879" s="347"/>
      <c r="AH879" s="348" t="s">
        <v>622</v>
      </c>
      <c r="AI879" s="349"/>
      <c r="AJ879" s="349"/>
      <c r="AK879" s="349"/>
      <c r="AL879" s="350" t="s">
        <v>622</v>
      </c>
      <c r="AM879" s="351"/>
      <c r="AN879" s="351"/>
      <c r="AO879" s="352"/>
      <c r="AP879" s="353" t="s">
        <v>622</v>
      </c>
      <c r="AQ879" s="353"/>
      <c r="AR879" s="353"/>
      <c r="AS879" s="353"/>
      <c r="AT879" s="353"/>
      <c r="AU879" s="353"/>
      <c r="AV879" s="353"/>
      <c r="AW879" s="353"/>
      <c r="AX879" s="353"/>
    </row>
    <row r="880" spans="1:50" ht="30" customHeight="1" x14ac:dyDescent="0.15">
      <c r="A880" s="372">
        <v>11</v>
      </c>
      <c r="B880" s="372">
        <v>1</v>
      </c>
      <c r="C880" s="376" t="s">
        <v>674</v>
      </c>
      <c r="D880" s="377"/>
      <c r="E880" s="377"/>
      <c r="F880" s="377"/>
      <c r="G880" s="377"/>
      <c r="H880" s="377"/>
      <c r="I880" s="378"/>
      <c r="J880" s="379">
        <v>3010701008726</v>
      </c>
      <c r="K880" s="380"/>
      <c r="L880" s="380"/>
      <c r="M880" s="380"/>
      <c r="N880" s="380"/>
      <c r="O880" s="381"/>
      <c r="P880" s="373" t="s">
        <v>628</v>
      </c>
      <c r="Q880" s="374"/>
      <c r="R880" s="374"/>
      <c r="S880" s="374"/>
      <c r="T880" s="374"/>
      <c r="U880" s="374"/>
      <c r="V880" s="374"/>
      <c r="W880" s="374"/>
      <c r="X880" s="375"/>
      <c r="Y880" s="344">
        <v>0.1</v>
      </c>
      <c r="Z880" s="345"/>
      <c r="AA880" s="345"/>
      <c r="AB880" s="346"/>
      <c r="AC880" s="347" t="s">
        <v>521</v>
      </c>
      <c r="AD880" s="347"/>
      <c r="AE880" s="347"/>
      <c r="AF880" s="347"/>
      <c r="AG880" s="347"/>
      <c r="AH880" s="348" t="s">
        <v>622</v>
      </c>
      <c r="AI880" s="349"/>
      <c r="AJ880" s="349"/>
      <c r="AK880" s="349"/>
      <c r="AL880" s="350" t="s">
        <v>622</v>
      </c>
      <c r="AM880" s="351"/>
      <c r="AN880" s="351"/>
      <c r="AO880" s="352"/>
      <c r="AP880" s="353" t="s">
        <v>622</v>
      </c>
      <c r="AQ880" s="353"/>
      <c r="AR880" s="353"/>
      <c r="AS880" s="353"/>
      <c r="AT880" s="353"/>
      <c r="AU880" s="353"/>
      <c r="AV880" s="353"/>
      <c r="AW880" s="353"/>
      <c r="AX880" s="353"/>
    </row>
    <row r="881" spans="1:50" ht="30" customHeight="1" x14ac:dyDescent="0.15">
      <c r="A881" s="372">
        <v>12</v>
      </c>
      <c r="B881" s="372">
        <v>1</v>
      </c>
      <c r="C881" s="376" t="s">
        <v>675</v>
      </c>
      <c r="D881" s="377"/>
      <c r="E881" s="377"/>
      <c r="F881" s="377"/>
      <c r="G881" s="377"/>
      <c r="H881" s="377"/>
      <c r="I881" s="378"/>
      <c r="J881" s="379">
        <v>8012401010965</v>
      </c>
      <c r="K881" s="380"/>
      <c r="L881" s="380"/>
      <c r="M881" s="380"/>
      <c r="N881" s="380"/>
      <c r="O881" s="381"/>
      <c r="P881" s="373" t="s">
        <v>630</v>
      </c>
      <c r="Q881" s="374"/>
      <c r="R881" s="374"/>
      <c r="S881" s="374"/>
      <c r="T881" s="374"/>
      <c r="U881" s="374"/>
      <c r="V881" s="374"/>
      <c r="W881" s="374"/>
      <c r="X881" s="375"/>
      <c r="Y881" s="344">
        <v>0.1</v>
      </c>
      <c r="Z881" s="345"/>
      <c r="AA881" s="345"/>
      <c r="AB881" s="346"/>
      <c r="AC881" s="347" t="s">
        <v>521</v>
      </c>
      <c r="AD881" s="347"/>
      <c r="AE881" s="347"/>
      <c r="AF881" s="347"/>
      <c r="AG881" s="347"/>
      <c r="AH881" s="348" t="s">
        <v>622</v>
      </c>
      <c r="AI881" s="349"/>
      <c r="AJ881" s="349"/>
      <c r="AK881" s="349"/>
      <c r="AL881" s="350" t="s">
        <v>622</v>
      </c>
      <c r="AM881" s="351"/>
      <c r="AN881" s="351"/>
      <c r="AO881" s="352"/>
      <c r="AP881" s="353" t="s">
        <v>622</v>
      </c>
      <c r="AQ881" s="353"/>
      <c r="AR881" s="353"/>
      <c r="AS881" s="353"/>
      <c r="AT881" s="353"/>
      <c r="AU881" s="353"/>
      <c r="AV881" s="353"/>
      <c r="AW881" s="353"/>
      <c r="AX881" s="353"/>
    </row>
    <row r="882" spans="1:50" ht="30" hidden="1" customHeight="1" x14ac:dyDescent="0.15">
      <c r="A882" s="372">
        <v>13</v>
      </c>
      <c r="B882" s="372">
        <v>1</v>
      </c>
      <c r="C882" s="376"/>
      <c r="D882" s="377"/>
      <c r="E882" s="377"/>
      <c r="F882" s="377"/>
      <c r="G882" s="377"/>
      <c r="H882" s="377"/>
      <c r="I882" s="378"/>
      <c r="J882" s="379"/>
      <c r="K882" s="380"/>
      <c r="L882" s="380"/>
      <c r="M882" s="380"/>
      <c r="N882" s="380"/>
      <c r="O882" s="381"/>
      <c r="P882" s="373"/>
      <c r="Q882" s="374"/>
      <c r="R882" s="374"/>
      <c r="S882" s="374"/>
      <c r="T882" s="374"/>
      <c r="U882" s="374"/>
      <c r="V882" s="374"/>
      <c r="W882" s="374"/>
      <c r="X882" s="375"/>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40.15" customHeight="1" x14ac:dyDescent="0.15">
      <c r="A903" s="372">
        <v>1</v>
      </c>
      <c r="B903" s="372">
        <v>1</v>
      </c>
      <c r="C903" s="354" t="s">
        <v>676</v>
      </c>
      <c r="D903" s="340"/>
      <c r="E903" s="340"/>
      <c r="F903" s="340"/>
      <c r="G903" s="340"/>
      <c r="H903" s="340"/>
      <c r="I903" s="340"/>
      <c r="J903" s="341">
        <v>9011801019764</v>
      </c>
      <c r="K903" s="342"/>
      <c r="L903" s="342"/>
      <c r="M903" s="342"/>
      <c r="N903" s="342"/>
      <c r="O903" s="342"/>
      <c r="P903" s="355" t="s">
        <v>652</v>
      </c>
      <c r="Q903" s="343"/>
      <c r="R903" s="343"/>
      <c r="S903" s="343"/>
      <c r="T903" s="343"/>
      <c r="U903" s="343"/>
      <c r="V903" s="343"/>
      <c r="W903" s="343"/>
      <c r="X903" s="343"/>
      <c r="Y903" s="344">
        <v>1</v>
      </c>
      <c r="Z903" s="345"/>
      <c r="AA903" s="345"/>
      <c r="AB903" s="346"/>
      <c r="AC903" s="356" t="s">
        <v>521</v>
      </c>
      <c r="AD903" s="364"/>
      <c r="AE903" s="364"/>
      <c r="AF903" s="364"/>
      <c r="AG903" s="364"/>
      <c r="AH903" s="365" t="s">
        <v>608</v>
      </c>
      <c r="AI903" s="366"/>
      <c r="AJ903" s="366"/>
      <c r="AK903" s="366"/>
      <c r="AL903" s="350" t="s">
        <v>608</v>
      </c>
      <c r="AM903" s="351"/>
      <c r="AN903" s="351"/>
      <c r="AO903" s="352"/>
      <c r="AP903" s="353" t="s">
        <v>608</v>
      </c>
      <c r="AQ903" s="353"/>
      <c r="AR903" s="353"/>
      <c r="AS903" s="353"/>
      <c r="AT903" s="353"/>
      <c r="AU903" s="353"/>
      <c r="AV903" s="353"/>
      <c r="AW903" s="353"/>
      <c r="AX903" s="353"/>
    </row>
    <row r="904" spans="1:50" ht="42.6" customHeight="1" x14ac:dyDescent="0.15">
      <c r="A904" s="372">
        <v>2</v>
      </c>
      <c r="B904" s="372">
        <v>1</v>
      </c>
      <c r="C904" s="354" t="s">
        <v>676</v>
      </c>
      <c r="D904" s="340"/>
      <c r="E904" s="340"/>
      <c r="F904" s="340"/>
      <c r="G904" s="340"/>
      <c r="H904" s="340"/>
      <c r="I904" s="340"/>
      <c r="J904" s="341">
        <v>9011801019764</v>
      </c>
      <c r="K904" s="342"/>
      <c r="L904" s="342"/>
      <c r="M904" s="342"/>
      <c r="N904" s="342"/>
      <c r="O904" s="342"/>
      <c r="P904" s="355" t="s">
        <v>653</v>
      </c>
      <c r="Q904" s="343"/>
      <c r="R904" s="343"/>
      <c r="S904" s="343"/>
      <c r="T904" s="343"/>
      <c r="U904" s="343"/>
      <c r="V904" s="343"/>
      <c r="W904" s="343"/>
      <c r="X904" s="343"/>
      <c r="Y904" s="344">
        <v>1</v>
      </c>
      <c r="Z904" s="345"/>
      <c r="AA904" s="345"/>
      <c r="AB904" s="346"/>
      <c r="AC904" s="356" t="s">
        <v>521</v>
      </c>
      <c r="AD904" s="356"/>
      <c r="AE904" s="356"/>
      <c r="AF904" s="356"/>
      <c r="AG904" s="356"/>
      <c r="AH904" s="365" t="s">
        <v>638</v>
      </c>
      <c r="AI904" s="366"/>
      <c r="AJ904" s="366"/>
      <c r="AK904" s="366"/>
      <c r="AL904" s="367" t="s">
        <v>639</v>
      </c>
      <c r="AM904" s="368"/>
      <c r="AN904" s="368"/>
      <c r="AO904" s="369"/>
      <c r="AP904" s="353" t="s">
        <v>622</v>
      </c>
      <c r="AQ904" s="353"/>
      <c r="AR904" s="353"/>
      <c r="AS904" s="353"/>
      <c r="AT904" s="353"/>
      <c r="AU904" s="353"/>
      <c r="AV904" s="353"/>
      <c r="AW904" s="353"/>
      <c r="AX904" s="353"/>
    </row>
    <row r="905" spans="1:50" ht="47.45" customHeight="1" x14ac:dyDescent="0.15">
      <c r="A905" s="372">
        <v>3</v>
      </c>
      <c r="B905" s="372">
        <v>1</v>
      </c>
      <c r="C905" s="354" t="s">
        <v>677</v>
      </c>
      <c r="D905" s="340"/>
      <c r="E905" s="340"/>
      <c r="F905" s="340"/>
      <c r="G905" s="340"/>
      <c r="H905" s="340"/>
      <c r="I905" s="340"/>
      <c r="J905" s="341">
        <v>9011801019764</v>
      </c>
      <c r="K905" s="342"/>
      <c r="L905" s="342"/>
      <c r="M905" s="342"/>
      <c r="N905" s="342"/>
      <c r="O905" s="342"/>
      <c r="P905" s="355" t="s">
        <v>654</v>
      </c>
      <c r="Q905" s="343"/>
      <c r="R905" s="343"/>
      <c r="S905" s="343"/>
      <c r="T905" s="343"/>
      <c r="U905" s="343"/>
      <c r="V905" s="343"/>
      <c r="W905" s="343"/>
      <c r="X905" s="343"/>
      <c r="Y905" s="344">
        <v>0.9</v>
      </c>
      <c r="Z905" s="345"/>
      <c r="AA905" s="345"/>
      <c r="AB905" s="346"/>
      <c r="AC905" s="356" t="s">
        <v>521</v>
      </c>
      <c r="AD905" s="356"/>
      <c r="AE905" s="356"/>
      <c r="AF905" s="356"/>
      <c r="AG905" s="356"/>
      <c r="AH905" s="348" t="s">
        <v>622</v>
      </c>
      <c r="AI905" s="349"/>
      <c r="AJ905" s="349"/>
      <c r="AK905" s="349"/>
      <c r="AL905" s="350" t="s">
        <v>640</v>
      </c>
      <c r="AM905" s="351"/>
      <c r="AN905" s="351"/>
      <c r="AO905" s="352"/>
      <c r="AP905" s="353" t="s">
        <v>622</v>
      </c>
      <c r="AQ905" s="353"/>
      <c r="AR905" s="353"/>
      <c r="AS905" s="353"/>
      <c r="AT905" s="353"/>
      <c r="AU905" s="353"/>
      <c r="AV905" s="353"/>
      <c r="AW905" s="353"/>
      <c r="AX905" s="353"/>
    </row>
    <row r="906" spans="1:50" ht="54" customHeight="1" x14ac:dyDescent="0.15">
      <c r="A906" s="372">
        <v>4</v>
      </c>
      <c r="B906" s="372">
        <v>1</v>
      </c>
      <c r="C906" s="354" t="s">
        <v>676</v>
      </c>
      <c r="D906" s="340"/>
      <c r="E906" s="340"/>
      <c r="F906" s="340"/>
      <c r="G906" s="340"/>
      <c r="H906" s="340"/>
      <c r="I906" s="340"/>
      <c r="J906" s="341">
        <v>9011801019764</v>
      </c>
      <c r="K906" s="342"/>
      <c r="L906" s="342"/>
      <c r="M906" s="342"/>
      <c r="N906" s="342"/>
      <c r="O906" s="342"/>
      <c r="P906" s="355" t="s">
        <v>655</v>
      </c>
      <c r="Q906" s="343"/>
      <c r="R906" s="343"/>
      <c r="S906" s="343"/>
      <c r="T906" s="343"/>
      <c r="U906" s="343"/>
      <c r="V906" s="343"/>
      <c r="W906" s="343"/>
      <c r="X906" s="343"/>
      <c r="Y906" s="344">
        <v>0.5</v>
      </c>
      <c r="Z906" s="345"/>
      <c r="AA906" s="345"/>
      <c r="AB906" s="346"/>
      <c r="AC906" s="356" t="s">
        <v>521</v>
      </c>
      <c r="AD906" s="356"/>
      <c r="AE906" s="356"/>
      <c r="AF906" s="356"/>
      <c r="AG906" s="356"/>
      <c r="AH906" s="348" t="s">
        <v>622</v>
      </c>
      <c r="AI906" s="349"/>
      <c r="AJ906" s="349"/>
      <c r="AK906" s="349"/>
      <c r="AL906" s="350" t="s">
        <v>622</v>
      </c>
      <c r="AM906" s="351"/>
      <c r="AN906" s="351"/>
      <c r="AO906" s="352"/>
      <c r="AP906" s="353" t="s">
        <v>622</v>
      </c>
      <c r="AQ906" s="353"/>
      <c r="AR906" s="353"/>
      <c r="AS906" s="353"/>
      <c r="AT906" s="353"/>
      <c r="AU906" s="353"/>
      <c r="AV906" s="353"/>
      <c r="AW906" s="353"/>
      <c r="AX906" s="353"/>
    </row>
    <row r="907" spans="1:50" ht="49.15" customHeight="1" x14ac:dyDescent="0.15">
      <c r="A907" s="372">
        <v>5</v>
      </c>
      <c r="B907" s="372">
        <v>1</v>
      </c>
      <c r="C907" s="354" t="s">
        <v>678</v>
      </c>
      <c r="D907" s="340"/>
      <c r="E907" s="340"/>
      <c r="F907" s="340"/>
      <c r="G907" s="340"/>
      <c r="H907" s="340"/>
      <c r="I907" s="340"/>
      <c r="J907" s="341">
        <v>3010001152563</v>
      </c>
      <c r="K907" s="342"/>
      <c r="L907" s="342"/>
      <c r="M907" s="342"/>
      <c r="N907" s="342"/>
      <c r="O907" s="342"/>
      <c r="P907" s="355" t="s">
        <v>607</v>
      </c>
      <c r="Q907" s="343"/>
      <c r="R907" s="343"/>
      <c r="S907" s="343"/>
      <c r="T907" s="343"/>
      <c r="U907" s="343"/>
      <c r="V907" s="343"/>
      <c r="W907" s="343"/>
      <c r="X907" s="343"/>
      <c r="Y907" s="344">
        <v>1</v>
      </c>
      <c r="Z907" s="345"/>
      <c r="AA907" s="345"/>
      <c r="AB907" s="346"/>
      <c r="AC907" s="347" t="s">
        <v>521</v>
      </c>
      <c r="AD907" s="347"/>
      <c r="AE907" s="347"/>
      <c r="AF907" s="347"/>
      <c r="AG907" s="347"/>
      <c r="AH907" s="348" t="s">
        <v>624</v>
      </c>
      <c r="AI907" s="349"/>
      <c r="AJ907" s="349"/>
      <c r="AK907" s="349"/>
      <c r="AL907" s="350" t="s">
        <v>622</v>
      </c>
      <c r="AM907" s="351"/>
      <c r="AN907" s="351"/>
      <c r="AO907" s="352"/>
      <c r="AP907" s="353" t="s">
        <v>622</v>
      </c>
      <c r="AQ907" s="353"/>
      <c r="AR907" s="353"/>
      <c r="AS907" s="353"/>
      <c r="AT907" s="353"/>
      <c r="AU907" s="353"/>
      <c r="AV907" s="353"/>
      <c r="AW907" s="353"/>
      <c r="AX907" s="353"/>
    </row>
    <row r="908" spans="1:50" ht="51.6" customHeight="1" x14ac:dyDescent="0.15">
      <c r="A908" s="372">
        <v>6</v>
      </c>
      <c r="B908" s="372">
        <v>1</v>
      </c>
      <c r="C908" s="354" t="s">
        <v>679</v>
      </c>
      <c r="D908" s="340"/>
      <c r="E908" s="340"/>
      <c r="F908" s="340"/>
      <c r="G908" s="340"/>
      <c r="H908" s="340"/>
      <c r="I908" s="340"/>
      <c r="J908" s="341">
        <v>3010001152563</v>
      </c>
      <c r="K908" s="342"/>
      <c r="L908" s="342"/>
      <c r="M908" s="342"/>
      <c r="N908" s="342"/>
      <c r="O908" s="342"/>
      <c r="P908" s="355" t="s">
        <v>650</v>
      </c>
      <c r="Q908" s="343"/>
      <c r="R908" s="343"/>
      <c r="S908" s="343"/>
      <c r="T908" s="343"/>
      <c r="U908" s="343"/>
      <c r="V908" s="343"/>
      <c r="W908" s="343"/>
      <c r="X908" s="343"/>
      <c r="Y908" s="344">
        <v>1</v>
      </c>
      <c r="Z908" s="345"/>
      <c r="AA908" s="345"/>
      <c r="AB908" s="346"/>
      <c r="AC908" s="347" t="s">
        <v>521</v>
      </c>
      <c r="AD908" s="347"/>
      <c r="AE908" s="347"/>
      <c r="AF908" s="347"/>
      <c r="AG908" s="347"/>
      <c r="AH908" s="348" t="s">
        <v>622</v>
      </c>
      <c r="AI908" s="349"/>
      <c r="AJ908" s="349"/>
      <c r="AK908" s="349"/>
      <c r="AL908" s="350" t="s">
        <v>622</v>
      </c>
      <c r="AM908" s="351"/>
      <c r="AN908" s="351"/>
      <c r="AO908" s="352"/>
      <c r="AP908" s="353" t="s">
        <v>622</v>
      </c>
      <c r="AQ908" s="353"/>
      <c r="AR908" s="353"/>
      <c r="AS908" s="353"/>
      <c r="AT908" s="353"/>
      <c r="AU908" s="353"/>
      <c r="AV908" s="353"/>
      <c r="AW908" s="353"/>
      <c r="AX908" s="353"/>
    </row>
    <row r="909" spans="1:50" ht="49.15" customHeight="1" x14ac:dyDescent="0.15">
      <c r="A909" s="372">
        <v>7</v>
      </c>
      <c r="B909" s="372">
        <v>1</v>
      </c>
      <c r="C909" s="354" t="s">
        <v>699</v>
      </c>
      <c r="D909" s="340"/>
      <c r="E909" s="340"/>
      <c r="F909" s="340"/>
      <c r="G909" s="340"/>
      <c r="H909" s="340"/>
      <c r="I909" s="340"/>
      <c r="J909" s="341">
        <v>2010005003004</v>
      </c>
      <c r="K909" s="342"/>
      <c r="L909" s="342"/>
      <c r="M909" s="342"/>
      <c r="N909" s="342"/>
      <c r="O909" s="342"/>
      <c r="P909" s="355" t="s">
        <v>651</v>
      </c>
      <c r="Q909" s="343"/>
      <c r="R909" s="343"/>
      <c r="S909" s="343"/>
      <c r="T909" s="343"/>
      <c r="U909" s="343"/>
      <c r="V909" s="343"/>
      <c r="W909" s="343"/>
      <c r="X909" s="343"/>
      <c r="Y909" s="344">
        <v>1</v>
      </c>
      <c r="Z909" s="345"/>
      <c r="AA909" s="345"/>
      <c r="AB909" s="346"/>
      <c r="AC909" s="347" t="s">
        <v>521</v>
      </c>
      <c r="AD909" s="347"/>
      <c r="AE909" s="347"/>
      <c r="AF909" s="347"/>
      <c r="AG909" s="347"/>
      <c r="AH909" s="348" t="s">
        <v>622</v>
      </c>
      <c r="AI909" s="349"/>
      <c r="AJ909" s="349"/>
      <c r="AK909" s="349"/>
      <c r="AL909" s="350" t="s">
        <v>622</v>
      </c>
      <c r="AM909" s="351"/>
      <c r="AN909" s="351"/>
      <c r="AO909" s="352"/>
      <c r="AP909" s="353" t="s">
        <v>622</v>
      </c>
      <c r="AQ909" s="353"/>
      <c r="AR909" s="353"/>
      <c r="AS909" s="353"/>
      <c r="AT909" s="353"/>
      <c r="AU909" s="353"/>
      <c r="AV909" s="353"/>
      <c r="AW909" s="353"/>
      <c r="AX909" s="353"/>
    </row>
    <row r="910" spans="1:50" ht="58.9" customHeight="1" x14ac:dyDescent="0.15">
      <c r="A910" s="372">
        <v>8</v>
      </c>
      <c r="B910" s="372">
        <v>1</v>
      </c>
      <c r="C910" s="354" t="s">
        <v>680</v>
      </c>
      <c r="D910" s="340"/>
      <c r="E910" s="340"/>
      <c r="F910" s="340"/>
      <c r="G910" s="340"/>
      <c r="H910" s="340"/>
      <c r="I910" s="340"/>
      <c r="J910" s="341">
        <v>2010001034952</v>
      </c>
      <c r="K910" s="342"/>
      <c r="L910" s="342"/>
      <c r="M910" s="342"/>
      <c r="N910" s="342"/>
      <c r="O910" s="342"/>
      <c r="P910" s="355" t="s">
        <v>634</v>
      </c>
      <c r="Q910" s="343"/>
      <c r="R910" s="343"/>
      <c r="S910" s="343"/>
      <c r="T910" s="343"/>
      <c r="U910" s="343"/>
      <c r="V910" s="343"/>
      <c r="W910" s="343"/>
      <c r="X910" s="343"/>
      <c r="Y910" s="344">
        <v>0.6</v>
      </c>
      <c r="Z910" s="345"/>
      <c r="AA910" s="345"/>
      <c r="AB910" s="346"/>
      <c r="AC910" s="347" t="s">
        <v>521</v>
      </c>
      <c r="AD910" s="347"/>
      <c r="AE910" s="347"/>
      <c r="AF910" s="347"/>
      <c r="AG910" s="347"/>
      <c r="AH910" s="348" t="s">
        <v>622</v>
      </c>
      <c r="AI910" s="349"/>
      <c r="AJ910" s="349"/>
      <c r="AK910" s="349"/>
      <c r="AL910" s="350" t="s">
        <v>622</v>
      </c>
      <c r="AM910" s="351"/>
      <c r="AN910" s="351"/>
      <c r="AO910" s="352"/>
      <c r="AP910" s="353" t="s">
        <v>622</v>
      </c>
      <c r="AQ910" s="353"/>
      <c r="AR910" s="353"/>
      <c r="AS910" s="353"/>
      <c r="AT910" s="353"/>
      <c r="AU910" s="353"/>
      <c r="AV910" s="353"/>
      <c r="AW910" s="353"/>
      <c r="AX910" s="353"/>
    </row>
    <row r="911" spans="1:50" ht="66" customHeight="1" x14ac:dyDescent="0.15">
      <c r="A911" s="372">
        <v>9</v>
      </c>
      <c r="B911" s="372">
        <v>1</v>
      </c>
      <c r="C911" s="354" t="s">
        <v>681</v>
      </c>
      <c r="D911" s="340"/>
      <c r="E911" s="340"/>
      <c r="F911" s="340"/>
      <c r="G911" s="340"/>
      <c r="H911" s="340"/>
      <c r="I911" s="340"/>
      <c r="J911" s="341">
        <v>1010001000179</v>
      </c>
      <c r="K911" s="342"/>
      <c r="L911" s="342"/>
      <c r="M911" s="342"/>
      <c r="N911" s="342"/>
      <c r="O911" s="342"/>
      <c r="P911" s="355" t="s">
        <v>656</v>
      </c>
      <c r="Q911" s="343"/>
      <c r="R911" s="343"/>
      <c r="S911" s="343"/>
      <c r="T911" s="343"/>
      <c r="U911" s="343"/>
      <c r="V911" s="343"/>
      <c r="W911" s="343"/>
      <c r="X911" s="343"/>
      <c r="Y911" s="344">
        <v>0.6</v>
      </c>
      <c r="Z911" s="345"/>
      <c r="AA911" s="345"/>
      <c r="AB911" s="346"/>
      <c r="AC911" s="347" t="s">
        <v>521</v>
      </c>
      <c r="AD911" s="347"/>
      <c r="AE911" s="347"/>
      <c r="AF911" s="347"/>
      <c r="AG911" s="347"/>
      <c r="AH911" s="348" t="s">
        <v>639</v>
      </c>
      <c r="AI911" s="349"/>
      <c r="AJ911" s="349"/>
      <c r="AK911" s="349"/>
      <c r="AL911" s="350" t="s">
        <v>622</v>
      </c>
      <c r="AM911" s="351"/>
      <c r="AN911" s="351"/>
      <c r="AO911" s="352"/>
      <c r="AP911" s="353" t="s">
        <v>622</v>
      </c>
      <c r="AQ911" s="353"/>
      <c r="AR911" s="353"/>
      <c r="AS911" s="353"/>
      <c r="AT911" s="353"/>
      <c r="AU911" s="353"/>
      <c r="AV911" s="353"/>
      <c r="AW911" s="353"/>
      <c r="AX911" s="353"/>
    </row>
    <row r="912" spans="1:50" ht="57" customHeight="1" x14ac:dyDescent="0.15">
      <c r="A912" s="372">
        <v>10</v>
      </c>
      <c r="B912" s="372">
        <v>1</v>
      </c>
      <c r="C912" s="354" t="s">
        <v>682</v>
      </c>
      <c r="D912" s="340"/>
      <c r="E912" s="340"/>
      <c r="F912" s="340"/>
      <c r="G912" s="340"/>
      <c r="H912" s="340"/>
      <c r="I912" s="340"/>
      <c r="J912" s="341">
        <v>7010501010507</v>
      </c>
      <c r="K912" s="342"/>
      <c r="L912" s="342"/>
      <c r="M912" s="342"/>
      <c r="N912" s="342"/>
      <c r="O912" s="342"/>
      <c r="P912" s="355" t="s">
        <v>657</v>
      </c>
      <c r="Q912" s="343"/>
      <c r="R912" s="343"/>
      <c r="S912" s="343"/>
      <c r="T912" s="343"/>
      <c r="U912" s="343"/>
      <c r="V912" s="343"/>
      <c r="W912" s="343"/>
      <c r="X912" s="343"/>
      <c r="Y912" s="344">
        <v>0.6</v>
      </c>
      <c r="Z912" s="345"/>
      <c r="AA912" s="345"/>
      <c r="AB912" s="346"/>
      <c r="AC912" s="347" t="s">
        <v>521</v>
      </c>
      <c r="AD912" s="347"/>
      <c r="AE912" s="347"/>
      <c r="AF912" s="347"/>
      <c r="AG912" s="347"/>
      <c r="AH912" s="348" t="s">
        <v>624</v>
      </c>
      <c r="AI912" s="349"/>
      <c r="AJ912" s="349"/>
      <c r="AK912" s="349"/>
      <c r="AL912" s="350" t="s">
        <v>622</v>
      </c>
      <c r="AM912" s="351"/>
      <c r="AN912" s="351"/>
      <c r="AO912" s="352"/>
      <c r="AP912" s="353" t="s">
        <v>622</v>
      </c>
      <c r="AQ912" s="353"/>
      <c r="AR912" s="353"/>
      <c r="AS912" s="353"/>
      <c r="AT912" s="353"/>
      <c r="AU912" s="353"/>
      <c r="AV912" s="353"/>
      <c r="AW912" s="353"/>
      <c r="AX912" s="353"/>
    </row>
    <row r="913" spans="1:50" ht="54.6" customHeight="1" x14ac:dyDescent="0.15">
      <c r="A913" s="372">
        <v>11</v>
      </c>
      <c r="B913" s="372">
        <v>1</v>
      </c>
      <c r="C913" s="354" t="s">
        <v>641</v>
      </c>
      <c r="D913" s="340"/>
      <c r="E913" s="340"/>
      <c r="F913" s="340"/>
      <c r="G913" s="340"/>
      <c r="H913" s="340"/>
      <c r="I913" s="340"/>
      <c r="J913" s="341">
        <v>6011205000217</v>
      </c>
      <c r="K913" s="342"/>
      <c r="L913" s="342"/>
      <c r="M913" s="342"/>
      <c r="N913" s="342"/>
      <c r="O913" s="342"/>
      <c r="P913" s="355" t="s">
        <v>635</v>
      </c>
      <c r="Q913" s="343"/>
      <c r="R913" s="343"/>
      <c r="S913" s="343"/>
      <c r="T913" s="343"/>
      <c r="U913" s="343"/>
      <c r="V913" s="343"/>
      <c r="W913" s="343"/>
      <c r="X913" s="343"/>
      <c r="Y913" s="344">
        <v>0.4</v>
      </c>
      <c r="Z913" s="345"/>
      <c r="AA913" s="345"/>
      <c r="AB913" s="346"/>
      <c r="AC913" s="347" t="s">
        <v>521</v>
      </c>
      <c r="AD913" s="347"/>
      <c r="AE913" s="347"/>
      <c r="AF913" s="347"/>
      <c r="AG913" s="347"/>
      <c r="AH913" s="348" t="s">
        <v>622</v>
      </c>
      <c r="AI913" s="349"/>
      <c r="AJ913" s="349"/>
      <c r="AK913" s="349"/>
      <c r="AL913" s="350" t="s">
        <v>624</v>
      </c>
      <c r="AM913" s="351"/>
      <c r="AN913" s="351"/>
      <c r="AO913" s="352"/>
      <c r="AP913" s="353" t="s">
        <v>622</v>
      </c>
      <c r="AQ913" s="353"/>
      <c r="AR913" s="353"/>
      <c r="AS913" s="353"/>
      <c r="AT913" s="353"/>
      <c r="AU913" s="353"/>
      <c r="AV913" s="353"/>
      <c r="AW913" s="353"/>
      <c r="AX913" s="353"/>
    </row>
    <row r="914" spans="1:50" ht="30" customHeight="1" x14ac:dyDescent="0.15">
      <c r="A914" s="372">
        <v>12</v>
      </c>
      <c r="B914" s="372">
        <v>1</v>
      </c>
      <c r="C914" s="354" t="s">
        <v>683</v>
      </c>
      <c r="D914" s="340"/>
      <c r="E914" s="340"/>
      <c r="F914" s="340"/>
      <c r="G914" s="340"/>
      <c r="H914" s="340"/>
      <c r="I914" s="340"/>
      <c r="J914" s="341">
        <v>8010001007639</v>
      </c>
      <c r="K914" s="342"/>
      <c r="L914" s="342"/>
      <c r="M914" s="342"/>
      <c r="N914" s="342"/>
      <c r="O914" s="342"/>
      <c r="P914" s="355" t="s">
        <v>629</v>
      </c>
      <c r="Q914" s="343"/>
      <c r="R914" s="343"/>
      <c r="S914" s="343"/>
      <c r="T914" s="343"/>
      <c r="U914" s="343"/>
      <c r="V914" s="343"/>
      <c r="W914" s="343"/>
      <c r="X914" s="343"/>
      <c r="Y914" s="344">
        <v>0.4</v>
      </c>
      <c r="Z914" s="345"/>
      <c r="AA914" s="345"/>
      <c r="AB914" s="346"/>
      <c r="AC914" s="347" t="s">
        <v>521</v>
      </c>
      <c r="AD914" s="347"/>
      <c r="AE914" s="347"/>
      <c r="AF914" s="347"/>
      <c r="AG914" s="347"/>
      <c r="AH914" s="348" t="s">
        <v>624</v>
      </c>
      <c r="AI914" s="349"/>
      <c r="AJ914" s="349"/>
      <c r="AK914" s="349"/>
      <c r="AL914" s="350" t="s">
        <v>622</v>
      </c>
      <c r="AM914" s="351"/>
      <c r="AN914" s="351"/>
      <c r="AO914" s="352"/>
      <c r="AP914" s="353" t="s">
        <v>622</v>
      </c>
      <c r="AQ914" s="353"/>
      <c r="AR914" s="353"/>
      <c r="AS914" s="353"/>
      <c r="AT914" s="353"/>
      <c r="AU914" s="353"/>
      <c r="AV914" s="353"/>
      <c r="AW914" s="353"/>
      <c r="AX914" s="353"/>
    </row>
    <row r="915" spans="1:50" ht="46.9" customHeight="1" x14ac:dyDescent="0.15">
      <c r="A915" s="372">
        <v>13</v>
      </c>
      <c r="B915" s="372">
        <v>1</v>
      </c>
      <c r="C915" s="354" t="s">
        <v>684</v>
      </c>
      <c r="D915" s="340"/>
      <c r="E915" s="340"/>
      <c r="F915" s="340"/>
      <c r="G915" s="340"/>
      <c r="H915" s="340"/>
      <c r="I915" s="340"/>
      <c r="J915" s="341">
        <v>6010001056290</v>
      </c>
      <c r="K915" s="342"/>
      <c r="L915" s="342"/>
      <c r="M915" s="342"/>
      <c r="N915" s="342"/>
      <c r="O915" s="342"/>
      <c r="P915" s="355" t="s">
        <v>636</v>
      </c>
      <c r="Q915" s="343"/>
      <c r="R915" s="343"/>
      <c r="S915" s="343"/>
      <c r="T915" s="343"/>
      <c r="U915" s="343"/>
      <c r="V915" s="343"/>
      <c r="W915" s="343"/>
      <c r="X915" s="343"/>
      <c r="Y915" s="344">
        <v>0.4</v>
      </c>
      <c r="Z915" s="345"/>
      <c r="AA915" s="345"/>
      <c r="AB915" s="346"/>
      <c r="AC915" s="347" t="s">
        <v>521</v>
      </c>
      <c r="AD915" s="347"/>
      <c r="AE915" s="347"/>
      <c r="AF915" s="347"/>
      <c r="AG915" s="347"/>
      <c r="AH915" s="348" t="s">
        <v>622</v>
      </c>
      <c r="AI915" s="349"/>
      <c r="AJ915" s="349"/>
      <c r="AK915" s="349"/>
      <c r="AL915" s="350" t="s">
        <v>622</v>
      </c>
      <c r="AM915" s="351"/>
      <c r="AN915" s="351"/>
      <c r="AO915" s="352"/>
      <c r="AP915" s="353" t="s">
        <v>622</v>
      </c>
      <c r="AQ915" s="353"/>
      <c r="AR915" s="353"/>
      <c r="AS915" s="353"/>
      <c r="AT915" s="353"/>
      <c r="AU915" s="353"/>
      <c r="AV915" s="353"/>
      <c r="AW915" s="353"/>
      <c r="AX915" s="353"/>
    </row>
    <row r="916" spans="1:50" ht="51.75" customHeight="1" x14ac:dyDescent="0.15">
      <c r="A916" s="372">
        <v>14</v>
      </c>
      <c r="B916" s="372">
        <v>1</v>
      </c>
      <c r="C916" s="354" t="s">
        <v>685</v>
      </c>
      <c r="D916" s="340"/>
      <c r="E916" s="340"/>
      <c r="F916" s="340"/>
      <c r="G916" s="340"/>
      <c r="H916" s="340"/>
      <c r="I916" s="340"/>
      <c r="J916" s="341">
        <v>6010001109206</v>
      </c>
      <c r="K916" s="342"/>
      <c r="L916" s="342"/>
      <c r="M916" s="342"/>
      <c r="N916" s="342"/>
      <c r="O916" s="342"/>
      <c r="P916" s="355" t="s">
        <v>637</v>
      </c>
      <c r="Q916" s="343"/>
      <c r="R916" s="343"/>
      <c r="S916" s="343"/>
      <c r="T916" s="343"/>
      <c r="U916" s="343"/>
      <c r="V916" s="343"/>
      <c r="W916" s="343"/>
      <c r="X916" s="343"/>
      <c r="Y916" s="344">
        <v>0.4</v>
      </c>
      <c r="Z916" s="345"/>
      <c r="AA916" s="345"/>
      <c r="AB916" s="346"/>
      <c r="AC916" s="347" t="s">
        <v>521</v>
      </c>
      <c r="AD916" s="347"/>
      <c r="AE916" s="347"/>
      <c r="AF916" s="347"/>
      <c r="AG916" s="347"/>
      <c r="AH916" s="348" t="s">
        <v>633</v>
      </c>
      <c r="AI916" s="349"/>
      <c r="AJ916" s="349"/>
      <c r="AK916" s="349"/>
      <c r="AL916" s="350" t="s">
        <v>622</v>
      </c>
      <c r="AM916" s="351"/>
      <c r="AN916" s="351"/>
      <c r="AO916" s="352"/>
      <c r="AP916" s="353" t="s">
        <v>622</v>
      </c>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1.75" customHeight="1" x14ac:dyDescent="0.15">
      <c r="A1098" s="382" t="s">
        <v>463</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5"/>
      <c r="E1101" s="142" t="s">
        <v>396</v>
      </c>
      <c r="F1101" s="385"/>
      <c r="G1101" s="385"/>
      <c r="H1101" s="385"/>
      <c r="I1101" s="385"/>
      <c r="J1101" s="142" t="s">
        <v>432</v>
      </c>
      <c r="K1101" s="142"/>
      <c r="L1101" s="142"/>
      <c r="M1101" s="142"/>
      <c r="N1101" s="142"/>
      <c r="O1101" s="142"/>
      <c r="P1101" s="360" t="s">
        <v>27</v>
      </c>
      <c r="Q1101" s="360"/>
      <c r="R1101" s="360"/>
      <c r="S1101" s="360"/>
      <c r="T1101" s="360"/>
      <c r="U1101" s="360"/>
      <c r="V1101" s="360"/>
      <c r="W1101" s="360"/>
      <c r="X1101" s="360"/>
      <c r="Y1101" s="142" t="s">
        <v>434</v>
      </c>
      <c r="Z1101" s="385"/>
      <c r="AA1101" s="385"/>
      <c r="AB1101" s="385"/>
      <c r="AC1101" s="142" t="s">
        <v>377</v>
      </c>
      <c r="AD1101" s="142"/>
      <c r="AE1101" s="142"/>
      <c r="AF1101" s="142"/>
      <c r="AG1101" s="142"/>
      <c r="AH1101" s="360" t="s">
        <v>391</v>
      </c>
      <c r="AI1101" s="361"/>
      <c r="AJ1101" s="361"/>
      <c r="AK1101" s="361"/>
      <c r="AL1101" s="361" t="s">
        <v>21</v>
      </c>
      <c r="AM1101" s="361"/>
      <c r="AN1101" s="361"/>
      <c r="AO1101" s="386"/>
      <c r="AP1101" s="363" t="s">
        <v>464</v>
      </c>
      <c r="AQ1101" s="363"/>
      <c r="AR1101" s="363"/>
      <c r="AS1101" s="363"/>
      <c r="AT1101" s="363"/>
      <c r="AU1101" s="363"/>
      <c r="AV1101" s="363"/>
      <c r="AW1101" s="363"/>
      <c r="AX1101" s="363"/>
    </row>
    <row r="1102" spans="1:50" ht="30" customHeight="1" x14ac:dyDescent="0.15">
      <c r="A1102" s="372">
        <v>1</v>
      </c>
      <c r="B1102" s="372">
        <v>1</v>
      </c>
      <c r="C1102" s="370"/>
      <c r="D1102" s="370"/>
      <c r="E1102" s="140" t="s">
        <v>609</v>
      </c>
      <c r="F1102" s="371"/>
      <c r="G1102" s="371"/>
      <c r="H1102" s="371"/>
      <c r="I1102" s="371"/>
      <c r="J1102" s="341" t="s">
        <v>608</v>
      </c>
      <c r="K1102" s="342"/>
      <c r="L1102" s="342"/>
      <c r="M1102" s="342"/>
      <c r="N1102" s="342"/>
      <c r="O1102" s="342"/>
      <c r="P1102" s="355" t="s">
        <v>608</v>
      </c>
      <c r="Q1102" s="343"/>
      <c r="R1102" s="343"/>
      <c r="S1102" s="343"/>
      <c r="T1102" s="343"/>
      <c r="U1102" s="343"/>
      <c r="V1102" s="343"/>
      <c r="W1102" s="343"/>
      <c r="X1102" s="343"/>
      <c r="Y1102" s="344" t="s">
        <v>609</v>
      </c>
      <c r="Z1102" s="345"/>
      <c r="AA1102" s="345"/>
      <c r="AB1102" s="346"/>
      <c r="AC1102" s="347"/>
      <c r="AD1102" s="347"/>
      <c r="AE1102" s="347"/>
      <c r="AF1102" s="347"/>
      <c r="AG1102" s="347"/>
      <c r="AH1102" s="348" t="s">
        <v>608</v>
      </c>
      <c r="AI1102" s="349"/>
      <c r="AJ1102" s="349"/>
      <c r="AK1102" s="349"/>
      <c r="AL1102" s="350" t="s">
        <v>608</v>
      </c>
      <c r="AM1102" s="351"/>
      <c r="AN1102" s="351"/>
      <c r="AO1102" s="352"/>
      <c r="AP1102" s="353" t="s">
        <v>608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2">
    <cfRule type="expression" dxfId="2799" priority="13885">
      <formula>IF(RIGHT(TEXT(Y782,"0.#"),1)=".",FALSE,TRUE)</formula>
    </cfRule>
    <cfRule type="expression" dxfId="2798" priority="13886">
      <formula>IF(RIGHT(TEXT(Y782,"0.#"),1)=".",TRUE,FALSE)</formula>
    </cfRule>
  </conditionalFormatting>
  <conditionalFormatting sqref="Y791">
    <cfRule type="expression" dxfId="2797" priority="13881">
      <formula>IF(RIGHT(TEXT(Y791,"0.#"),1)=".",FALSE,TRUE)</formula>
    </cfRule>
    <cfRule type="expression" dxfId="2796" priority="13882">
      <formula>IF(RIGHT(TEXT(Y791,"0.#"),1)=".",TRUE,FALSE)</formula>
    </cfRule>
  </conditionalFormatting>
  <conditionalFormatting sqref="Y822:Y829 Y820 Y809:Y816 Y807 Y796:Y803 Y794">
    <cfRule type="expression" dxfId="2795" priority="13663">
      <formula>IF(RIGHT(TEXT(Y794,"0.#"),1)=".",FALSE,TRUE)</formula>
    </cfRule>
    <cfRule type="expression" dxfId="2794" priority="13664">
      <formula>IF(RIGHT(TEXT(Y794,"0.#"),1)=".",TRUE,FALSE)</formula>
    </cfRule>
  </conditionalFormatting>
  <conditionalFormatting sqref="P15:AX15 P13:AX13 P16:AQ17">
    <cfRule type="expression" dxfId="2793" priority="13711">
      <formula>IF(RIGHT(TEXT(P13,"0.#"),1)=".",FALSE,TRUE)</formula>
    </cfRule>
    <cfRule type="expression" dxfId="2792" priority="13712">
      <formula>IF(RIGHT(TEXT(P13,"0.#"),1)=".",TRUE,FALSE)</formula>
    </cfRule>
  </conditionalFormatting>
  <conditionalFormatting sqref="P19:AJ19">
    <cfRule type="expression" dxfId="2791" priority="13709">
      <formula>IF(RIGHT(TEXT(P19,"0.#"),1)=".",FALSE,TRUE)</formula>
    </cfRule>
    <cfRule type="expression" dxfId="2790" priority="13710">
      <formula>IF(RIGHT(TEXT(P19,"0.#"),1)=".",TRUE,FALSE)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3:Y790 Y781">
    <cfRule type="expression" dxfId="2787" priority="13687">
      <formula>IF(RIGHT(TEXT(Y781,"0.#"),1)=".",FALSE,TRUE)</formula>
    </cfRule>
    <cfRule type="expression" dxfId="2786" priority="13688">
      <formula>IF(RIGHT(TEXT(Y781,"0.#"),1)=".",TRUE,FALSE)</formula>
    </cfRule>
  </conditionalFormatting>
  <conditionalFormatting sqref="AU782">
    <cfRule type="expression" dxfId="2785" priority="13685">
      <formula>IF(RIGHT(TEXT(AU782,"0.#"),1)=".",FALSE,TRUE)</formula>
    </cfRule>
    <cfRule type="expression" dxfId="2784" priority="13686">
      <formula>IF(RIGHT(TEXT(AU782,"0.#"),1)=".",TRUE,FALSE)</formula>
    </cfRule>
  </conditionalFormatting>
  <conditionalFormatting sqref="AU791">
    <cfRule type="expression" dxfId="2783" priority="13683">
      <formula>IF(RIGHT(TEXT(AU791,"0.#"),1)=".",FALSE,TRUE)</formula>
    </cfRule>
    <cfRule type="expression" dxfId="2782" priority="13684">
      <formula>IF(RIGHT(TEXT(AU791,"0.#"),1)=".",TRUE,FALSE)</formula>
    </cfRule>
  </conditionalFormatting>
  <conditionalFormatting sqref="AU781 AU783:AU790">
    <cfRule type="expression" dxfId="2781" priority="13681">
      <formula>IF(RIGHT(TEXT(AU781,"0.#"),1)=".",FALSE,TRUE)</formula>
    </cfRule>
    <cfRule type="expression" dxfId="2780" priority="13682">
      <formula>IF(RIGHT(TEXT(AU781,"0.#"),1)=".",TRUE,FALSE)</formula>
    </cfRule>
  </conditionalFormatting>
  <conditionalFormatting sqref="Y821 Y808 Y795">
    <cfRule type="expression" dxfId="2779" priority="13667">
      <formula>IF(RIGHT(TEXT(Y795,"0.#"),1)=".",FALSE,TRUE)</formula>
    </cfRule>
    <cfRule type="expression" dxfId="2778" priority="13668">
      <formula>IF(RIGHT(TEXT(Y795,"0.#"),1)=".",TRUE,FALSE)</formula>
    </cfRule>
  </conditionalFormatting>
  <conditionalFormatting sqref="Y830 Y817 Y804">
    <cfRule type="expression" dxfId="2777" priority="13665">
      <formula>IF(RIGHT(TEXT(Y804,"0.#"),1)=".",FALSE,TRUE)</formula>
    </cfRule>
    <cfRule type="expression" dxfId="2776" priority="13666">
      <formula>IF(RIGHT(TEXT(Y804,"0.#"),1)=".",TRUE,FALSE)</formula>
    </cfRule>
  </conditionalFormatting>
  <conditionalFormatting sqref="AU821 AU808 AU795">
    <cfRule type="expression" dxfId="2775" priority="13661">
      <formula>IF(RIGHT(TEXT(AU795,"0.#"),1)=".",FALSE,TRUE)</formula>
    </cfRule>
    <cfRule type="expression" dxfId="2774" priority="13662">
      <formula>IF(RIGHT(TEXT(AU795,"0.#"),1)=".",TRUE,FALSE)</formula>
    </cfRule>
  </conditionalFormatting>
  <conditionalFormatting sqref="AU830 AU817 AU804">
    <cfRule type="expression" dxfId="2773" priority="13659">
      <formula>IF(RIGHT(TEXT(AU804,"0.#"),1)=".",FALSE,TRUE)</formula>
    </cfRule>
    <cfRule type="expression" dxfId="2772" priority="13660">
      <formula>IF(RIGHT(TEXT(AU804,"0.#"),1)=".",TRUE,FALSE)</formula>
    </cfRule>
  </conditionalFormatting>
  <conditionalFormatting sqref="AU822:AU829 AU820 AU809:AU816 AU807 AU796:AU803 AU794">
    <cfRule type="expression" dxfId="2771" priority="13657">
      <formula>IF(RIGHT(TEXT(AU794,"0.#"),1)=".",FALSE,TRUE)</formula>
    </cfRule>
    <cfRule type="expression" dxfId="2770" priority="13658">
      <formula>IF(RIGHT(TEXT(AU794,"0.#"),1)=".",TRUE,FALSE)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82:Y899">
    <cfRule type="expression" dxfId="2065" priority="2079">
      <formula>IF(RIGHT(TEXT(Y882,"0.#"),1)=".",FALSE,TRUE)</formula>
    </cfRule>
    <cfRule type="expression" dxfId="2064" priority="2080">
      <formula>IF(RIGHT(TEXT(Y882,"0.#"),1)=".",TRUE,FALSE)</formula>
    </cfRule>
  </conditionalFormatting>
  <conditionalFormatting sqref="Y870">
    <cfRule type="expression" dxfId="2063" priority="2073">
      <formula>IF(RIGHT(TEXT(Y870,"0.#"),1)=".",FALSE,TRUE)</formula>
    </cfRule>
    <cfRule type="expression" dxfId="2062" priority="2074">
      <formula>IF(RIGHT(TEXT(Y870,"0.#"),1)=".",TRUE,FALSE)</formula>
    </cfRule>
  </conditionalFormatting>
  <conditionalFormatting sqref="Y917:Y932">
    <cfRule type="expression" dxfId="2061" priority="2067">
      <formula>IF(RIGHT(TEXT(Y917,"0.#"),1)=".",FALSE,TRUE)</formula>
    </cfRule>
    <cfRule type="expression" dxfId="2060" priority="2068">
      <formula>IF(RIGHT(TEXT(Y917,"0.#"),1)=".",TRUE,FALSE)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Y874:Y881">
    <cfRule type="expression" dxfId="711" priority="11">
      <formula>IF(RIGHT(TEXT(Y874,"0.#"),1)=".",FALSE,TRUE)</formula>
    </cfRule>
    <cfRule type="expression" dxfId="710" priority="12">
      <formula>IF(RIGHT(TEXT(Y874,"0.#"),1)=".",TRUE,FALSE)</formula>
    </cfRule>
  </conditionalFormatting>
  <conditionalFormatting sqref="Y873">
    <cfRule type="expression" dxfId="709" priority="9">
      <formula>IF(RIGHT(TEXT(Y873,"0.#"),1)=".",FALSE,TRUE)</formula>
    </cfRule>
    <cfRule type="expression" dxfId="708" priority="10">
      <formula>IF(RIGHT(TEXT(Y873,"0.#"),1)=".",TRUE,FALSE)</formula>
    </cfRule>
  </conditionalFormatting>
  <conditionalFormatting sqref="Y871:Y872">
    <cfRule type="expression" dxfId="707" priority="7">
      <formula>IF(RIGHT(TEXT(Y871,"0.#"),1)=".",FALSE,TRUE)</formula>
    </cfRule>
    <cfRule type="expression" dxfId="706" priority="8">
      <formula>IF(RIGHT(TEXT(Y871,"0.#"),1)=".",TRUE,FALSE)</formula>
    </cfRule>
  </conditionalFormatting>
  <conditionalFormatting sqref="Y909:Y916">
    <cfRule type="expression" dxfId="705" priority="5">
      <formula>IF(RIGHT(TEXT(Y909,"0.#"),1)=".",FALSE,TRUE)</formula>
    </cfRule>
    <cfRule type="expression" dxfId="704" priority="6">
      <formula>IF(RIGHT(TEXT(Y909,"0.#"),1)=".",TRUE,FALSE)</formula>
    </cfRule>
  </conditionalFormatting>
  <conditionalFormatting sqref="Y907:Y908">
    <cfRule type="expression" dxfId="703" priority="3">
      <formula>IF(RIGHT(TEXT(Y907,"0.#"),1)=".",FALSE,TRUE)</formula>
    </cfRule>
    <cfRule type="expression" dxfId="702" priority="4">
      <formula>IF(RIGHT(TEXT(Y907,"0.#"),1)=".",TRUE,FALSE)</formula>
    </cfRule>
  </conditionalFormatting>
  <conditionalFormatting sqref="Y903:Y906">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483" max="49" man="1"/>
    <brk id="727" max="49" man="1"/>
    <brk id="831"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t="s">
        <v>546</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科学技術・イノベーション</v>
      </c>
      <c r="F10" s="18" t="s">
        <v>235</v>
      </c>
      <c r="G10" s="17"/>
      <c r="H10" s="13" t="str">
        <f t="shared" si="1"/>
        <v/>
      </c>
      <c r="I10" s="13" t="str">
        <f t="shared" si="5"/>
        <v>一般会計</v>
      </c>
      <c r="K10" s="14" t="s">
        <v>465</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487</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4"/>
      <c r="Z2" s="837"/>
      <c r="AA2" s="838"/>
      <c r="AB2" s="1038" t="s">
        <v>11</v>
      </c>
      <c r="AC2" s="1039"/>
      <c r="AD2" s="1040"/>
      <c r="AE2" s="1044" t="s">
        <v>357</v>
      </c>
      <c r="AF2" s="1044"/>
      <c r="AG2" s="1044"/>
      <c r="AH2" s="1044"/>
      <c r="AI2" s="1044" t="s">
        <v>363</v>
      </c>
      <c r="AJ2" s="1044"/>
      <c r="AK2" s="1044"/>
      <c r="AL2" s="1044"/>
      <c r="AM2" s="1044" t="s">
        <v>468</v>
      </c>
      <c r="AN2" s="1044"/>
      <c r="AO2" s="1044"/>
      <c r="AP2" s="562"/>
      <c r="AQ2" s="152" t="s">
        <v>355</v>
      </c>
      <c r="AR2" s="123"/>
      <c r="AS2" s="123"/>
      <c r="AT2" s="124"/>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5"/>
      <c r="Z3" s="1036"/>
      <c r="AA3" s="1037"/>
      <c r="AB3" s="1041"/>
      <c r="AC3" s="1042"/>
      <c r="AD3" s="1043"/>
      <c r="AE3" s="244"/>
      <c r="AF3" s="244"/>
      <c r="AG3" s="244"/>
      <c r="AH3" s="244"/>
      <c r="AI3" s="244"/>
      <c r="AJ3" s="244"/>
      <c r="AK3" s="244"/>
      <c r="AL3" s="244"/>
      <c r="AM3" s="244"/>
      <c r="AN3" s="244"/>
      <c r="AO3" s="244"/>
      <c r="AP3" s="240"/>
      <c r="AQ3" s="191"/>
      <c r="AR3" s="192"/>
      <c r="AS3" s="126" t="s">
        <v>356</v>
      </c>
      <c r="AT3" s="127"/>
      <c r="AU3" s="192"/>
      <c r="AV3" s="192"/>
      <c r="AW3" s="403" t="s">
        <v>300</v>
      </c>
      <c r="AX3" s="404"/>
    </row>
    <row r="4" spans="1:50" ht="22.5" customHeight="1" x14ac:dyDescent="0.15">
      <c r="A4" s="408"/>
      <c r="B4" s="406"/>
      <c r="C4" s="406"/>
      <c r="D4" s="406"/>
      <c r="E4" s="406"/>
      <c r="F4" s="407"/>
      <c r="G4" s="569"/>
      <c r="H4" s="1011"/>
      <c r="I4" s="1011"/>
      <c r="J4" s="1011"/>
      <c r="K4" s="1011"/>
      <c r="L4" s="1011"/>
      <c r="M4" s="1011"/>
      <c r="N4" s="1011"/>
      <c r="O4" s="1012"/>
      <c r="P4" s="98"/>
      <c r="Q4" s="1019"/>
      <c r="R4" s="1019"/>
      <c r="S4" s="1019"/>
      <c r="T4" s="1019"/>
      <c r="U4" s="1019"/>
      <c r="V4" s="1019"/>
      <c r="W4" s="1019"/>
      <c r="X4" s="1020"/>
      <c r="Y4" s="1029" t="s">
        <v>12</v>
      </c>
      <c r="Z4" s="1030"/>
      <c r="AA4" s="1031"/>
      <c r="AB4" s="466"/>
      <c r="AC4" s="1033"/>
      <c r="AD4" s="103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9"/>
      <c r="B5" s="410"/>
      <c r="C5" s="410"/>
      <c r="D5" s="410"/>
      <c r="E5" s="410"/>
      <c r="F5" s="411"/>
      <c r="G5" s="1013"/>
      <c r="H5" s="1014"/>
      <c r="I5" s="1014"/>
      <c r="J5" s="1014"/>
      <c r="K5" s="1014"/>
      <c r="L5" s="1014"/>
      <c r="M5" s="1014"/>
      <c r="N5" s="1014"/>
      <c r="O5" s="1015"/>
      <c r="P5" s="1021"/>
      <c r="Q5" s="1021"/>
      <c r="R5" s="1021"/>
      <c r="S5" s="1021"/>
      <c r="T5" s="1021"/>
      <c r="U5" s="1021"/>
      <c r="V5" s="1021"/>
      <c r="W5" s="1021"/>
      <c r="X5" s="1022"/>
      <c r="Y5" s="420" t="s">
        <v>54</v>
      </c>
      <c r="Z5" s="1026"/>
      <c r="AA5" s="1027"/>
      <c r="AB5" s="528"/>
      <c r="AC5" s="1032"/>
      <c r="AD5" s="103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9"/>
      <c r="B6" s="410"/>
      <c r="C6" s="410"/>
      <c r="D6" s="410"/>
      <c r="E6" s="410"/>
      <c r="F6" s="411"/>
      <c r="G6" s="1016"/>
      <c r="H6" s="1017"/>
      <c r="I6" s="1017"/>
      <c r="J6" s="1017"/>
      <c r="K6" s="1017"/>
      <c r="L6" s="1017"/>
      <c r="M6" s="1017"/>
      <c r="N6" s="1017"/>
      <c r="O6" s="1018"/>
      <c r="P6" s="1023"/>
      <c r="Q6" s="1023"/>
      <c r="R6" s="1023"/>
      <c r="S6" s="1023"/>
      <c r="T6" s="1023"/>
      <c r="U6" s="1023"/>
      <c r="V6" s="1023"/>
      <c r="W6" s="1023"/>
      <c r="X6" s="1024"/>
      <c r="Y6" s="1025" t="s">
        <v>13</v>
      </c>
      <c r="Z6" s="1026"/>
      <c r="AA6" s="1027"/>
      <c r="AB6" s="602" t="s">
        <v>301</v>
      </c>
      <c r="AC6" s="1028"/>
      <c r="AD6" s="102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5" t="s">
        <v>487</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4"/>
      <c r="Z9" s="837"/>
      <c r="AA9" s="838"/>
      <c r="AB9" s="1038" t="s">
        <v>11</v>
      </c>
      <c r="AC9" s="1039"/>
      <c r="AD9" s="1040"/>
      <c r="AE9" s="1044" t="s">
        <v>357</v>
      </c>
      <c r="AF9" s="1044"/>
      <c r="AG9" s="1044"/>
      <c r="AH9" s="1044"/>
      <c r="AI9" s="1044" t="s">
        <v>363</v>
      </c>
      <c r="AJ9" s="1044"/>
      <c r="AK9" s="1044"/>
      <c r="AL9" s="1044"/>
      <c r="AM9" s="1044" t="s">
        <v>468</v>
      </c>
      <c r="AN9" s="1044"/>
      <c r="AO9" s="1044"/>
      <c r="AP9" s="562"/>
      <c r="AQ9" s="152" t="s">
        <v>355</v>
      </c>
      <c r="AR9" s="123"/>
      <c r="AS9" s="123"/>
      <c r="AT9" s="124"/>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5"/>
      <c r="Z10" s="1036"/>
      <c r="AA10" s="1037"/>
      <c r="AB10" s="1041"/>
      <c r="AC10" s="1042"/>
      <c r="AD10" s="1043"/>
      <c r="AE10" s="244"/>
      <c r="AF10" s="244"/>
      <c r="AG10" s="244"/>
      <c r="AH10" s="244"/>
      <c r="AI10" s="244"/>
      <c r="AJ10" s="244"/>
      <c r="AK10" s="244"/>
      <c r="AL10" s="244"/>
      <c r="AM10" s="244"/>
      <c r="AN10" s="244"/>
      <c r="AO10" s="244"/>
      <c r="AP10" s="240"/>
      <c r="AQ10" s="191"/>
      <c r="AR10" s="192"/>
      <c r="AS10" s="126" t="s">
        <v>356</v>
      </c>
      <c r="AT10" s="127"/>
      <c r="AU10" s="192"/>
      <c r="AV10" s="192"/>
      <c r="AW10" s="403" t="s">
        <v>300</v>
      </c>
      <c r="AX10" s="404"/>
    </row>
    <row r="11" spans="1:50" ht="22.5" customHeight="1" x14ac:dyDescent="0.15">
      <c r="A11" s="408"/>
      <c r="B11" s="406"/>
      <c r="C11" s="406"/>
      <c r="D11" s="406"/>
      <c r="E11" s="406"/>
      <c r="F11" s="407"/>
      <c r="G11" s="569"/>
      <c r="H11" s="1011"/>
      <c r="I11" s="1011"/>
      <c r="J11" s="1011"/>
      <c r="K11" s="1011"/>
      <c r="L11" s="1011"/>
      <c r="M11" s="1011"/>
      <c r="N11" s="1011"/>
      <c r="O11" s="1012"/>
      <c r="P11" s="98"/>
      <c r="Q11" s="1019"/>
      <c r="R11" s="1019"/>
      <c r="S11" s="1019"/>
      <c r="T11" s="1019"/>
      <c r="U11" s="1019"/>
      <c r="V11" s="1019"/>
      <c r="W11" s="1019"/>
      <c r="X11" s="1020"/>
      <c r="Y11" s="1029" t="s">
        <v>12</v>
      </c>
      <c r="Z11" s="1030"/>
      <c r="AA11" s="1031"/>
      <c r="AB11" s="466"/>
      <c r="AC11" s="1033"/>
      <c r="AD11" s="103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9"/>
      <c r="B12" s="410"/>
      <c r="C12" s="410"/>
      <c r="D12" s="410"/>
      <c r="E12" s="410"/>
      <c r="F12" s="411"/>
      <c r="G12" s="1013"/>
      <c r="H12" s="1014"/>
      <c r="I12" s="1014"/>
      <c r="J12" s="1014"/>
      <c r="K12" s="1014"/>
      <c r="L12" s="1014"/>
      <c r="M12" s="1014"/>
      <c r="N12" s="1014"/>
      <c r="O12" s="1015"/>
      <c r="P12" s="1021"/>
      <c r="Q12" s="1021"/>
      <c r="R12" s="1021"/>
      <c r="S12" s="1021"/>
      <c r="T12" s="1021"/>
      <c r="U12" s="1021"/>
      <c r="V12" s="1021"/>
      <c r="W12" s="1021"/>
      <c r="X12" s="1022"/>
      <c r="Y12" s="420" t="s">
        <v>54</v>
      </c>
      <c r="Z12" s="1026"/>
      <c r="AA12" s="1027"/>
      <c r="AB12" s="528"/>
      <c r="AC12" s="1032"/>
      <c r="AD12" s="103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2"/>
      <c r="B13" s="413"/>
      <c r="C13" s="413"/>
      <c r="D13" s="413"/>
      <c r="E13" s="413"/>
      <c r="F13" s="414"/>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2" t="s">
        <v>301</v>
      </c>
      <c r="AC13" s="1028"/>
      <c r="AD13" s="102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5" t="s">
        <v>487</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4"/>
      <c r="Z16" s="837"/>
      <c r="AA16" s="838"/>
      <c r="AB16" s="1038" t="s">
        <v>11</v>
      </c>
      <c r="AC16" s="1039"/>
      <c r="AD16" s="1040"/>
      <c r="AE16" s="1044" t="s">
        <v>357</v>
      </c>
      <c r="AF16" s="1044"/>
      <c r="AG16" s="1044"/>
      <c r="AH16" s="1044"/>
      <c r="AI16" s="1044" t="s">
        <v>363</v>
      </c>
      <c r="AJ16" s="1044"/>
      <c r="AK16" s="1044"/>
      <c r="AL16" s="1044"/>
      <c r="AM16" s="1044" t="s">
        <v>468</v>
      </c>
      <c r="AN16" s="1044"/>
      <c r="AO16" s="1044"/>
      <c r="AP16" s="562"/>
      <c r="AQ16" s="152" t="s">
        <v>355</v>
      </c>
      <c r="AR16" s="123"/>
      <c r="AS16" s="123"/>
      <c r="AT16" s="124"/>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5"/>
      <c r="Z17" s="1036"/>
      <c r="AA17" s="1037"/>
      <c r="AB17" s="1041"/>
      <c r="AC17" s="1042"/>
      <c r="AD17" s="1043"/>
      <c r="AE17" s="244"/>
      <c r="AF17" s="244"/>
      <c r="AG17" s="244"/>
      <c r="AH17" s="244"/>
      <c r="AI17" s="244"/>
      <c r="AJ17" s="244"/>
      <c r="AK17" s="244"/>
      <c r="AL17" s="244"/>
      <c r="AM17" s="244"/>
      <c r="AN17" s="244"/>
      <c r="AO17" s="244"/>
      <c r="AP17" s="240"/>
      <c r="AQ17" s="191"/>
      <c r="AR17" s="192"/>
      <c r="AS17" s="126" t="s">
        <v>356</v>
      </c>
      <c r="AT17" s="127"/>
      <c r="AU17" s="192"/>
      <c r="AV17" s="192"/>
      <c r="AW17" s="403" t="s">
        <v>300</v>
      </c>
      <c r="AX17" s="404"/>
    </row>
    <row r="18" spans="1:50" ht="22.5" customHeight="1" x14ac:dyDescent="0.15">
      <c r="A18" s="408"/>
      <c r="B18" s="406"/>
      <c r="C18" s="406"/>
      <c r="D18" s="406"/>
      <c r="E18" s="406"/>
      <c r="F18" s="407"/>
      <c r="G18" s="569"/>
      <c r="H18" s="1011"/>
      <c r="I18" s="1011"/>
      <c r="J18" s="1011"/>
      <c r="K18" s="1011"/>
      <c r="L18" s="1011"/>
      <c r="M18" s="1011"/>
      <c r="N18" s="1011"/>
      <c r="O18" s="1012"/>
      <c r="P18" s="98"/>
      <c r="Q18" s="1019"/>
      <c r="R18" s="1019"/>
      <c r="S18" s="1019"/>
      <c r="T18" s="1019"/>
      <c r="U18" s="1019"/>
      <c r="V18" s="1019"/>
      <c r="W18" s="1019"/>
      <c r="X18" s="1020"/>
      <c r="Y18" s="1029" t="s">
        <v>12</v>
      </c>
      <c r="Z18" s="1030"/>
      <c r="AA18" s="1031"/>
      <c r="AB18" s="466"/>
      <c r="AC18" s="1033"/>
      <c r="AD18" s="103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9"/>
      <c r="B19" s="410"/>
      <c r="C19" s="410"/>
      <c r="D19" s="410"/>
      <c r="E19" s="410"/>
      <c r="F19" s="411"/>
      <c r="G19" s="1013"/>
      <c r="H19" s="1014"/>
      <c r="I19" s="1014"/>
      <c r="J19" s="1014"/>
      <c r="K19" s="1014"/>
      <c r="L19" s="1014"/>
      <c r="M19" s="1014"/>
      <c r="N19" s="1014"/>
      <c r="O19" s="1015"/>
      <c r="P19" s="1021"/>
      <c r="Q19" s="1021"/>
      <c r="R19" s="1021"/>
      <c r="S19" s="1021"/>
      <c r="T19" s="1021"/>
      <c r="U19" s="1021"/>
      <c r="V19" s="1021"/>
      <c r="W19" s="1021"/>
      <c r="X19" s="1022"/>
      <c r="Y19" s="420" t="s">
        <v>54</v>
      </c>
      <c r="Z19" s="1026"/>
      <c r="AA19" s="1027"/>
      <c r="AB19" s="528"/>
      <c r="AC19" s="1032"/>
      <c r="AD19" s="103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2"/>
      <c r="B20" s="413"/>
      <c r="C20" s="413"/>
      <c r="D20" s="413"/>
      <c r="E20" s="413"/>
      <c r="F20" s="414"/>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2" t="s">
        <v>301</v>
      </c>
      <c r="AC20" s="1028"/>
      <c r="AD20" s="102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5" t="s">
        <v>487</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4"/>
      <c r="Z23" s="837"/>
      <c r="AA23" s="838"/>
      <c r="AB23" s="1038" t="s">
        <v>11</v>
      </c>
      <c r="AC23" s="1039"/>
      <c r="AD23" s="1040"/>
      <c r="AE23" s="1044" t="s">
        <v>357</v>
      </c>
      <c r="AF23" s="1044"/>
      <c r="AG23" s="1044"/>
      <c r="AH23" s="1044"/>
      <c r="AI23" s="1044" t="s">
        <v>363</v>
      </c>
      <c r="AJ23" s="1044"/>
      <c r="AK23" s="1044"/>
      <c r="AL23" s="1044"/>
      <c r="AM23" s="1044" t="s">
        <v>468</v>
      </c>
      <c r="AN23" s="1044"/>
      <c r="AO23" s="1044"/>
      <c r="AP23" s="562"/>
      <c r="AQ23" s="152" t="s">
        <v>355</v>
      </c>
      <c r="AR23" s="123"/>
      <c r="AS23" s="123"/>
      <c r="AT23" s="124"/>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5"/>
      <c r="Z24" s="1036"/>
      <c r="AA24" s="1037"/>
      <c r="AB24" s="1041"/>
      <c r="AC24" s="1042"/>
      <c r="AD24" s="1043"/>
      <c r="AE24" s="244"/>
      <c r="AF24" s="244"/>
      <c r="AG24" s="244"/>
      <c r="AH24" s="244"/>
      <c r="AI24" s="244"/>
      <c r="AJ24" s="244"/>
      <c r="AK24" s="244"/>
      <c r="AL24" s="244"/>
      <c r="AM24" s="244"/>
      <c r="AN24" s="244"/>
      <c r="AO24" s="244"/>
      <c r="AP24" s="240"/>
      <c r="AQ24" s="191"/>
      <c r="AR24" s="192"/>
      <c r="AS24" s="126" t="s">
        <v>356</v>
      </c>
      <c r="AT24" s="127"/>
      <c r="AU24" s="192"/>
      <c r="AV24" s="192"/>
      <c r="AW24" s="403" t="s">
        <v>300</v>
      </c>
      <c r="AX24" s="404"/>
    </row>
    <row r="25" spans="1:50" ht="22.5" customHeight="1" x14ac:dyDescent="0.15">
      <c r="A25" s="408"/>
      <c r="B25" s="406"/>
      <c r="C25" s="406"/>
      <c r="D25" s="406"/>
      <c r="E25" s="406"/>
      <c r="F25" s="407"/>
      <c r="G25" s="569"/>
      <c r="H25" s="1011"/>
      <c r="I25" s="1011"/>
      <c r="J25" s="1011"/>
      <c r="K25" s="1011"/>
      <c r="L25" s="1011"/>
      <c r="M25" s="1011"/>
      <c r="N25" s="1011"/>
      <c r="O25" s="1012"/>
      <c r="P25" s="98"/>
      <c r="Q25" s="1019"/>
      <c r="R25" s="1019"/>
      <c r="S25" s="1019"/>
      <c r="T25" s="1019"/>
      <c r="U25" s="1019"/>
      <c r="V25" s="1019"/>
      <c r="W25" s="1019"/>
      <c r="X25" s="1020"/>
      <c r="Y25" s="1029" t="s">
        <v>12</v>
      </c>
      <c r="Z25" s="1030"/>
      <c r="AA25" s="1031"/>
      <c r="AB25" s="466"/>
      <c r="AC25" s="1033"/>
      <c r="AD25" s="103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9"/>
      <c r="B26" s="410"/>
      <c r="C26" s="410"/>
      <c r="D26" s="410"/>
      <c r="E26" s="410"/>
      <c r="F26" s="411"/>
      <c r="G26" s="1013"/>
      <c r="H26" s="1014"/>
      <c r="I26" s="1014"/>
      <c r="J26" s="1014"/>
      <c r="K26" s="1014"/>
      <c r="L26" s="1014"/>
      <c r="M26" s="1014"/>
      <c r="N26" s="1014"/>
      <c r="O26" s="1015"/>
      <c r="P26" s="1021"/>
      <c r="Q26" s="1021"/>
      <c r="R26" s="1021"/>
      <c r="S26" s="1021"/>
      <c r="T26" s="1021"/>
      <c r="U26" s="1021"/>
      <c r="V26" s="1021"/>
      <c r="W26" s="1021"/>
      <c r="X26" s="1022"/>
      <c r="Y26" s="420" t="s">
        <v>54</v>
      </c>
      <c r="Z26" s="1026"/>
      <c r="AA26" s="1027"/>
      <c r="AB26" s="528"/>
      <c r="AC26" s="1032"/>
      <c r="AD26" s="103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2"/>
      <c r="B27" s="413"/>
      <c r="C27" s="413"/>
      <c r="D27" s="413"/>
      <c r="E27" s="413"/>
      <c r="F27" s="414"/>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2" t="s">
        <v>301</v>
      </c>
      <c r="AC27" s="1028"/>
      <c r="AD27" s="102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5" t="s">
        <v>487</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4"/>
      <c r="Z30" s="837"/>
      <c r="AA30" s="838"/>
      <c r="AB30" s="1038" t="s">
        <v>11</v>
      </c>
      <c r="AC30" s="1039"/>
      <c r="AD30" s="1040"/>
      <c r="AE30" s="1044" t="s">
        <v>357</v>
      </c>
      <c r="AF30" s="1044"/>
      <c r="AG30" s="1044"/>
      <c r="AH30" s="1044"/>
      <c r="AI30" s="1044" t="s">
        <v>363</v>
      </c>
      <c r="AJ30" s="1044"/>
      <c r="AK30" s="1044"/>
      <c r="AL30" s="1044"/>
      <c r="AM30" s="1044" t="s">
        <v>468</v>
      </c>
      <c r="AN30" s="1044"/>
      <c r="AO30" s="1044"/>
      <c r="AP30" s="562"/>
      <c r="AQ30" s="152" t="s">
        <v>355</v>
      </c>
      <c r="AR30" s="123"/>
      <c r="AS30" s="123"/>
      <c r="AT30" s="124"/>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5"/>
      <c r="Z31" s="1036"/>
      <c r="AA31" s="1037"/>
      <c r="AB31" s="1041"/>
      <c r="AC31" s="1042"/>
      <c r="AD31" s="1043"/>
      <c r="AE31" s="244"/>
      <c r="AF31" s="244"/>
      <c r="AG31" s="244"/>
      <c r="AH31" s="244"/>
      <c r="AI31" s="244"/>
      <c r="AJ31" s="244"/>
      <c r="AK31" s="244"/>
      <c r="AL31" s="244"/>
      <c r="AM31" s="244"/>
      <c r="AN31" s="244"/>
      <c r="AO31" s="244"/>
      <c r="AP31" s="240"/>
      <c r="AQ31" s="191"/>
      <c r="AR31" s="192"/>
      <c r="AS31" s="126" t="s">
        <v>356</v>
      </c>
      <c r="AT31" s="127"/>
      <c r="AU31" s="192"/>
      <c r="AV31" s="192"/>
      <c r="AW31" s="403" t="s">
        <v>300</v>
      </c>
      <c r="AX31" s="404"/>
    </row>
    <row r="32" spans="1:50" ht="22.5" customHeight="1" x14ac:dyDescent="0.15">
      <c r="A32" s="408"/>
      <c r="B32" s="406"/>
      <c r="C32" s="406"/>
      <c r="D32" s="406"/>
      <c r="E32" s="406"/>
      <c r="F32" s="407"/>
      <c r="G32" s="569"/>
      <c r="H32" s="1011"/>
      <c r="I32" s="1011"/>
      <c r="J32" s="1011"/>
      <c r="K32" s="1011"/>
      <c r="L32" s="1011"/>
      <c r="M32" s="1011"/>
      <c r="N32" s="1011"/>
      <c r="O32" s="1012"/>
      <c r="P32" s="98"/>
      <c r="Q32" s="1019"/>
      <c r="R32" s="1019"/>
      <c r="S32" s="1019"/>
      <c r="T32" s="1019"/>
      <c r="U32" s="1019"/>
      <c r="V32" s="1019"/>
      <c r="W32" s="1019"/>
      <c r="X32" s="1020"/>
      <c r="Y32" s="1029" t="s">
        <v>12</v>
      </c>
      <c r="Z32" s="1030"/>
      <c r="AA32" s="1031"/>
      <c r="AB32" s="466"/>
      <c r="AC32" s="1033"/>
      <c r="AD32" s="103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9"/>
      <c r="B33" s="410"/>
      <c r="C33" s="410"/>
      <c r="D33" s="410"/>
      <c r="E33" s="410"/>
      <c r="F33" s="411"/>
      <c r="G33" s="1013"/>
      <c r="H33" s="1014"/>
      <c r="I33" s="1014"/>
      <c r="J33" s="1014"/>
      <c r="K33" s="1014"/>
      <c r="L33" s="1014"/>
      <c r="M33" s="1014"/>
      <c r="N33" s="1014"/>
      <c r="O33" s="1015"/>
      <c r="P33" s="1021"/>
      <c r="Q33" s="1021"/>
      <c r="R33" s="1021"/>
      <c r="S33" s="1021"/>
      <c r="T33" s="1021"/>
      <c r="U33" s="1021"/>
      <c r="V33" s="1021"/>
      <c r="W33" s="1021"/>
      <c r="X33" s="1022"/>
      <c r="Y33" s="420" t="s">
        <v>54</v>
      </c>
      <c r="Z33" s="1026"/>
      <c r="AA33" s="1027"/>
      <c r="AB33" s="528"/>
      <c r="AC33" s="1032"/>
      <c r="AD33" s="103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2"/>
      <c r="B34" s="413"/>
      <c r="C34" s="413"/>
      <c r="D34" s="413"/>
      <c r="E34" s="413"/>
      <c r="F34" s="414"/>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2" t="s">
        <v>301</v>
      </c>
      <c r="AC34" s="1028"/>
      <c r="AD34" s="102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5" t="s">
        <v>487</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4"/>
      <c r="Z37" s="837"/>
      <c r="AA37" s="838"/>
      <c r="AB37" s="1038" t="s">
        <v>11</v>
      </c>
      <c r="AC37" s="1039"/>
      <c r="AD37" s="1040"/>
      <c r="AE37" s="1044" t="s">
        <v>357</v>
      </c>
      <c r="AF37" s="1044"/>
      <c r="AG37" s="1044"/>
      <c r="AH37" s="1044"/>
      <c r="AI37" s="1044" t="s">
        <v>363</v>
      </c>
      <c r="AJ37" s="1044"/>
      <c r="AK37" s="1044"/>
      <c r="AL37" s="1044"/>
      <c r="AM37" s="1044" t="s">
        <v>468</v>
      </c>
      <c r="AN37" s="1044"/>
      <c r="AO37" s="1044"/>
      <c r="AP37" s="562"/>
      <c r="AQ37" s="152" t="s">
        <v>355</v>
      </c>
      <c r="AR37" s="123"/>
      <c r="AS37" s="123"/>
      <c r="AT37" s="124"/>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5"/>
      <c r="Z38" s="1036"/>
      <c r="AA38" s="1037"/>
      <c r="AB38" s="1041"/>
      <c r="AC38" s="1042"/>
      <c r="AD38" s="1043"/>
      <c r="AE38" s="244"/>
      <c r="AF38" s="244"/>
      <c r="AG38" s="244"/>
      <c r="AH38" s="244"/>
      <c r="AI38" s="244"/>
      <c r="AJ38" s="244"/>
      <c r="AK38" s="244"/>
      <c r="AL38" s="244"/>
      <c r="AM38" s="244"/>
      <c r="AN38" s="244"/>
      <c r="AO38" s="244"/>
      <c r="AP38" s="240"/>
      <c r="AQ38" s="191"/>
      <c r="AR38" s="192"/>
      <c r="AS38" s="126" t="s">
        <v>356</v>
      </c>
      <c r="AT38" s="127"/>
      <c r="AU38" s="192"/>
      <c r="AV38" s="192"/>
      <c r="AW38" s="403" t="s">
        <v>300</v>
      </c>
      <c r="AX38" s="404"/>
    </row>
    <row r="39" spans="1:50" ht="22.5" customHeight="1" x14ac:dyDescent="0.15">
      <c r="A39" s="408"/>
      <c r="B39" s="406"/>
      <c r="C39" s="406"/>
      <c r="D39" s="406"/>
      <c r="E39" s="406"/>
      <c r="F39" s="407"/>
      <c r="G39" s="569"/>
      <c r="H39" s="1011"/>
      <c r="I39" s="1011"/>
      <c r="J39" s="1011"/>
      <c r="K39" s="1011"/>
      <c r="L39" s="1011"/>
      <c r="M39" s="1011"/>
      <c r="N39" s="1011"/>
      <c r="O39" s="1012"/>
      <c r="P39" s="98"/>
      <c r="Q39" s="1019"/>
      <c r="R39" s="1019"/>
      <c r="S39" s="1019"/>
      <c r="T39" s="1019"/>
      <c r="U39" s="1019"/>
      <c r="V39" s="1019"/>
      <c r="W39" s="1019"/>
      <c r="X39" s="1020"/>
      <c r="Y39" s="1029" t="s">
        <v>12</v>
      </c>
      <c r="Z39" s="1030"/>
      <c r="AA39" s="1031"/>
      <c r="AB39" s="466"/>
      <c r="AC39" s="1033"/>
      <c r="AD39" s="103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9"/>
      <c r="B40" s="410"/>
      <c r="C40" s="410"/>
      <c r="D40" s="410"/>
      <c r="E40" s="410"/>
      <c r="F40" s="411"/>
      <c r="G40" s="1013"/>
      <c r="H40" s="1014"/>
      <c r="I40" s="1014"/>
      <c r="J40" s="1014"/>
      <c r="K40" s="1014"/>
      <c r="L40" s="1014"/>
      <c r="M40" s="1014"/>
      <c r="N40" s="1014"/>
      <c r="O40" s="1015"/>
      <c r="P40" s="1021"/>
      <c r="Q40" s="1021"/>
      <c r="R40" s="1021"/>
      <c r="S40" s="1021"/>
      <c r="T40" s="1021"/>
      <c r="U40" s="1021"/>
      <c r="V40" s="1021"/>
      <c r="W40" s="1021"/>
      <c r="X40" s="1022"/>
      <c r="Y40" s="420" t="s">
        <v>54</v>
      </c>
      <c r="Z40" s="1026"/>
      <c r="AA40" s="1027"/>
      <c r="AB40" s="528"/>
      <c r="AC40" s="1032"/>
      <c r="AD40" s="103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2"/>
      <c r="B41" s="413"/>
      <c r="C41" s="413"/>
      <c r="D41" s="413"/>
      <c r="E41" s="413"/>
      <c r="F41" s="414"/>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2" t="s">
        <v>301</v>
      </c>
      <c r="AC41" s="1028"/>
      <c r="AD41" s="102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5" t="s">
        <v>487</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4"/>
      <c r="Z44" s="837"/>
      <c r="AA44" s="838"/>
      <c r="AB44" s="1038" t="s">
        <v>11</v>
      </c>
      <c r="AC44" s="1039"/>
      <c r="AD44" s="1040"/>
      <c r="AE44" s="1044" t="s">
        <v>357</v>
      </c>
      <c r="AF44" s="1044"/>
      <c r="AG44" s="1044"/>
      <c r="AH44" s="1044"/>
      <c r="AI44" s="1044" t="s">
        <v>363</v>
      </c>
      <c r="AJ44" s="1044"/>
      <c r="AK44" s="1044"/>
      <c r="AL44" s="1044"/>
      <c r="AM44" s="1044" t="s">
        <v>468</v>
      </c>
      <c r="AN44" s="1044"/>
      <c r="AO44" s="1044"/>
      <c r="AP44" s="562"/>
      <c r="AQ44" s="152" t="s">
        <v>355</v>
      </c>
      <c r="AR44" s="123"/>
      <c r="AS44" s="123"/>
      <c r="AT44" s="124"/>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5"/>
      <c r="Z45" s="1036"/>
      <c r="AA45" s="1037"/>
      <c r="AB45" s="1041"/>
      <c r="AC45" s="1042"/>
      <c r="AD45" s="1043"/>
      <c r="AE45" s="244"/>
      <c r="AF45" s="244"/>
      <c r="AG45" s="244"/>
      <c r="AH45" s="244"/>
      <c r="AI45" s="244"/>
      <c r="AJ45" s="244"/>
      <c r="AK45" s="244"/>
      <c r="AL45" s="244"/>
      <c r="AM45" s="244"/>
      <c r="AN45" s="244"/>
      <c r="AO45" s="244"/>
      <c r="AP45" s="240"/>
      <c r="AQ45" s="191"/>
      <c r="AR45" s="192"/>
      <c r="AS45" s="126" t="s">
        <v>356</v>
      </c>
      <c r="AT45" s="127"/>
      <c r="AU45" s="192"/>
      <c r="AV45" s="192"/>
      <c r="AW45" s="403" t="s">
        <v>300</v>
      </c>
      <c r="AX45" s="404"/>
    </row>
    <row r="46" spans="1:50" ht="22.5" customHeight="1" x14ac:dyDescent="0.15">
      <c r="A46" s="408"/>
      <c r="B46" s="406"/>
      <c r="C46" s="406"/>
      <c r="D46" s="406"/>
      <c r="E46" s="406"/>
      <c r="F46" s="407"/>
      <c r="G46" s="569"/>
      <c r="H46" s="1011"/>
      <c r="I46" s="1011"/>
      <c r="J46" s="1011"/>
      <c r="K46" s="1011"/>
      <c r="L46" s="1011"/>
      <c r="M46" s="1011"/>
      <c r="N46" s="1011"/>
      <c r="O46" s="1012"/>
      <c r="P46" s="98"/>
      <c r="Q46" s="1019"/>
      <c r="R46" s="1019"/>
      <c r="S46" s="1019"/>
      <c r="T46" s="1019"/>
      <c r="U46" s="1019"/>
      <c r="V46" s="1019"/>
      <c r="W46" s="1019"/>
      <c r="X46" s="1020"/>
      <c r="Y46" s="1029" t="s">
        <v>12</v>
      </c>
      <c r="Z46" s="1030"/>
      <c r="AA46" s="1031"/>
      <c r="AB46" s="466"/>
      <c r="AC46" s="1033"/>
      <c r="AD46" s="103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9"/>
      <c r="B47" s="410"/>
      <c r="C47" s="410"/>
      <c r="D47" s="410"/>
      <c r="E47" s="410"/>
      <c r="F47" s="411"/>
      <c r="G47" s="1013"/>
      <c r="H47" s="1014"/>
      <c r="I47" s="1014"/>
      <c r="J47" s="1014"/>
      <c r="K47" s="1014"/>
      <c r="L47" s="1014"/>
      <c r="M47" s="1014"/>
      <c r="N47" s="1014"/>
      <c r="O47" s="1015"/>
      <c r="P47" s="1021"/>
      <c r="Q47" s="1021"/>
      <c r="R47" s="1021"/>
      <c r="S47" s="1021"/>
      <c r="T47" s="1021"/>
      <c r="U47" s="1021"/>
      <c r="V47" s="1021"/>
      <c r="W47" s="1021"/>
      <c r="X47" s="1022"/>
      <c r="Y47" s="420" t="s">
        <v>54</v>
      </c>
      <c r="Z47" s="1026"/>
      <c r="AA47" s="1027"/>
      <c r="AB47" s="528"/>
      <c r="AC47" s="1032"/>
      <c r="AD47" s="103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2"/>
      <c r="B48" s="413"/>
      <c r="C48" s="413"/>
      <c r="D48" s="413"/>
      <c r="E48" s="413"/>
      <c r="F48" s="414"/>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2" t="s">
        <v>301</v>
      </c>
      <c r="AC48" s="1028"/>
      <c r="AD48" s="102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5" t="s">
        <v>487</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4"/>
      <c r="Z51" s="837"/>
      <c r="AA51" s="838"/>
      <c r="AB51" s="562" t="s">
        <v>11</v>
      </c>
      <c r="AC51" s="1039"/>
      <c r="AD51" s="1040"/>
      <c r="AE51" s="1044" t="s">
        <v>357</v>
      </c>
      <c r="AF51" s="1044"/>
      <c r="AG51" s="1044"/>
      <c r="AH51" s="1044"/>
      <c r="AI51" s="1044" t="s">
        <v>363</v>
      </c>
      <c r="AJ51" s="1044"/>
      <c r="AK51" s="1044"/>
      <c r="AL51" s="1044"/>
      <c r="AM51" s="1044" t="s">
        <v>468</v>
      </c>
      <c r="AN51" s="1044"/>
      <c r="AO51" s="1044"/>
      <c r="AP51" s="562"/>
      <c r="AQ51" s="152" t="s">
        <v>355</v>
      </c>
      <c r="AR51" s="123"/>
      <c r="AS51" s="123"/>
      <c r="AT51" s="124"/>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5"/>
      <c r="Z52" s="1036"/>
      <c r="AA52" s="1037"/>
      <c r="AB52" s="1041"/>
      <c r="AC52" s="1042"/>
      <c r="AD52" s="1043"/>
      <c r="AE52" s="244"/>
      <c r="AF52" s="244"/>
      <c r="AG52" s="244"/>
      <c r="AH52" s="244"/>
      <c r="AI52" s="244"/>
      <c r="AJ52" s="244"/>
      <c r="AK52" s="244"/>
      <c r="AL52" s="244"/>
      <c r="AM52" s="244"/>
      <c r="AN52" s="244"/>
      <c r="AO52" s="244"/>
      <c r="AP52" s="240"/>
      <c r="AQ52" s="191"/>
      <c r="AR52" s="192"/>
      <c r="AS52" s="126" t="s">
        <v>356</v>
      </c>
      <c r="AT52" s="127"/>
      <c r="AU52" s="192"/>
      <c r="AV52" s="192"/>
      <c r="AW52" s="403" t="s">
        <v>300</v>
      </c>
      <c r="AX52" s="404"/>
    </row>
    <row r="53" spans="1:50" ht="22.5" customHeight="1" x14ac:dyDescent="0.15">
      <c r="A53" s="408"/>
      <c r="B53" s="406"/>
      <c r="C53" s="406"/>
      <c r="D53" s="406"/>
      <c r="E53" s="406"/>
      <c r="F53" s="407"/>
      <c r="G53" s="569"/>
      <c r="H53" s="1011"/>
      <c r="I53" s="1011"/>
      <c r="J53" s="1011"/>
      <c r="K53" s="1011"/>
      <c r="L53" s="1011"/>
      <c r="M53" s="1011"/>
      <c r="N53" s="1011"/>
      <c r="O53" s="1012"/>
      <c r="P53" s="98"/>
      <c r="Q53" s="1019"/>
      <c r="R53" s="1019"/>
      <c r="S53" s="1019"/>
      <c r="T53" s="1019"/>
      <c r="U53" s="1019"/>
      <c r="V53" s="1019"/>
      <c r="W53" s="1019"/>
      <c r="X53" s="1020"/>
      <c r="Y53" s="1029" t="s">
        <v>12</v>
      </c>
      <c r="Z53" s="1030"/>
      <c r="AA53" s="1031"/>
      <c r="AB53" s="466"/>
      <c r="AC53" s="1033"/>
      <c r="AD53" s="103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9"/>
      <c r="B54" s="410"/>
      <c r="C54" s="410"/>
      <c r="D54" s="410"/>
      <c r="E54" s="410"/>
      <c r="F54" s="411"/>
      <c r="G54" s="1013"/>
      <c r="H54" s="1014"/>
      <c r="I54" s="1014"/>
      <c r="J54" s="1014"/>
      <c r="K54" s="1014"/>
      <c r="L54" s="1014"/>
      <c r="M54" s="1014"/>
      <c r="N54" s="1014"/>
      <c r="O54" s="1015"/>
      <c r="P54" s="1021"/>
      <c r="Q54" s="1021"/>
      <c r="R54" s="1021"/>
      <c r="S54" s="1021"/>
      <c r="T54" s="1021"/>
      <c r="U54" s="1021"/>
      <c r="V54" s="1021"/>
      <c r="W54" s="1021"/>
      <c r="X54" s="1022"/>
      <c r="Y54" s="420" t="s">
        <v>54</v>
      </c>
      <c r="Z54" s="1026"/>
      <c r="AA54" s="1027"/>
      <c r="AB54" s="528"/>
      <c r="AC54" s="1032"/>
      <c r="AD54" s="103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2"/>
      <c r="B55" s="413"/>
      <c r="C55" s="413"/>
      <c r="D55" s="413"/>
      <c r="E55" s="413"/>
      <c r="F55" s="414"/>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2" t="s">
        <v>301</v>
      </c>
      <c r="AC55" s="1028"/>
      <c r="AD55" s="102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5" t="s">
        <v>487</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4"/>
      <c r="Z58" s="837"/>
      <c r="AA58" s="838"/>
      <c r="AB58" s="1038" t="s">
        <v>11</v>
      </c>
      <c r="AC58" s="1039"/>
      <c r="AD58" s="1040"/>
      <c r="AE58" s="1044" t="s">
        <v>357</v>
      </c>
      <c r="AF58" s="1044"/>
      <c r="AG58" s="1044"/>
      <c r="AH58" s="1044"/>
      <c r="AI58" s="1044" t="s">
        <v>363</v>
      </c>
      <c r="AJ58" s="1044"/>
      <c r="AK58" s="1044"/>
      <c r="AL58" s="1044"/>
      <c r="AM58" s="1044" t="s">
        <v>468</v>
      </c>
      <c r="AN58" s="1044"/>
      <c r="AO58" s="1044"/>
      <c r="AP58" s="562"/>
      <c r="AQ58" s="152" t="s">
        <v>355</v>
      </c>
      <c r="AR58" s="123"/>
      <c r="AS58" s="123"/>
      <c r="AT58" s="124"/>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5"/>
      <c r="Z59" s="1036"/>
      <c r="AA59" s="1037"/>
      <c r="AB59" s="1041"/>
      <c r="AC59" s="1042"/>
      <c r="AD59" s="1043"/>
      <c r="AE59" s="244"/>
      <c r="AF59" s="244"/>
      <c r="AG59" s="244"/>
      <c r="AH59" s="244"/>
      <c r="AI59" s="244"/>
      <c r="AJ59" s="244"/>
      <c r="AK59" s="244"/>
      <c r="AL59" s="244"/>
      <c r="AM59" s="244"/>
      <c r="AN59" s="244"/>
      <c r="AO59" s="244"/>
      <c r="AP59" s="240"/>
      <c r="AQ59" s="191"/>
      <c r="AR59" s="192"/>
      <c r="AS59" s="126" t="s">
        <v>356</v>
      </c>
      <c r="AT59" s="127"/>
      <c r="AU59" s="192"/>
      <c r="AV59" s="192"/>
      <c r="AW59" s="403" t="s">
        <v>300</v>
      </c>
      <c r="AX59" s="404"/>
    </row>
    <row r="60" spans="1:50" ht="22.5" customHeight="1" x14ac:dyDescent="0.15">
      <c r="A60" s="408"/>
      <c r="B60" s="406"/>
      <c r="C60" s="406"/>
      <c r="D60" s="406"/>
      <c r="E60" s="406"/>
      <c r="F60" s="407"/>
      <c r="G60" s="569"/>
      <c r="H60" s="1011"/>
      <c r="I60" s="1011"/>
      <c r="J60" s="1011"/>
      <c r="K60" s="1011"/>
      <c r="L60" s="1011"/>
      <c r="M60" s="1011"/>
      <c r="N60" s="1011"/>
      <c r="O60" s="1012"/>
      <c r="P60" s="98"/>
      <c r="Q60" s="1019"/>
      <c r="R60" s="1019"/>
      <c r="S60" s="1019"/>
      <c r="T60" s="1019"/>
      <c r="U60" s="1019"/>
      <c r="V60" s="1019"/>
      <c r="W60" s="1019"/>
      <c r="X60" s="1020"/>
      <c r="Y60" s="1029" t="s">
        <v>12</v>
      </c>
      <c r="Z60" s="1030"/>
      <c r="AA60" s="1031"/>
      <c r="AB60" s="466"/>
      <c r="AC60" s="1033"/>
      <c r="AD60" s="103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9"/>
      <c r="B61" s="410"/>
      <c r="C61" s="410"/>
      <c r="D61" s="410"/>
      <c r="E61" s="410"/>
      <c r="F61" s="411"/>
      <c r="G61" s="1013"/>
      <c r="H61" s="1014"/>
      <c r="I61" s="1014"/>
      <c r="J61" s="1014"/>
      <c r="K61" s="1014"/>
      <c r="L61" s="1014"/>
      <c r="M61" s="1014"/>
      <c r="N61" s="1014"/>
      <c r="O61" s="1015"/>
      <c r="P61" s="1021"/>
      <c r="Q61" s="1021"/>
      <c r="R61" s="1021"/>
      <c r="S61" s="1021"/>
      <c r="T61" s="1021"/>
      <c r="U61" s="1021"/>
      <c r="V61" s="1021"/>
      <c r="W61" s="1021"/>
      <c r="X61" s="1022"/>
      <c r="Y61" s="420" t="s">
        <v>54</v>
      </c>
      <c r="Z61" s="1026"/>
      <c r="AA61" s="1027"/>
      <c r="AB61" s="528"/>
      <c r="AC61" s="1032"/>
      <c r="AD61" s="103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2"/>
      <c r="B62" s="413"/>
      <c r="C62" s="413"/>
      <c r="D62" s="413"/>
      <c r="E62" s="413"/>
      <c r="F62" s="414"/>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2" t="s">
        <v>301</v>
      </c>
      <c r="AC62" s="1028"/>
      <c r="AD62" s="102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5" t="s">
        <v>487</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4"/>
      <c r="Z65" s="837"/>
      <c r="AA65" s="838"/>
      <c r="AB65" s="1038" t="s">
        <v>11</v>
      </c>
      <c r="AC65" s="1039"/>
      <c r="AD65" s="1040"/>
      <c r="AE65" s="1044" t="s">
        <v>357</v>
      </c>
      <c r="AF65" s="1044"/>
      <c r="AG65" s="1044"/>
      <c r="AH65" s="1044"/>
      <c r="AI65" s="1044" t="s">
        <v>363</v>
      </c>
      <c r="AJ65" s="1044"/>
      <c r="AK65" s="1044"/>
      <c r="AL65" s="1044"/>
      <c r="AM65" s="1044" t="s">
        <v>468</v>
      </c>
      <c r="AN65" s="1044"/>
      <c r="AO65" s="1044"/>
      <c r="AP65" s="562"/>
      <c r="AQ65" s="152" t="s">
        <v>355</v>
      </c>
      <c r="AR65" s="123"/>
      <c r="AS65" s="123"/>
      <c r="AT65" s="124"/>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5"/>
      <c r="Z66" s="1036"/>
      <c r="AA66" s="1037"/>
      <c r="AB66" s="1041"/>
      <c r="AC66" s="1042"/>
      <c r="AD66" s="1043"/>
      <c r="AE66" s="244"/>
      <c r="AF66" s="244"/>
      <c r="AG66" s="244"/>
      <c r="AH66" s="244"/>
      <c r="AI66" s="244"/>
      <c r="AJ66" s="244"/>
      <c r="AK66" s="244"/>
      <c r="AL66" s="244"/>
      <c r="AM66" s="244"/>
      <c r="AN66" s="244"/>
      <c r="AO66" s="244"/>
      <c r="AP66" s="240"/>
      <c r="AQ66" s="191"/>
      <c r="AR66" s="192"/>
      <c r="AS66" s="126" t="s">
        <v>356</v>
      </c>
      <c r="AT66" s="127"/>
      <c r="AU66" s="192"/>
      <c r="AV66" s="192"/>
      <c r="AW66" s="403" t="s">
        <v>300</v>
      </c>
      <c r="AX66" s="404"/>
    </row>
    <row r="67" spans="1:50" ht="22.5" customHeight="1" x14ac:dyDescent="0.15">
      <c r="A67" s="408"/>
      <c r="B67" s="406"/>
      <c r="C67" s="406"/>
      <c r="D67" s="406"/>
      <c r="E67" s="406"/>
      <c r="F67" s="407"/>
      <c r="G67" s="569"/>
      <c r="H67" s="1011"/>
      <c r="I67" s="1011"/>
      <c r="J67" s="1011"/>
      <c r="K67" s="1011"/>
      <c r="L67" s="1011"/>
      <c r="M67" s="1011"/>
      <c r="N67" s="1011"/>
      <c r="O67" s="1012"/>
      <c r="P67" s="98"/>
      <c r="Q67" s="1019"/>
      <c r="R67" s="1019"/>
      <c r="S67" s="1019"/>
      <c r="T67" s="1019"/>
      <c r="U67" s="1019"/>
      <c r="V67" s="1019"/>
      <c r="W67" s="1019"/>
      <c r="X67" s="1020"/>
      <c r="Y67" s="1029" t="s">
        <v>12</v>
      </c>
      <c r="Z67" s="1030"/>
      <c r="AA67" s="1031"/>
      <c r="AB67" s="466"/>
      <c r="AC67" s="1033"/>
      <c r="AD67" s="103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9"/>
      <c r="B68" s="410"/>
      <c r="C68" s="410"/>
      <c r="D68" s="410"/>
      <c r="E68" s="410"/>
      <c r="F68" s="411"/>
      <c r="G68" s="1013"/>
      <c r="H68" s="1014"/>
      <c r="I68" s="1014"/>
      <c r="J68" s="1014"/>
      <c r="K68" s="1014"/>
      <c r="L68" s="1014"/>
      <c r="M68" s="1014"/>
      <c r="N68" s="1014"/>
      <c r="O68" s="1015"/>
      <c r="P68" s="1021"/>
      <c r="Q68" s="1021"/>
      <c r="R68" s="1021"/>
      <c r="S68" s="1021"/>
      <c r="T68" s="1021"/>
      <c r="U68" s="1021"/>
      <c r="V68" s="1021"/>
      <c r="W68" s="1021"/>
      <c r="X68" s="1022"/>
      <c r="Y68" s="420" t="s">
        <v>54</v>
      </c>
      <c r="Z68" s="1026"/>
      <c r="AA68" s="1027"/>
      <c r="AB68" s="528"/>
      <c r="AC68" s="1032"/>
      <c r="AD68" s="103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2"/>
      <c r="B69" s="413"/>
      <c r="C69" s="413"/>
      <c r="D69" s="413"/>
      <c r="E69" s="413"/>
      <c r="F69" s="414"/>
      <c r="G69" s="1016"/>
      <c r="H69" s="1017"/>
      <c r="I69" s="1017"/>
      <c r="J69" s="1017"/>
      <c r="K69" s="1017"/>
      <c r="L69" s="1017"/>
      <c r="M69" s="1017"/>
      <c r="N69" s="1017"/>
      <c r="O69" s="1018"/>
      <c r="P69" s="1023"/>
      <c r="Q69" s="1023"/>
      <c r="R69" s="1023"/>
      <c r="S69" s="1023"/>
      <c r="T69" s="1023"/>
      <c r="U69" s="1023"/>
      <c r="V69" s="1023"/>
      <c r="W69" s="1023"/>
      <c r="X69" s="1024"/>
      <c r="Y69" s="420" t="s">
        <v>13</v>
      </c>
      <c r="Z69" s="1026"/>
      <c r="AA69" s="1027"/>
      <c r="AB69" s="561"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3" t="s">
        <v>509</v>
      </c>
      <c r="H2" s="604"/>
      <c r="I2" s="604"/>
      <c r="J2" s="604"/>
      <c r="K2" s="604"/>
      <c r="L2" s="604"/>
      <c r="M2" s="604"/>
      <c r="N2" s="604"/>
      <c r="O2" s="604"/>
      <c r="P2" s="604"/>
      <c r="Q2" s="604"/>
      <c r="R2" s="604"/>
      <c r="S2" s="604"/>
      <c r="T2" s="604"/>
      <c r="U2" s="604"/>
      <c r="V2" s="604"/>
      <c r="W2" s="604"/>
      <c r="X2" s="604"/>
      <c r="Y2" s="604"/>
      <c r="Z2" s="604"/>
      <c r="AA2" s="604"/>
      <c r="AB2" s="605"/>
      <c r="AC2" s="603" t="s">
        <v>511</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7"/>
      <c r="B4" s="1058"/>
      <c r="C4" s="1058"/>
      <c r="D4" s="1058"/>
      <c r="E4" s="1058"/>
      <c r="F4" s="1059"/>
      <c r="G4" s="678"/>
      <c r="H4" s="679"/>
      <c r="I4" s="679"/>
      <c r="J4" s="679"/>
      <c r="K4" s="680"/>
      <c r="L4" s="672"/>
      <c r="M4" s="673"/>
      <c r="N4" s="673"/>
      <c r="O4" s="673"/>
      <c r="P4" s="673"/>
      <c r="Q4" s="673"/>
      <c r="R4" s="673"/>
      <c r="S4" s="673"/>
      <c r="T4" s="673"/>
      <c r="U4" s="673"/>
      <c r="V4" s="673"/>
      <c r="W4" s="673"/>
      <c r="X4" s="674"/>
      <c r="Y4" s="393"/>
      <c r="Z4" s="394"/>
      <c r="AA4" s="394"/>
      <c r="AB4" s="813"/>
      <c r="AC4" s="678"/>
      <c r="AD4" s="679"/>
      <c r="AE4" s="679"/>
      <c r="AF4" s="679"/>
      <c r="AG4" s="680"/>
      <c r="AH4" s="672"/>
      <c r="AI4" s="673"/>
      <c r="AJ4" s="673"/>
      <c r="AK4" s="673"/>
      <c r="AL4" s="673"/>
      <c r="AM4" s="673"/>
      <c r="AN4" s="673"/>
      <c r="AO4" s="673"/>
      <c r="AP4" s="673"/>
      <c r="AQ4" s="673"/>
      <c r="AR4" s="673"/>
      <c r="AS4" s="673"/>
      <c r="AT4" s="674"/>
      <c r="AU4" s="393"/>
      <c r="AV4" s="394"/>
      <c r="AW4" s="394"/>
      <c r="AX4" s="395"/>
    </row>
    <row r="5" spans="1:50" ht="24.75" customHeight="1" x14ac:dyDescent="0.15">
      <c r="A5" s="1057"/>
      <c r="B5" s="1058"/>
      <c r="C5" s="1058"/>
      <c r="D5" s="1058"/>
      <c r="E5" s="1058"/>
      <c r="F5" s="1059"/>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7"/>
      <c r="B6" s="1058"/>
      <c r="C6" s="1058"/>
      <c r="D6" s="1058"/>
      <c r="E6" s="1058"/>
      <c r="F6" s="1059"/>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7"/>
      <c r="B7" s="1058"/>
      <c r="C7" s="1058"/>
      <c r="D7" s="1058"/>
      <c r="E7" s="1058"/>
      <c r="F7" s="1059"/>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7"/>
      <c r="B8" s="1058"/>
      <c r="C8" s="1058"/>
      <c r="D8" s="1058"/>
      <c r="E8" s="1058"/>
      <c r="F8" s="1059"/>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7"/>
      <c r="B9" s="1058"/>
      <c r="C9" s="1058"/>
      <c r="D9" s="1058"/>
      <c r="E9" s="1058"/>
      <c r="F9" s="1059"/>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7"/>
      <c r="B10" s="1058"/>
      <c r="C10" s="1058"/>
      <c r="D10" s="1058"/>
      <c r="E10" s="1058"/>
      <c r="F10" s="1059"/>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7"/>
      <c r="B11" s="1058"/>
      <c r="C11" s="1058"/>
      <c r="D11" s="1058"/>
      <c r="E11" s="1058"/>
      <c r="F11" s="1059"/>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7"/>
      <c r="B12" s="1058"/>
      <c r="C12" s="1058"/>
      <c r="D12" s="1058"/>
      <c r="E12" s="1058"/>
      <c r="F12" s="1059"/>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7"/>
      <c r="B13" s="1058"/>
      <c r="C13" s="1058"/>
      <c r="D13" s="1058"/>
      <c r="E13" s="1058"/>
      <c r="F13" s="1059"/>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7"/>
      <c r="B14" s="1058"/>
      <c r="C14" s="1058"/>
      <c r="D14" s="1058"/>
      <c r="E14" s="1058"/>
      <c r="F14" s="1059"/>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7"/>
      <c r="B15" s="1058"/>
      <c r="C15" s="1058"/>
      <c r="D15" s="1058"/>
      <c r="E15" s="1058"/>
      <c r="F15" s="1059"/>
      <c r="G15" s="603" t="s">
        <v>402</v>
      </c>
      <c r="H15" s="604"/>
      <c r="I15" s="604"/>
      <c r="J15" s="604"/>
      <c r="K15" s="604"/>
      <c r="L15" s="604"/>
      <c r="M15" s="604"/>
      <c r="N15" s="604"/>
      <c r="O15" s="604"/>
      <c r="P15" s="604"/>
      <c r="Q15" s="604"/>
      <c r="R15" s="604"/>
      <c r="S15" s="604"/>
      <c r="T15" s="604"/>
      <c r="U15" s="604"/>
      <c r="V15" s="604"/>
      <c r="W15" s="604"/>
      <c r="X15" s="604"/>
      <c r="Y15" s="604"/>
      <c r="Z15" s="604"/>
      <c r="AA15" s="604"/>
      <c r="AB15" s="605"/>
      <c r="AC15" s="603"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7"/>
      <c r="B16" s="1058"/>
      <c r="C16" s="1058"/>
      <c r="D16" s="1058"/>
      <c r="E16" s="1058"/>
      <c r="F16" s="1059"/>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7"/>
      <c r="B17" s="1058"/>
      <c r="C17" s="1058"/>
      <c r="D17" s="1058"/>
      <c r="E17" s="1058"/>
      <c r="F17" s="1059"/>
      <c r="G17" s="678"/>
      <c r="H17" s="679"/>
      <c r="I17" s="679"/>
      <c r="J17" s="679"/>
      <c r="K17" s="680"/>
      <c r="L17" s="672"/>
      <c r="M17" s="673"/>
      <c r="N17" s="673"/>
      <c r="O17" s="673"/>
      <c r="P17" s="673"/>
      <c r="Q17" s="673"/>
      <c r="R17" s="673"/>
      <c r="S17" s="673"/>
      <c r="T17" s="673"/>
      <c r="U17" s="673"/>
      <c r="V17" s="673"/>
      <c r="W17" s="673"/>
      <c r="X17" s="674"/>
      <c r="Y17" s="393"/>
      <c r="Z17" s="394"/>
      <c r="AA17" s="394"/>
      <c r="AB17" s="813"/>
      <c r="AC17" s="678"/>
      <c r="AD17" s="679"/>
      <c r="AE17" s="679"/>
      <c r="AF17" s="679"/>
      <c r="AG17" s="680"/>
      <c r="AH17" s="672"/>
      <c r="AI17" s="673"/>
      <c r="AJ17" s="673"/>
      <c r="AK17" s="673"/>
      <c r="AL17" s="673"/>
      <c r="AM17" s="673"/>
      <c r="AN17" s="673"/>
      <c r="AO17" s="673"/>
      <c r="AP17" s="673"/>
      <c r="AQ17" s="673"/>
      <c r="AR17" s="673"/>
      <c r="AS17" s="673"/>
      <c r="AT17" s="674"/>
      <c r="AU17" s="393"/>
      <c r="AV17" s="394"/>
      <c r="AW17" s="394"/>
      <c r="AX17" s="395"/>
    </row>
    <row r="18" spans="1:50" ht="24.75" customHeight="1" x14ac:dyDescent="0.15">
      <c r="A18" s="1057"/>
      <c r="B18" s="1058"/>
      <c r="C18" s="1058"/>
      <c r="D18" s="1058"/>
      <c r="E18" s="1058"/>
      <c r="F18" s="1059"/>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7"/>
      <c r="B19" s="1058"/>
      <c r="C19" s="1058"/>
      <c r="D19" s="1058"/>
      <c r="E19" s="1058"/>
      <c r="F19" s="1059"/>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7"/>
      <c r="B20" s="1058"/>
      <c r="C20" s="1058"/>
      <c r="D20" s="1058"/>
      <c r="E20" s="1058"/>
      <c r="F20" s="1059"/>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7"/>
      <c r="B21" s="1058"/>
      <c r="C21" s="1058"/>
      <c r="D21" s="1058"/>
      <c r="E21" s="1058"/>
      <c r="F21" s="1059"/>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7"/>
      <c r="B22" s="1058"/>
      <c r="C22" s="1058"/>
      <c r="D22" s="1058"/>
      <c r="E22" s="1058"/>
      <c r="F22" s="1059"/>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7"/>
      <c r="B23" s="1058"/>
      <c r="C23" s="1058"/>
      <c r="D23" s="1058"/>
      <c r="E23" s="1058"/>
      <c r="F23" s="1059"/>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7"/>
      <c r="B24" s="1058"/>
      <c r="C24" s="1058"/>
      <c r="D24" s="1058"/>
      <c r="E24" s="1058"/>
      <c r="F24" s="1059"/>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7"/>
      <c r="B25" s="1058"/>
      <c r="C25" s="1058"/>
      <c r="D25" s="1058"/>
      <c r="E25" s="1058"/>
      <c r="F25" s="1059"/>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7"/>
      <c r="B26" s="1058"/>
      <c r="C26" s="1058"/>
      <c r="D26" s="1058"/>
      <c r="E26" s="1058"/>
      <c r="F26" s="1059"/>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7"/>
      <c r="B27" s="1058"/>
      <c r="C27" s="1058"/>
      <c r="D27" s="1058"/>
      <c r="E27" s="1058"/>
      <c r="F27" s="1059"/>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7"/>
      <c r="B28" s="1058"/>
      <c r="C28" s="1058"/>
      <c r="D28" s="1058"/>
      <c r="E28" s="1058"/>
      <c r="F28" s="1059"/>
      <c r="G28" s="603" t="s">
        <v>401</v>
      </c>
      <c r="H28" s="604"/>
      <c r="I28" s="604"/>
      <c r="J28" s="604"/>
      <c r="K28" s="604"/>
      <c r="L28" s="604"/>
      <c r="M28" s="604"/>
      <c r="N28" s="604"/>
      <c r="O28" s="604"/>
      <c r="P28" s="604"/>
      <c r="Q28" s="604"/>
      <c r="R28" s="604"/>
      <c r="S28" s="604"/>
      <c r="T28" s="604"/>
      <c r="U28" s="604"/>
      <c r="V28" s="604"/>
      <c r="W28" s="604"/>
      <c r="X28" s="604"/>
      <c r="Y28" s="604"/>
      <c r="Z28" s="604"/>
      <c r="AA28" s="604"/>
      <c r="AB28" s="605"/>
      <c r="AC28" s="603"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7"/>
      <c r="B29" s="1058"/>
      <c r="C29" s="1058"/>
      <c r="D29" s="1058"/>
      <c r="E29" s="1058"/>
      <c r="F29" s="1059"/>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7"/>
      <c r="B30" s="1058"/>
      <c r="C30" s="1058"/>
      <c r="D30" s="1058"/>
      <c r="E30" s="1058"/>
      <c r="F30" s="1059"/>
      <c r="G30" s="678"/>
      <c r="H30" s="679"/>
      <c r="I30" s="679"/>
      <c r="J30" s="679"/>
      <c r="K30" s="680"/>
      <c r="L30" s="672"/>
      <c r="M30" s="673"/>
      <c r="N30" s="673"/>
      <c r="O30" s="673"/>
      <c r="P30" s="673"/>
      <c r="Q30" s="673"/>
      <c r="R30" s="673"/>
      <c r="S30" s="673"/>
      <c r="T30" s="673"/>
      <c r="U30" s="673"/>
      <c r="V30" s="673"/>
      <c r="W30" s="673"/>
      <c r="X30" s="674"/>
      <c r="Y30" s="393"/>
      <c r="Z30" s="394"/>
      <c r="AA30" s="394"/>
      <c r="AB30" s="813"/>
      <c r="AC30" s="678"/>
      <c r="AD30" s="679"/>
      <c r="AE30" s="679"/>
      <c r="AF30" s="679"/>
      <c r="AG30" s="680"/>
      <c r="AH30" s="672"/>
      <c r="AI30" s="673"/>
      <c r="AJ30" s="673"/>
      <c r="AK30" s="673"/>
      <c r="AL30" s="673"/>
      <c r="AM30" s="673"/>
      <c r="AN30" s="673"/>
      <c r="AO30" s="673"/>
      <c r="AP30" s="673"/>
      <c r="AQ30" s="673"/>
      <c r="AR30" s="673"/>
      <c r="AS30" s="673"/>
      <c r="AT30" s="674"/>
      <c r="AU30" s="393"/>
      <c r="AV30" s="394"/>
      <c r="AW30" s="394"/>
      <c r="AX30" s="395"/>
    </row>
    <row r="31" spans="1:50" ht="24.75" customHeight="1" x14ac:dyDescent="0.15">
      <c r="A31" s="1057"/>
      <c r="B31" s="1058"/>
      <c r="C31" s="1058"/>
      <c r="D31" s="1058"/>
      <c r="E31" s="1058"/>
      <c r="F31" s="1059"/>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7"/>
      <c r="B32" s="1058"/>
      <c r="C32" s="1058"/>
      <c r="D32" s="1058"/>
      <c r="E32" s="1058"/>
      <c r="F32" s="1059"/>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7"/>
      <c r="B33" s="1058"/>
      <c r="C33" s="1058"/>
      <c r="D33" s="1058"/>
      <c r="E33" s="1058"/>
      <c r="F33" s="1059"/>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7"/>
      <c r="B34" s="1058"/>
      <c r="C34" s="1058"/>
      <c r="D34" s="1058"/>
      <c r="E34" s="1058"/>
      <c r="F34" s="1059"/>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7"/>
      <c r="B35" s="1058"/>
      <c r="C35" s="1058"/>
      <c r="D35" s="1058"/>
      <c r="E35" s="1058"/>
      <c r="F35" s="1059"/>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7"/>
      <c r="B36" s="1058"/>
      <c r="C36" s="1058"/>
      <c r="D36" s="1058"/>
      <c r="E36" s="1058"/>
      <c r="F36" s="1059"/>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7"/>
      <c r="B37" s="1058"/>
      <c r="C37" s="1058"/>
      <c r="D37" s="1058"/>
      <c r="E37" s="1058"/>
      <c r="F37" s="1059"/>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7"/>
      <c r="B38" s="1058"/>
      <c r="C38" s="1058"/>
      <c r="D38" s="1058"/>
      <c r="E38" s="1058"/>
      <c r="F38" s="1059"/>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7"/>
      <c r="B39" s="1058"/>
      <c r="C39" s="1058"/>
      <c r="D39" s="1058"/>
      <c r="E39" s="1058"/>
      <c r="F39" s="1059"/>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7"/>
      <c r="B40" s="1058"/>
      <c r="C40" s="1058"/>
      <c r="D40" s="1058"/>
      <c r="E40" s="1058"/>
      <c r="F40" s="1059"/>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7"/>
      <c r="B41" s="1058"/>
      <c r="C41" s="1058"/>
      <c r="D41" s="1058"/>
      <c r="E41" s="1058"/>
      <c r="F41" s="1059"/>
      <c r="G41" s="603" t="s">
        <v>451</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7"/>
      <c r="B42" s="1058"/>
      <c r="C42" s="1058"/>
      <c r="D42" s="1058"/>
      <c r="E42" s="1058"/>
      <c r="F42" s="1059"/>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7"/>
      <c r="B43" s="1058"/>
      <c r="C43" s="1058"/>
      <c r="D43" s="1058"/>
      <c r="E43" s="1058"/>
      <c r="F43" s="1059"/>
      <c r="G43" s="678"/>
      <c r="H43" s="679"/>
      <c r="I43" s="679"/>
      <c r="J43" s="679"/>
      <c r="K43" s="680"/>
      <c r="L43" s="672"/>
      <c r="M43" s="673"/>
      <c r="N43" s="673"/>
      <c r="O43" s="673"/>
      <c r="P43" s="673"/>
      <c r="Q43" s="673"/>
      <c r="R43" s="673"/>
      <c r="S43" s="673"/>
      <c r="T43" s="673"/>
      <c r="U43" s="673"/>
      <c r="V43" s="673"/>
      <c r="W43" s="673"/>
      <c r="X43" s="674"/>
      <c r="Y43" s="393"/>
      <c r="Z43" s="394"/>
      <c r="AA43" s="394"/>
      <c r="AB43" s="813"/>
      <c r="AC43" s="678"/>
      <c r="AD43" s="679"/>
      <c r="AE43" s="679"/>
      <c r="AF43" s="679"/>
      <c r="AG43" s="680"/>
      <c r="AH43" s="672"/>
      <c r="AI43" s="673"/>
      <c r="AJ43" s="673"/>
      <c r="AK43" s="673"/>
      <c r="AL43" s="673"/>
      <c r="AM43" s="673"/>
      <c r="AN43" s="673"/>
      <c r="AO43" s="673"/>
      <c r="AP43" s="673"/>
      <c r="AQ43" s="673"/>
      <c r="AR43" s="673"/>
      <c r="AS43" s="673"/>
      <c r="AT43" s="674"/>
      <c r="AU43" s="393"/>
      <c r="AV43" s="394"/>
      <c r="AW43" s="394"/>
      <c r="AX43" s="395"/>
    </row>
    <row r="44" spans="1:50" ht="24.75" customHeight="1" x14ac:dyDescent="0.15">
      <c r="A44" s="1057"/>
      <c r="B44" s="1058"/>
      <c r="C44" s="1058"/>
      <c r="D44" s="1058"/>
      <c r="E44" s="1058"/>
      <c r="F44" s="1059"/>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7"/>
      <c r="B45" s="1058"/>
      <c r="C45" s="1058"/>
      <c r="D45" s="1058"/>
      <c r="E45" s="1058"/>
      <c r="F45" s="1059"/>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7"/>
      <c r="B46" s="1058"/>
      <c r="C46" s="1058"/>
      <c r="D46" s="1058"/>
      <c r="E46" s="1058"/>
      <c r="F46" s="1059"/>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7"/>
      <c r="B47" s="1058"/>
      <c r="C47" s="1058"/>
      <c r="D47" s="1058"/>
      <c r="E47" s="1058"/>
      <c r="F47" s="1059"/>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7"/>
      <c r="B48" s="1058"/>
      <c r="C48" s="1058"/>
      <c r="D48" s="1058"/>
      <c r="E48" s="1058"/>
      <c r="F48" s="1059"/>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7"/>
      <c r="B49" s="1058"/>
      <c r="C49" s="1058"/>
      <c r="D49" s="1058"/>
      <c r="E49" s="1058"/>
      <c r="F49" s="1059"/>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7"/>
      <c r="B50" s="1058"/>
      <c r="C50" s="1058"/>
      <c r="D50" s="1058"/>
      <c r="E50" s="1058"/>
      <c r="F50" s="1059"/>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7"/>
      <c r="B51" s="1058"/>
      <c r="C51" s="1058"/>
      <c r="D51" s="1058"/>
      <c r="E51" s="1058"/>
      <c r="F51" s="1059"/>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7"/>
      <c r="B52" s="1058"/>
      <c r="C52" s="1058"/>
      <c r="D52" s="1058"/>
      <c r="E52" s="1058"/>
      <c r="F52" s="1059"/>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7"/>
      <c r="B56" s="1058"/>
      <c r="C56" s="1058"/>
      <c r="D56" s="1058"/>
      <c r="E56" s="1058"/>
      <c r="F56" s="1059"/>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7"/>
      <c r="B57" s="1058"/>
      <c r="C57" s="1058"/>
      <c r="D57" s="1058"/>
      <c r="E57" s="1058"/>
      <c r="F57" s="1059"/>
      <c r="G57" s="678"/>
      <c r="H57" s="679"/>
      <c r="I57" s="679"/>
      <c r="J57" s="679"/>
      <c r="K57" s="680"/>
      <c r="L57" s="672"/>
      <c r="M57" s="673"/>
      <c r="N57" s="673"/>
      <c r="O57" s="673"/>
      <c r="P57" s="673"/>
      <c r="Q57" s="673"/>
      <c r="R57" s="673"/>
      <c r="S57" s="673"/>
      <c r="T57" s="673"/>
      <c r="U57" s="673"/>
      <c r="V57" s="673"/>
      <c r="W57" s="673"/>
      <c r="X57" s="674"/>
      <c r="Y57" s="393"/>
      <c r="Z57" s="394"/>
      <c r="AA57" s="394"/>
      <c r="AB57" s="813"/>
      <c r="AC57" s="678"/>
      <c r="AD57" s="679"/>
      <c r="AE57" s="679"/>
      <c r="AF57" s="679"/>
      <c r="AG57" s="680"/>
      <c r="AH57" s="672"/>
      <c r="AI57" s="673"/>
      <c r="AJ57" s="673"/>
      <c r="AK57" s="673"/>
      <c r="AL57" s="673"/>
      <c r="AM57" s="673"/>
      <c r="AN57" s="673"/>
      <c r="AO57" s="673"/>
      <c r="AP57" s="673"/>
      <c r="AQ57" s="673"/>
      <c r="AR57" s="673"/>
      <c r="AS57" s="673"/>
      <c r="AT57" s="674"/>
      <c r="AU57" s="393"/>
      <c r="AV57" s="394"/>
      <c r="AW57" s="394"/>
      <c r="AX57" s="395"/>
    </row>
    <row r="58" spans="1:50" ht="24.75" customHeight="1" x14ac:dyDescent="0.15">
      <c r="A58" s="1057"/>
      <c r="B58" s="1058"/>
      <c r="C58" s="1058"/>
      <c r="D58" s="1058"/>
      <c r="E58" s="1058"/>
      <c r="F58" s="1059"/>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7"/>
      <c r="B59" s="1058"/>
      <c r="C59" s="1058"/>
      <c r="D59" s="1058"/>
      <c r="E59" s="1058"/>
      <c r="F59" s="1059"/>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7"/>
      <c r="B60" s="1058"/>
      <c r="C60" s="1058"/>
      <c r="D60" s="1058"/>
      <c r="E60" s="1058"/>
      <c r="F60" s="1059"/>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7"/>
      <c r="B61" s="1058"/>
      <c r="C61" s="1058"/>
      <c r="D61" s="1058"/>
      <c r="E61" s="1058"/>
      <c r="F61" s="1059"/>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7"/>
      <c r="B62" s="1058"/>
      <c r="C62" s="1058"/>
      <c r="D62" s="1058"/>
      <c r="E62" s="1058"/>
      <c r="F62" s="1059"/>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7"/>
      <c r="B63" s="1058"/>
      <c r="C63" s="1058"/>
      <c r="D63" s="1058"/>
      <c r="E63" s="1058"/>
      <c r="F63" s="1059"/>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7"/>
      <c r="B64" s="1058"/>
      <c r="C64" s="1058"/>
      <c r="D64" s="1058"/>
      <c r="E64" s="1058"/>
      <c r="F64" s="1059"/>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7"/>
      <c r="B65" s="1058"/>
      <c r="C65" s="1058"/>
      <c r="D65" s="1058"/>
      <c r="E65" s="1058"/>
      <c r="F65" s="1059"/>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7"/>
      <c r="B66" s="1058"/>
      <c r="C66" s="1058"/>
      <c r="D66" s="1058"/>
      <c r="E66" s="1058"/>
      <c r="F66" s="1059"/>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7"/>
      <c r="B67" s="1058"/>
      <c r="C67" s="1058"/>
      <c r="D67" s="1058"/>
      <c r="E67" s="1058"/>
      <c r="F67" s="1059"/>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7"/>
      <c r="B68" s="1058"/>
      <c r="C68" s="1058"/>
      <c r="D68" s="1058"/>
      <c r="E68" s="1058"/>
      <c r="F68" s="1059"/>
      <c r="G68" s="603" t="s">
        <v>406</v>
      </c>
      <c r="H68" s="604"/>
      <c r="I68" s="604"/>
      <c r="J68" s="604"/>
      <c r="K68" s="604"/>
      <c r="L68" s="604"/>
      <c r="M68" s="604"/>
      <c r="N68" s="604"/>
      <c r="O68" s="604"/>
      <c r="P68" s="604"/>
      <c r="Q68" s="604"/>
      <c r="R68" s="604"/>
      <c r="S68" s="604"/>
      <c r="T68" s="604"/>
      <c r="U68" s="604"/>
      <c r="V68" s="604"/>
      <c r="W68" s="604"/>
      <c r="X68" s="604"/>
      <c r="Y68" s="604"/>
      <c r="Z68" s="604"/>
      <c r="AA68" s="604"/>
      <c r="AB68" s="605"/>
      <c r="AC68" s="603"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7"/>
      <c r="B69" s="1058"/>
      <c r="C69" s="1058"/>
      <c r="D69" s="1058"/>
      <c r="E69" s="1058"/>
      <c r="F69" s="1059"/>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7"/>
      <c r="B70" s="1058"/>
      <c r="C70" s="1058"/>
      <c r="D70" s="1058"/>
      <c r="E70" s="1058"/>
      <c r="F70" s="1059"/>
      <c r="G70" s="678"/>
      <c r="H70" s="679"/>
      <c r="I70" s="679"/>
      <c r="J70" s="679"/>
      <c r="K70" s="680"/>
      <c r="L70" s="672"/>
      <c r="M70" s="673"/>
      <c r="N70" s="673"/>
      <c r="O70" s="673"/>
      <c r="P70" s="673"/>
      <c r="Q70" s="673"/>
      <c r="R70" s="673"/>
      <c r="S70" s="673"/>
      <c r="T70" s="673"/>
      <c r="U70" s="673"/>
      <c r="V70" s="673"/>
      <c r="W70" s="673"/>
      <c r="X70" s="674"/>
      <c r="Y70" s="393"/>
      <c r="Z70" s="394"/>
      <c r="AA70" s="394"/>
      <c r="AB70" s="813"/>
      <c r="AC70" s="678"/>
      <c r="AD70" s="679"/>
      <c r="AE70" s="679"/>
      <c r="AF70" s="679"/>
      <c r="AG70" s="680"/>
      <c r="AH70" s="672"/>
      <c r="AI70" s="673"/>
      <c r="AJ70" s="673"/>
      <c r="AK70" s="673"/>
      <c r="AL70" s="673"/>
      <c r="AM70" s="673"/>
      <c r="AN70" s="673"/>
      <c r="AO70" s="673"/>
      <c r="AP70" s="673"/>
      <c r="AQ70" s="673"/>
      <c r="AR70" s="673"/>
      <c r="AS70" s="673"/>
      <c r="AT70" s="674"/>
      <c r="AU70" s="393"/>
      <c r="AV70" s="394"/>
      <c r="AW70" s="394"/>
      <c r="AX70" s="395"/>
    </row>
    <row r="71" spans="1:50" ht="24.75" customHeight="1" x14ac:dyDescent="0.15">
      <c r="A71" s="1057"/>
      <c r="B71" s="1058"/>
      <c r="C71" s="1058"/>
      <c r="D71" s="1058"/>
      <c r="E71" s="1058"/>
      <c r="F71" s="1059"/>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7"/>
      <c r="B72" s="1058"/>
      <c r="C72" s="1058"/>
      <c r="D72" s="1058"/>
      <c r="E72" s="1058"/>
      <c r="F72" s="1059"/>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7"/>
      <c r="B73" s="1058"/>
      <c r="C73" s="1058"/>
      <c r="D73" s="1058"/>
      <c r="E73" s="1058"/>
      <c r="F73" s="1059"/>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7"/>
      <c r="B74" s="1058"/>
      <c r="C74" s="1058"/>
      <c r="D74" s="1058"/>
      <c r="E74" s="1058"/>
      <c r="F74" s="1059"/>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7"/>
      <c r="B75" s="1058"/>
      <c r="C75" s="1058"/>
      <c r="D75" s="1058"/>
      <c r="E75" s="1058"/>
      <c r="F75" s="1059"/>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7"/>
      <c r="B76" s="1058"/>
      <c r="C76" s="1058"/>
      <c r="D76" s="1058"/>
      <c r="E76" s="1058"/>
      <c r="F76" s="1059"/>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7"/>
      <c r="B77" s="1058"/>
      <c r="C77" s="1058"/>
      <c r="D77" s="1058"/>
      <c r="E77" s="1058"/>
      <c r="F77" s="1059"/>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7"/>
      <c r="B78" s="1058"/>
      <c r="C78" s="1058"/>
      <c r="D78" s="1058"/>
      <c r="E78" s="1058"/>
      <c r="F78" s="1059"/>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7"/>
      <c r="B79" s="1058"/>
      <c r="C79" s="1058"/>
      <c r="D79" s="1058"/>
      <c r="E79" s="1058"/>
      <c r="F79" s="1059"/>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7"/>
      <c r="B80" s="1058"/>
      <c r="C80" s="1058"/>
      <c r="D80" s="1058"/>
      <c r="E80" s="1058"/>
      <c r="F80" s="1059"/>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7"/>
      <c r="B81" s="1058"/>
      <c r="C81" s="1058"/>
      <c r="D81" s="1058"/>
      <c r="E81" s="1058"/>
      <c r="F81" s="1059"/>
      <c r="G81" s="603" t="s">
        <v>408</v>
      </c>
      <c r="H81" s="604"/>
      <c r="I81" s="604"/>
      <c r="J81" s="604"/>
      <c r="K81" s="604"/>
      <c r="L81" s="604"/>
      <c r="M81" s="604"/>
      <c r="N81" s="604"/>
      <c r="O81" s="604"/>
      <c r="P81" s="604"/>
      <c r="Q81" s="604"/>
      <c r="R81" s="604"/>
      <c r="S81" s="604"/>
      <c r="T81" s="604"/>
      <c r="U81" s="604"/>
      <c r="V81" s="604"/>
      <c r="W81" s="604"/>
      <c r="X81" s="604"/>
      <c r="Y81" s="604"/>
      <c r="Z81" s="604"/>
      <c r="AA81" s="604"/>
      <c r="AB81" s="605"/>
      <c r="AC81" s="603"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7"/>
      <c r="B82" s="1058"/>
      <c r="C82" s="1058"/>
      <c r="D82" s="1058"/>
      <c r="E82" s="1058"/>
      <c r="F82" s="1059"/>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7"/>
      <c r="B83" s="1058"/>
      <c r="C83" s="1058"/>
      <c r="D83" s="1058"/>
      <c r="E83" s="1058"/>
      <c r="F83" s="1059"/>
      <c r="G83" s="678"/>
      <c r="H83" s="679"/>
      <c r="I83" s="679"/>
      <c r="J83" s="679"/>
      <c r="K83" s="680"/>
      <c r="L83" s="672"/>
      <c r="M83" s="673"/>
      <c r="N83" s="673"/>
      <c r="O83" s="673"/>
      <c r="P83" s="673"/>
      <c r="Q83" s="673"/>
      <c r="R83" s="673"/>
      <c r="S83" s="673"/>
      <c r="T83" s="673"/>
      <c r="U83" s="673"/>
      <c r="V83" s="673"/>
      <c r="W83" s="673"/>
      <c r="X83" s="674"/>
      <c r="Y83" s="393"/>
      <c r="Z83" s="394"/>
      <c r="AA83" s="394"/>
      <c r="AB83" s="813"/>
      <c r="AC83" s="678"/>
      <c r="AD83" s="679"/>
      <c r="AE83" s="679"/>
      <c r="AF83" s="679"/>
      <c r="AG83" s="680"/>
      <c r="AH83" s="672"/>
      <c r="AI83" s="673"/>
      <c r="AJ83" s="673"/>
      <c r="AK83" s="673"/>
      <c r="AL83" s="673"/>
      <c r="AM83" s="673"/>
      <c r="AN83" s="673"/>
      <c r="AO83" s="673"/>
      <c r="AP83" s="673"/>
      <c r="AQ83" s="673"/>
      <c r="AR83" s="673"/>
      <c r="AS83" s="673"/>
      <c r="AT83" s="674"/>
      <c r="AU83" s="393"/>
      <c r="AV83" s="394"/>
      <c r="AW83" s="394"/>
      <c r="AX83" s="395"/>
    </row>
    <row r="84" spans="1:50" ht="24.75" customHeight="1" x14ac:dyDescent="0.15">
      <c r="A84" s="1057"/>
      <c r="B84" s="1058"/>
      <c r="C84" s="1058"/>
      <c r="D84" s="1058"/>
      <c r="E84" s="1058"/>
      <c r="F84" s="1059"/>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7"/>
      <c r="B85" s="1058"/>
      <c r="C85" s="1058"/>
      <c r="D85" s="1058"/>
      <c r="E85" s="1058"/>
      <c r="F85" s="1059"/>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7"/>
      <c r="B86" s="1058"/>
      <c r="C86" s="1058"/>
      <c r="D86" s="1058"/>
      <c r="E86" s="1058"/>
      <c r="F86" s="1059"/>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7"/>
      <c r="B87" s="1058"/>
      <c r="C87" s="1058"/>
      <c r="D87" s="1058"/>
      <c r="E87" s="1058"/>
      <c r="F87" s="1059"/>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7"/>
      <c r="B88" s="1058"/>
      <c r="C88" s="1058"/>
      <c r="D88" s="1058"/>
      <c r="E88" s="1058"/>
      <c r="F88" s="1059"/>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7"/>
      <c r="B89" s="1058"/>
      <c r="C89" s="1058"/>
      <c r="D89" s="1058"/>
      <c r="E89" s="1058"/>
      <c r="F89" s="1059"/>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7"/>
      <c r="B90" s="1058"/>
      <c r="C90" s="1058"/>
      <c r="D90" s="1058"/>
      <c r="E90" s="1058"/>
      <c r="F90" s="1059"/>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7"/>
      <c r="B91" s="1058"/>
      <c r="C91" s="1058"/>
      <c r="D91" s="1058"/>
      <c r="E91" s="1058"/>
      <c r="F91" s="1059"/>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7"/>
      <c r="B92" s="1058"/>
      <c r="C92" s="1058"/>
      <c r="D92" s="1058"/>
      <c r="E92" s="1058"/>
      <c r="F92" s="1059"/>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7"/>
      <c r="B93" s="1058"/>
      <c r="C93" s="1058"/>
      <c r="D93" s="1058"/>
      <c r="E93" s="1058"/>
      <c r="F93" s="1059"/>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7"/>
      <c r="B94" s="1058"/>
      <c r="C94" s="1058"/>
      <c r="D94" s="1058"/>
      <c r="E94" s="1058"/>
      <c r="F94" s="1059"/>
      <c r="G94" s="603" t="s">
        <v>410</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7"/>
      <c r="B95" s="1058"/>
      <c r="C95" s="1058"/>
      <c r="D95" s="1058"/>
      <c r="E95" s="1058"/>
      <c r="F95" s="1059"/>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7"/>
      <c r="B96" s="1058"/>
      <c r="C96" s="1058"/>
      <c r="D96" s="1058"/>
      <c r="E96" s="1058"/>
      <c r="F96" s="1059"/>
      <c r="G96" s="678"/>
      <c r="H96" s="679"/>
      <c r="I96" s="679"/>
      <c r="J96" s="679"/>
      <c r="K96" s="680"/>
      <c r="L96" s="672"/>
      <c r="M96" s="673"/>
      <c r="N96" s="673"/>
      <c r="O96" s="673"/>
      <c r="P96" s="673"/>
      <c r="Q96" s="673"/>
      <c r="R96" s="673"/>
      <c r="S96" s="673"/>
      <c r="T96" s="673"/>
      <c r="U96" s="673"/>
      <c r="V96" s="673"/>
      <c r="W96" s="673"/>
      <c r="X96" s="674"/>
      <c r="Y96" s="393"/>
      <c r="Z96" s="394"/>
      <c r="AA96" s="394"/>
      <c r="AB96" s="813"/>
      <c r="AC96" s="678"/>
      <c r="AD96" s="679"/>
      <c r="AE96" s="679"/>
      <c r="AF96" s="679"/>
      <c r="AG96" s="680"/>
      <c r="AH96" s="672"/>
      <c r="AI96" s="673"/>
      <c r="AJ96" s="673"/>
      <c r="AK96" s="673"/>
      <c r="AL96" s="673"/>
      <c r="AM96" s="673"/>
      <c r="AN96" s="673"/>
      <c r="AO96" s="673"/>
      <c r="AP96" s="673"/>
      <c r="AQ96" s="673"/>
      <c r="AR96" s="673"/>
      <c r="AS96" s="673"/>
      <c r="AT96" s="674"/>
      <c r="AU96" s="393"/>
      <c r="AV96" s="394"/>
      <c r="AW96" s="394"/>
      <c r="AX96" s="395"/>
    </row>
    <row r="97" spans="1:50" ht="24.75" customHeight="1" x14ac:dyDescent="0.15">
      <c r="A97" s="1057"/>
      <c r="B97" s="1058"/>
      <c r="C97" s="1058"/>
      <c r="D97" s="1058"/>
      <c r="E97" s="1058"/>
      <c r="F97" s="1059"/>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7"/>
      <c r="B98" s="1058"/>
      <c r="C98" s="1058"/>
      <c r="D98" s="1058"/>
      <c r="E98" s="1058"/>
      <c r="F98" s="1059"/>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7"/>
      <c r="B99" s="1058"/>
      <c r="C99" s="1058"/>
      <c r="D99" s="1058"/>
      <c r="E99" s="1058"/>
      <c r="F99" s="1059"/>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7"/>
      <c r="B100" s="1058"/>
      <c r="C100" s="1058"/>
      <c r="D100" s="1058"/>
      <c r="E100" s="1058"/>
      <c r="F100" s="1059"/>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7"/>
      <c r="B101" s="1058"/>
      <c r="C101" s="1058"/>
      <c r="D101" s="1058"/>
      <c r="E101" s="1058"/>
      <c r="F101" s="1059"/>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7"/>
      <c r="B102" s="1058"/>
      <c r="C102" s="1058"/>
      <c r="D102" s="1058"/>
      <c r="E102" s="1058"/>
      <c r="F102" s="1059"/>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7"/>
      <c r="B103" s="1058"/>
      <c r="C103" s="1058"/>
      <c r="D103" s="1058"/>
      <c r="E103" s="1058"/>
      <c r="F103" s="1059"/>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7"/>
      <c r="B104" s="1058"/>
      <c r="C104" s="1058"/>
      <c r="D104" s="1058"/>
      <c r="E104" s="1058"/>
      <c r="F104" s="1059"/>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7"/>
      <c r="B105" s="1058"/>
      <c r="C105" s="1058"/>
      <c r="D105" s="1058"/>
      <c r="E105" s="1058"/>
      <c r="F105" s="1059"/>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7"/>
      <c r="B109" s="1058"/>
      <c r="C109" s="1058"/>
      <c r="D109" s="1058"/>
      <c r="E109" s="1058"/>
      <c r="F109" s="1059"/>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7"/>
      <c r="B110" s="1058"/>
      <c r="C110" s="1058"/>
      <c r="D110" s="1058"/>
      <c r="E110" s="1058"/>
      <c r="F110" s="1059"/>
      <c r="G110" s="678"/>
      <c r="H110" s="679"/>
      <c r="I110" s="679"/>
      <c r="J110" s="679"/>
      <c r="K110" s="680"/>
      <c r="L110" s="672"/>
      <c r="M110" s="673"/>
      <c r="N110" s="673"/>
      <c r="O110" s="673"/>
      <c r="P110" s="673"/>
      <c r="Q110" s="673"/>
      <c r="R110" s="673"/>
      <c r="S110" s="673"/>
      <c r="T110" s="673"/>
      <c r="U110" s="673"/>
      <c r="V110" s="673"/>
      <c r="W110" s="673"/>
      <c r="X110" s="674"/>
      <c r="Y110" s="393"/>
      <c r="Z110" s="394"/>
      <c r="AA110" s="394"/>
      <c r="AB110" s="813"/>
      <c r="AC110" s="678"/>
      <c r="AD110" s="679"/>
      <c r="AE110" s="679"/>
      <c r="AF110" s="679"/>
      <c r="AG110" s="680"/>
      <c r="AH110" s="672"/>
      <c r="AI110" s="673"/>
      <c r="AJ110" s="673"/>
      <c r="AK110" s="673"/>
      <c r="AL110" s="673"/>
      <c r="AM110" s="673"/>
      <c r="AN110" s="673"/>
      <c r="AO110" s="673"/>
      <c r="AP110" s="673"/>
      <c r="AQ110" s="673"/>
      <c r="AR110" s="673"/>
      <c r="AS110" s="673"/>
      <c r="AT110" s="674"/>
      <c r="AU110" s="393"/>
      <c r="AV110" s="394"/>
      <c r="AW110" s="394"/>
      <c r="AX110" s="395"/>
    </row>
    <row r="111" spans="1:50" ht="24.75" customHeight="1" x14ac:dyDescent="0.15">
      <c r="A111" s="1057"/>
      <c r="B111" s="1058"/>
      <c r="C111" s="1058"/>
      <c r="D111" s="1058"/>
      <c r="E111" s="1058"/>
      <c r="F111" s="1059"/>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7"/>
      <c r="B112" s="1058"/>
      <c r="C112" s="1058"/>
      <c r="D112" s="1058"/>
      <c r="E112" s="1058"/>
      <c r="F112" s="1059"/>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7"/>
      <c r="B113" s="1058"/>
      <c r="C113" s="1058"/>
      <c r="D113" s="1058"/>
      <c r="E113" s="1058"/>
      <c r="F113" s="1059"/>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7"/>
      <c r="B114" s="1058"/>
      <c r="C114" s="1058"/>
      <c r="D114" s="1058"/>
      <c r="E114" s="1058"/>
      <c r="F114" s="1059"/>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7"/>
      <c r="B115" s="1058"/>
      <c r="C115" s="1058"/>
      <c r="D115" s="1058"/>
      <c r="E115" s="1058"/>
      <c r="F115" s="1059"/>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7"/>
      <c r="B116" s="1058"/>
      <c r="C116" s="1058"/>
      <c r="D116" s="1058"/>
      <c r="E116" s="1058"/>
      <c r="F116" s="1059"/>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7"/>
      <c r="B117" s="1058"/>
      <c r="C117" s="1058"/>
      <c r="D117" s="1058"/>
      <c r="E117" s="1058"/>
      <c r="F117" s="1059"/>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7"/>
      <c r="B118" s="1058"/>
      <c r="C118" s="1058"/>
      <c r="D118" s="1058"/>
      <c r="E118" s="1058"/>
      <c r="F118" s="1059"/>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7"/>
      <c r="B119" s="1058"/>
      <c r="C119" s="1058"/>
      <c r="D119" s="1058"/>
      <c r="E119" s="1058"/>
      <c r="F119" s="1059"/>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7"/>
      <c r="B120" s="1058"/>
      <c r="C120" s="1058"/>
      <c r="D120" s="1058"/>
      <c r="E120" s="1058"/>
      <c r="F120" s="1059"/>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7"/>
      <c r="B121" s="1058"/>
      <c r="C121" s="1058"/>
      <c r="D121" s="1058"/>
      <c r="E121" s="1058"/>
      <c r="F121" s="1059"/>
      <c r="G121" s="603"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7"/>
      <c r="B122" s="1058"/>
      <c r="C122" s="1058"/>
      <c r="D122" s="1058"/>
      <c r="E122" s="1058"/>
      <c r="F122" s="1059"/>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7"/>
      <c r="B123" s="1058"/>
      <c r="C123" s="1058"/>
      <c r="D123" s="1058"/>
      <c r="E123" s="1058"/>
      <c r="F123" s="1059"/>
      <c r="G123" s="678"/>
      <c r="H123" s="679"/>
      <c r="I123" s="679"/>
      <c r="J123" s="679"/>
      <c r="K123" s="680"/>
      <c r="L123" s="672"/>
      <c r="M123" s="673"/>
      <c r="N123" s="673"/>
      <c r="O123" s="673"/>
      <c r="P123" s="673"/>
      <c r="Q123" s="673"/>
      <c r="R123" s="673"/>
      <c r="S123" s="673"/>
      <c r="T123" s="673"/>
      <c r="U123" s="673"/>
      <c r="V123" s="673"/>
      <c r="W123" s="673"/>
      <c r="X123" s="674"/>
      <c r="Y123" s="393"/>
      <c r="Z123" s="394"/>
      <c r="AA123" s="394"/>
      <c r="AB123" s="813"/>
      <c r="AC123" s="678"/>
      <c r="AD123" s="679"/>
      <c r="AE123" s="679"/>
      <c r="AF123" s="679"/>
      <c r="AG123" s="680"/>
      <c r="AH123" s="672"/>
      <c r="AI123" s="673"/>
      <c r="AJ123" s="673"/>
      <c r="AK123" s="673"/>
      <c r="AL123" s="673"/>
      <c r="AM123" s="673"/>
      <c r="AN123" s="673"/>
      <c r="AO123" s="673"/>
      <c r="AP123" s="673"/>
      <c r="AQ123" s="673"/>
      <c r="AR123" s="673"/>
      <c r="AS123" s="673"/>
      <c r="AT123" s="674"/>
      <c r="AU123" s="393"/>
      <c r="AV123" s="394"/>
      <c r="AW123" s="394"/>
      <c r="AX123" s="395"/>
    </row>
    <row r="124" spans="1:50" ht="24.75" customHeight="1" x14ac:dyDescent="0.15">
      <c r="A124" s="1057"/>
      <c r="B124" s="1058"/>
      <c r="C124" s="1058"/>
      <c r="D124" s="1058"/>
      <c r="E124" s="1058"/>
      <c r="F124" s="1059"/>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7"/>
      <c r="B125" s="1058"/>
      <c r="C125" s="1058"/>
      <c r="D125" s="1058"/>
      <c r="E125" s="1058"/>
      <c r="F125" s="1059"/>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7"/>
      <c r="B126" s="1058"/>
      <c r="C126" s="1058"/>
      <c r="D126" s="1058"/>
      <c r="E126" s="1058"/>
      <c r="F126" s="1059"/>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7"/>
      <c r="B127" s="1058"/>
      <c r="C127" s="1058"/>
      <c r="D127" s="1058"/>
      <c r="E127" s="1058"/>
      <c r="F127" s="1059"/>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7"/>
      <c r="B128" s="1058"/>
      <c r="C128" s="1058"/>
      <c r="D128" s="1058"/>
      <c r="E128" s="1058"/>
      <c r="F128" s="1059"/>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7"/>
      <c r="B129" s="1058"/>
      <c r="C129" s="1058"/>
      <c r="D129" s="1058"/>
      <c r="E129" s="1058"/>
      <c r="F129" s="1059"/>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7"/>
      <c r="B130" s="1058"/>
      <c r="C130" s="1058"/>
      <c r="D130" s="1058"/>
      <c r="E130" s="1058"/>
      <c r="F130" s="1059"/>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7"/>
      <c r="B131" s="1058"/>
      <c r="C131" s="1058"/>
      <c r="D131" s="1058"/>
      <c r="E131" s="1058"/>
      <c r="F131" s="1059"/>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7"/>
      <c r="B132" s="1058"/>
      <c r="C132" s="1058"/>
      <c r="D132" s="1058"/>
      <c r="E132" s="1058"/>
      <c r="F132" s="1059"/>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7"/>
      <c r="B133" s="1058"/>
      <c r="C133" s="1058"/>
      <c r="D133" s="1058"/>
      <c r="E133" s="1058"/>
      <c r="F133" s="1059"/>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7"/>
      <c r="B134" s="1058"/>
      <c r="C134" s="1058"/>
      <c r="D134" s="1058"/>
      <c r="E134" s="1058"/>
      <c r="F134" s="1059"/>
      <c r="G134" s="603"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7"/>
      <c r="B135" s="1058"/>
      <c r="C135" s="1058"/>
      <c r="D135" s="1058"/>
      <c r="E135" s="1058"/>
      <c r="F135" s="1059"/>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7"/>
      <c r="B136" s="1058"/>
      <c r="C136" s="1058"/>
      <c r="D136" s="1058"/>
      <c r="E136" s="1058"/>
      <c r="F136" s="1059"/>
      <c r="G136" s="678"/>
      <c r="H136" s="679"/>
      <c r="I136" s="679"/>
      <c r="J136" s="679"/>
      <c r="K136" s="680"/>
      <c r="L136" s="672"/>
      <c r="M136" s="673"/>
      <c r="N136" s="673"/>
      <c r="O136" s="673"/>
      <c r="P136" s="673"/>
      <c r="Q136" s="673"/>
      <c r="R136" s="673"/>
      <c r="S136" s="673"/>
      <c r="T136" s="673"/>
      <c r="U136" s="673"/>
      <c r="V136" s="673"/>
      <c r="W136" s="673"/>
      <c r="X136" s="674"/>
      <c r="Y136" s="393"/>
      <c r="Z136" s="394"/>
      <c r="AA136" s="394"/>
      <c r="AB136" s="813"/>
      <c r="AC136" s="678"/>
      <c r="AD136" s="679"/>
      <c r="AE136" s="679"/>
      <c r="AF136" s="679"/>
      <c r="AG136" s="680"/>
      <c r="AH136" s="672"/>
      <c r="AI136" s="673"/>
      <c r="AJ136" s="673"/>
      <c r="AK136" s="673"/>
      <c r="AL136" s="673"/>
      <c r="AM136" s="673"/>
      <c r="AN136" s="673"/>
      <c r="AO136" s="673"/>
      <c r="AP136" s="673"/>
      <c r="AQ136" s="673"/>
      <c r="AR136" s="673"/>
      <c r="AS136" s="673"/>
      <c r="AT136" s="674"/>
      <c r="AU136" s="393"/>
      <c r="AV136" s="394"/>
      <c r="AW136" s="394"/>
      <c r="AX136" s="395"/>
    </row>
    <row r="137" spans="1:50" ht="24.75" customHeight="1" x14ac:dyDescent="0.15">
      <c r="A137" s="1057"/>
      <c r="B137" s="1058"/>
      <c r="C137" s="1058"/>
      <c r="D137" s="1058"/>
      <c r="E137" s="1058"/>
      <c r="F137" s="1059"/>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7"/>
      <c r="B138" s="1058"/>
      <c r="C138" s="1058"/>
      <c r="D138" s="1058"/>
      <c r="E138" s="1058"/>
      <c r="F138" s="1059"/>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7"/>
      <c r="B139" s="1058"/>
      <c r="C139" s="1058"/>
      <c r="D139" s="1058"/>
      <c r="E139" s="1058"/>
      <c r="F139" s="1059"/>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7"/>
      <c r="B140" s="1058"/>
      <c r="C140" s="1058"/>
      <c r="D140" s="1058"/>
      <c r="E140" s="1058"/>
      <c r="F140" s="1059"/>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7"/>
      <c r="B141" s="1058"/>
      <c r="C141" s="1058"/>
      <c r="D141" s="1058"/>
      <c r="E141" s="1058"/>
      <c r="F141" s="1059"/>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7"/>
      <c r="B142" s="1058"/>
      <c r="C142" s="1058"/>
      <c r="D142" s="1058"/>
      <c r="E142" s="1058"/>
      <c r="F142" s="1059"/>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7"/>
      <c r="B143" s="1058"/>
      <c r="C143" s="1058"/>
      <c r="D143" s="1058"/>
      <c r="E143" s="1058"/>
      <c r="F143" s="1059"/>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7"/>
      <c r="B144" s="1058"/>
      <c r="C144" s="1058"/>
      <c r="D144" s="1058"/>
      <c r="E144" s="1058"/>
      <c r="F144" s="1059"/>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7"/>
      <c r="B145" s="1058"/>
      <c r="C145" s="1058"/>
      <c r="D145" s="1058"/>
      <c r="E145" s="1058"/>
      <c r="F145" s="1059"/>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7"/>
      <c r="B146" s="1058"/>
      <c r="C146" s="1058"/>
      <c r="D146" s="1058"/>
      <c r="E146" s="1058"/>
      <c r="F146" s="1059"/>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7"/>
      <c r="B147" s="1058"/>
      <c r="C147" s="1058"/>
      <c r="D147" s="1058"/>
      <c r="E147" s="1058"/>
      <c r="F147" s="1059"/>
      <c r="G147" s="603"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7"/>
      <c r="B148" s="1058"/>
      <c r="C148" s="1058"/>
      <c r="D148" s="1058"/>
      <c r="E148" s="1058"/>
      <c r="F148" s="1059"/>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7"/>
      <c r="B149" s="1058"/>
      <c r="C149" s="1058"/>
      <c r="D149" s="1058"/>
      <c r="E149" s="1058"/>
      <c r="F149" s="1059"/>
      <c r="G149" s="678"/>
      <c r="H149" s="679"/>
      <c r="I149" s="679"/>
      <c r="J149" s="679"/>
      <c r="K149" s="680"/>
      <c r="L149" s="672"/>
      <c r="M149" s="673"/>
      <c r="N149" s="673"/>
      <c r="O149" s="673"/>
      <c r="P149" s="673"/>
      <c r="Q149" s="673"/>
      <c r="R149" s="673"/>
      <c r="S149" s="673"/>
      <c r="T149" s="673"/>
      <c r="U149" s="673"/>
      <c r="V149" s="673"/>
      <c r="W149" s="673"/>
      <c r="X149" s="674"/>
      <c r="Y149" s="393"/>
      <c r="Z149" s="394"/>
      <c r="AA149" s="394"/>
      <c r="AB149" s="813"/>
      <c r="AC149" s="678"/>
      <c r="AD149" s="679"/>
      <c r="AE149" s="679"/>
      <c r="AF149" s="679"/>
      <c r="AG149" s="680"/>
      <c r="AH149" s="672"/>
      <c r="AI149" s="673"/>
      <c r="AJ149" s="673"/>
      <c r="AK149" s="673"/>
      <c r="AL149" s="673"/>
      <c r="AM149" s="673"/>
      <c r="AN149" s="673"/>
      <c r="AO149" s="673"/>
      <c r="AP149" s="673"/>
      <c r="AQ149" s="673"/>
      <c r="AR149" s="673"/>
      <c r="AS149" s="673"/>
      <c r="AT149" s="674"/>
      <c r="AU149" s="393"/>
      <c r="AV149" s="394"/>
      <c r="AW149" s="394"/>
      <c r="AX149" s="395"/>
    </row>
    <row r="150" spans="1:50" ht="24.75" customHeight="1" x14ac:dyDescent="0.15">
      <c r="A150" s="1057"/>
      <c r="B150" s="1058"/>
      <c r="C150" s="1058"/>
      <c r="D150" s="1058"/>
      <c r="E150" s="1058"/>
      <c r="F150" s="1059"/>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7"/>
      <c r="B151" s="1058"/>
      <c r="C151" s="1058"/>
      <c r="D151" s="1058"/>
      <c r="E151" s="1058"/>
      <c r="F151" s="1059"/>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7"/>
      <c r="B152" s="1058"/>
      <c r="C152" s="1058"/>
      <c r="D152" s="1058"/>
      <c r="E152" s="1058"/>
      <c r="F152" s="1059"/>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7"/>
      <c r="B153" s="1058"/>
      <c r="C153" s="1058"/>
      <c r="D153" s="1058"/>
      <c r="E153" s="1058"/>
      <c r="F153" s="1059"/>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7"/>
      <c r="B154" s="1058"/>
      <c r="C154" s="1058"/>
      <c r="D154" s="1058"/>
      <c r="E154" s="1058"/>
      <c r="F154" s="1059"/>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7"/>
      <c r="B155" s="1058"/>
      <c r="C155" s="1058"/>
      <c r="D155" s="1058"/>
      <c r="E155" s="1058"/>
      <c r="F155" s="1059"/>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7"/>
      <c r="B156" s="1058"/>
      <c r="C156" s="1058"/>
      <c r="D156" s="1058"/>
      <c r="E156" s="1058"/>
      <c r="F156" s="1059"/>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7"/>
      <c r="B157" s="1058"/>
      <c r="C157" s="1058"/>
      <c r="D157" s="1058"/>
      <c r="E157" s="1058"/>
      <c r="F157" s="1059"/>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7"/>
      <c r="B158" s="1058"/>
      <c r="C158" s="1058"/>
      <c r="D158" s="1058"/>
      <c r="E158" s="1058"/>
      <c r="F158" s="1059"/>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7"/>
      <c r="B162" s="1058"/>
      <c r="C162" s="1058"/>
      <c r="D162" s="1058"/>
      <c r="E162" s="1058"/>
      <c r="F162" s="1059"/>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7"/>
      <c r="B163" s="1058"/>
      <c r="C163" s="1058"/>
      <c r="D163" s="1058"/>
      <c r="E163" s="1058"/>
      <c r="F163" s="1059"/>
      <c r="G163" s="678"/>
      <c r="H163" s="679"/>
      <c r="I163" s="679"/>
      <c r="J163" s="679"/>
      <c r="K163" s="680"/>
      <c r="L163" s="672"/>
      <c r="M163" s="673"/>
      <c r="N163" s="673"/>
      <c r="O163" s="673"/>
      <c r="P163" s="673"/>
      <c r="Q163" s="673"/>
      <c r="R163" s="673"/>
      <c r="S163" s="673"/>
      <c r="T163" s="673"/>
      <c r="U163" s="673"/>
      <c r="V163" s="673"/>
      <c r="W163" s="673"/>
      <c r="X163" s="674"/>
      <c r="Y163" s="393"/>
      <c r="Z163" s="394"/>
      <c r="AA163" s="394"/>
      <c r="AB163" s="813"/>
      <c r="AC163" s="678"/>
      <c r="AD163" s="679"/>
      <c r="AE163" s="679"/>
      <c r="AF163" s="679"/>
      <c r="AG163" s="680"/>
      <c r="AH163" s="672"/>
      <c r="AI163" s="673"/>
      <c r="AJ163" s="673"/>
      <c r="AK163" s="673"/>
      <c r="AL163" s="673"/>
      <c r="AM163" s="673"/>
      <c r="AN163" s="673"/>
      <c r="AO163" s="673"/>
      <c r="AP163" s="673"/>
      <c r="AQ163" s="673"/>
      <c r="AR163" s="673"/>
      <c r="AS163" s="673"/>
      <c r="AT163" s="674"/>
      <c r="AU163" s="393"/>
      <c r="AV163" s="394"/>
      <c r="AW163" s="394"/>
      <c r="AX163" s="395"/>
    </row>
    <row r="164" spans="1:50" ht="24.75" customHeight="1" x14ac:dyDescent="0.15">
      <c r="A164" s="1057"/>
      <c r="B164" s="1058"/>
      <c r="C164" s="1058"/>
      <c r="D164" s="1058"/>
      <c r="E164" s="1058"/>
      <c r="F164" s="1059"/>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7"/>
      <c r="B165" s="1058"/>
      <c r="C165" s="1058"/>
      <c r="D165" s="1058"/>
      <c r="E165" s="1058"/>
      <c r="F165" s="1059"/>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7"/>
      <c r="B166" s="1058"/>
      <c r="C166" s="1058"/>
      <c r="D166" s="1058"/>
      <c r="E166" s="1058"/>
      <c r="F166" s="1059"/>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7"/>
      <c r="B167" s="1058"/>
      <c r="C167" s="1058"/>
      <c r="D167" s="1058"/>
      <c r="E167" s="1058"/>
      <c r="F167" s="1059"/>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7"/>
      <c r="B168" s="1058"/>
      <c r="C168" s="1058"/>
      <c r="D168" s="1058"/>
      <c r="E168" s="1058"/>
      <c r="F168" s="1059"/>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7"/>
      <c r="B169" s="1058"/>
      <c r="C169" s="1058"/>
      <c r="D169" s="1058"/>
      <c r="E169" s="1058"/>
      <c r="F169" s="1059"/>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7"/>
      <c r="B170" s="1058"/>
      <c r="C170" s="1058"/>
      <c r="D170" s="1058"/>
      <c r="E170" s="1058"/>
      <c r="F170" s="1059"/>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7"/>
      <c r="B171" s="1058"/>
      <c r="C171" s="1058"/>
      <c r="D171" s="1058"/>
      <c r="E171" s="1058"/>
      <c r="F171" s="1059"/>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7"/>
      <c r="B172" s="1058"/>
      <c r="C172" s="1058"/>
      <c r="D172" s="1058"/>
      <c r="E172" s="1058"/>
      <c r="F172" s="1059"/>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7"/>
      <c r="B173" s="1058"/>
      <c r="C173" s="1058"/>
      <c r="D173" s="1058"/>
      <c r="E173" s="1058"/>
      <c r="F173" s="1059"/>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7"/>
      <c r="B174" s="1058"/>
      <c r="C174" s="1058"/>
      <c r="D174" s="1058"/>
      <c r="E174" s="1058"/>
      <c r="F174" s="1059"/>
      <c r="G174" s="603"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7"/>
      <c r="B175" s="1058"/>
      <c r="C175" s="1058"/>
      <c r="D175" s="1058"/>
      <c r="E175" s="1058"/>
      <c r="F175" s="1059"/>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7"/>
      <c r="B176" s="1058"/>
      <c r="C176" s="1058"/>
      <c r="D176" s="1058"/>
      <c r="E176" s="1058"/>
      <c r="F176" s="1059"/>
      <c r="G176" s="678"/>
      <c r="H176" s="679"/>
      <c r="I176" s="679"/>
      <c r="J176" s="679"/>
      <c r="K176" s="680"/>
      <c r="L176" s="672"/>
      <c r="M176" s="673"/>
      <c r="N176" s="673"/>
      <c r="O176" s="673"/>
      <c r="P176" s="673"/>
      <c r="Q176" s="673"/>
      <c r="R176" s="673"/>
      <c r="S176" s="673"/>
      <c r="T176" s="673"/>
      <c r="U176" s="673"/>
      <c r="V176" s="673"/>
      <c r="W176" s="673"/>
      <c r="X176" s="674"/>
      <c r="Y176" s="393"/>
      <c r="Z176" s="394"/>
      <c r="AA176" s="394"/>
      <c r="AB176" s="813"/>
      <c r="AC176" s="678"/>
      <c r="AD176" s="679"/>
      <c r="AE176" s="679"/>
      <c r="AF176" s="679"/>
      <c r="AG176" s="680"/>
      <c r="AH176" s="672"/>
      <c r="AI176" s="673"/>
      <c r="AJ176" s="673"/>
      <c r="AK176" s="673"/>
      <c r="AL176" s="673"/>
      <c r="AM176" s="673"/>
      <c r="AN176" s="673"/>
      <c r="AO176" s="673"/>
      <c r="AP176" s="673"/>
      <c r="AQ176" s="673"/>
      <c r="AR176" s="673"/>
      <c r="AS176" s="673"/>
      <c r="AT176" s="674"/>
      <c r="AU176" s="393"/>
      <c r="AV176" s="394"/>
      <c r="AW176" s="394"/>
      <c r="AX176" s="395"/>
    </row>
    <row r="177" spans="1:50" ht="24.75" customHeight="1" x14ac:dyDescent="0.15">
      <c r="A177" s="1057"/>
      <c r="B177" s="1058"/>
      <c r="C177" s="1058"/>
      <c r="D177" s="1058"/>
      <c r="E177" s="1058"/>
      <c r="F177" s="1059"/>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7"/>
      <c r="B178" s="1058"/>
      <c r="C178" s="1058"/>
      <c r="D178" s="1058"/>
      <c r="E178" s="1058"/>
      <c r="F178" s="1059"/>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7"/>
      <c r="B179" s="1058"/>
      <c r="C179" s="1058"/>
      <c r="D179" s="1058"/>
      <c r="E179" s="1058"/>
      <c r="F179" s="1059"/>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7"/>
      <c r="B180" s="1058"/>
      <c r="C180" s="1058"/>
      <c r="D180" s="1058"/>
      <c r="E180" s="1058"/>
      <c r="F180" s="1059"/>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7"/>
      <c r="B181" s="1058"/>
      <c r="C181" s="1058"/>
      <c r="D181" s="1058"/>
      <c r="E181" s="1058"/>
      <c r="F181" s="1059"/>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7"/>
      <c r="B182" s="1058"/>
      <c r="C182" s="1058"/>
      <c r="D182" s="1058"/>
      <c r="E182" s="1058"/>
      <c r="F182" s="1059"/>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7"/>
      <c r="B183" s="1058"/>
      <c r="C183" s="1058"/>
      <c r="D183" s="1058"/>
      <c r="E183" s="1058"/>
      <c r="F183" s="1059"/>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7"/>
      <c r="B184" s="1058"/>
      <c r="C184" s="1058"/>
      <c r="D184" s="1058"/>
      <c r="E184" s="1058"/>
      <c r="F184" s="1059"/>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7"/>
      <c r="B185" s="1058"/>
      <c r="C185" s="1058"/>
      <c r="D185" s="1058"/>
      <c r="E185" s="1058"/>
      <c r="F185" s="1059"/>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7"/>
      <c r="B186" s="1058"/>
      <c r="C186" s="1058"/>
      <c r="D186" s="1058"/>
      <c r="E186" s="1058"/>
      <c r="F186" s="1059"/>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7"/>
      <c r="B187" s="1058"/>
      <c r="C187" s="1058"/>
      <c r="D187" s="1058"/>
      <c r="E187" s="1058"/>
      <c r="F187" s="1059"/>
      <c r="G187" s="603"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7"/>
      <c r="B188" s="1058"/>
      <c r="C188" s="1058"/>
      <c r="D188" s="1058"/>
      <c r="E188" s="1058"/>
      <c r="F188" s="1059"/>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7"/>
      <c r="B189" s="1058"/>
      <c r="C189" s="1058"/>
      <c r="D189" s="1058"/>
      <c r="E189" s="1058"/>
      <c r="F189" s="1059"/>
      <c r="G189" s="678"/>
      <c r="H189" s="679"/>
      <c r="I189" s="679"/>
      <c r="J189" s="679"/>
      <c r="K189" s="680"/>
      <c r="L189" s="672"/>
      <c r="M189" s="673"/>
      <c r="N189" s="673"/>
      <c r="O189" s="673"/>
      <c r="P189" s="673"/>
      <c r="Q189" s="673"/>
      <c r="R189" s="673"/>
      <c r="S189" s="673"/>
      <c r="T189" s="673"/>
      <c r="U189" s="673"/>
      <c r="V189" s="673"/>
      <c r="W189" s="673"/>
      <c r="X189" s="674"/>
      <c r="Y189" s="393"/>
      <c r="Z189" s="394"/>
      <c r="AA189" s="394"/>
      <c r="AB189" s="813"/>
      <c r="AC189" s="678"/>
      <c r="AD189" s="679"/>
      <c r="AE189" s="679"/>
      <c r="AF189" s="679"/>
      <c r="AG189" s="680"/>
      <c r="AH189" s="672"/>
      <c r="AI189" s="673"/>
      <c r="AJ189" s="673"/>
      <c r="AK189" s="673"/>
      <c r="AL189" s="673"/>
      <c r="AM189" s="673"/>
      <c r="AN189" s="673"/>
      <c r="AO189" s="673"/>
      <c r="AP189" s="673"/>
      <c r="AQ189" s="673"/>
      <c r="AR189" s="673"/>
      <c r="AS189" s="673"/>
      <c r="AT189" s="674"/>
      <c r="AU189" s="393"/>
      <c r="AV189" s="394"/>
      <c r="AW189" s="394"/>
      <c r="AX189" s="395"/>
    </row>
    <row r="190" spans="1:50" ht="24.75" customHeight="1" x14ac:dyDescent="0.15">
      <c r="A190" s="1057"/>
      <c r="B190" s="1058"/>
      <c r="C190" s="1058"/>
      <c r="D190" s="1058"/>
      <c r="E190" s="1058"/>
      <c r="F190" s="1059"/>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7"/>
      <c r="B191" s="1058"/>
      <c r="C191" s="1058"/>
      <c r="D191" s="1058"/>
      <c r="E191" s="1058"/>
      <c r="F191" s="1059"/>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7"/>
      <c r="B192" s="1058"/>
      <c r="C192" s="1058"/>
      <c r="D192" s="1058"/>
      <c r="E192" s="1058"/>
      <c r="F192" s="1059"/>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7"/>
      <c r="B193" s="1058"/>
      <c r="C193" s="1058"/>
      <c r="D193" s="1058"/>
      <c r="E193" s="1058"/>
      <c r="F193" s="1059"/>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7"/>
      <c r="B194" s="1058"/>
      <c r="C194" s="1058"/>
      <c r="D194" s="1058"/>
      <c r="E194" s="1058"/>
      <c r="F194" s="1059"/>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7"/>
      <c r="B195" s="1058"/>
      <c r="C195" s="1058"/>
      <c r="D195" s="1058"/>
      <c r="E195" s="1058"/>
      <c r="F195" s="1059"/>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7"/>
      <c r="B196" s="1058"/>
      <c r="C196" s="1058"/>
      <c r="D196" s="1058"/>
      <c r="E196" s="1058"/>
      <c r="F196" s="1059"/>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7"/>
      <c r="B197" s="1058"/>
      <c r="C197" s="1058"/>
      <c r="D197" s="1058"/>
      <c r="E197" s="1058"/>
      <c r="F197" s="1059"/>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7"/>
      <c r="B198" s="1058"/>
      <c r="C198" s="1058"/>
      <c r="D198" s="1058"/>
      <c r="E198" s="1058"/>
      <c r="F198" s="1059"/>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7"/>
      <c r="B199" s="1058"/>
      <c r="C199" s="1058"/>
      <c r="D199" s="1058"/>
      <c r="E199" s="1058"/>
      <c r="F199" s="1059"/>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7"/>
      <c r="B200" s="1058"/>
      <c r="C200" s="1058"/>
      <c r="D200" s="1058"/>
      <c r="E200" s="1058"/>
      <c r="F200" s="1059"/>
      <c r="G200" s="603"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7"/>
      <c r="B201" s="1058"/>
      <c r="C201" s="1058"/>
      <c r="D201" s="1058"/>
      <c r="E201" s="1058"/>
      <c r="F201" s="1059"/>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7"/>
      <c r="B202" s="1058"/>
      <c r="C202" s="1058"/>
      <c r="D202" s="1058"/>
      <c r="E202" s="1058"/>
      <c r="F202" s="1059"/>
      <c r="G202" s="678"/>
      <c r="H202" s="679"/>
      <c r="I202" s="679"/>
      <c r="J202" s="679"/>
      <c r="K202" s="680"/>
      <c r="L202" s="672"/>
      <c r="M202" s="673"/>
      <c r="N202" s="673"/>
      <c r="O202" s="673"/>
      <c r="P202" s="673"/>
      <c r="Q202" s="673"/>
      <c r="R202" s="673"/>
      <c r="S202" s="673"/>
      <c r="T202" s="673"/>
      <c r="U202" s="673"/>
      <c r="V202" s="673"/>
      <c r="W202" s="673"/>
      <c r="X202" s="674"/>
      <c r="Y202" s="393"/>
      <c r="Z202" s="394"/>
      <c r="AA202" s="394"/>
      <c r="AB202" s="813"/>
      <c r="AC202" s="678"/>
      <c r="AD202" s="679"/>
      <c r="AE202" s="679"/>
      <c r="AF202" s="679"/>
      <c r="AG202" s="680"/>
      <c r="AH202" s="672"/>
      <c r="AI202" s="673"/>
      <c r="AJ202" s="673"/>
      <c r="AK202" s="673"/>
      <c r="AL202" s="673"/>
      <c r="AM202" s="673"/>
      <c r="AN202" s="673"/>
      <c r="AO202" s="673"/>
      <c r="AP202" s="673"/>
      <c r="AQ202" s="673"/>
      <c r="AR202" s="673"/>
      <c r="AS202" s="673"/>
      <c r="AT202" s="674"/>
      <c r="AU202" s="393"/>
      <c r="AV202" s="394"/>
      <c r="AW202" s="394"/>
      <c r="AX202" s="395"/>
    </row>
    <row r="203" spans="1:50" ht="24.75" customHeight="1" x14ac:dyDescent="0.15">
      <c r="A203" s="1057"/>
      <c r="B203" s="1058"/>
      <c r="C203" s="1058"/>
      <c r="D203" s="1058"/>
      <c r="E203" s="1058"/>
      <c r="F203" s="1059"/>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7"/>
      <c r="B204" s="1058"/>
      <c r="C204" s="1058"/>
      <c r="D204" s="1058"/>
      <c r="E204" s="1058"/>
      <c r="F204" s="1059"/>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7"/>
      <c r="B205" s="1058"/>
      <c r="C205" s="1058"/>
      <c r="D205" s="1058"/>
      <c r="E205" s="1058"/>
      <c r="F205" s="1059"/>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7"/>
      <c r="B206" s="1058"/>
      <c r="C206" s="1058"/>
      <c r="D206" s="1058"/>
      <c r="E206" s="1058"/>
      <c r="F206" s="1059"/>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7"/>
      <c r="B207" s="1058"/>
      <c r="C207" s="1058"/>
      <c r="D207" s="1058"/>
      <c r="E207" s="1058"/>
      <c r="F207" s="1059"/>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7"/>
      <c r="B208" s="1058"/>
      <c r="C208" s="1058"/>
      <c r="D208" s="1058"/>
      <c r="E208" s="1058"/>
      <c r="F208" s="1059"/>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7"/>
      <c r="B209" s="1058"/>
      <c r="C209" s="1058"/>
      <c r="D209" s="1058"/>
      <c r="E209" s="1058"/>
      <c r="F209" s="1059"/>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7"/>
      <c r="B210" s="1058"/>
      <c r="C210" s="1058"/>
      <c r="D210" s="1058"/>
      <c r="E210" s="1058"/>
      <c r="F210" s="1059"/>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7"/>
      <c r="B211" s="1058"/>
      <c r="C211" s="1058"/>
      <c r="D211" s="1058"/>
      <c r="E211" s="1058"/>
      <c r="F211" s="1059"/>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7"/>
      <c r="B215" s="1058"/>
      <c r="C215" s="1058"/>
      <c r="D215" s="1058"/>
      <c r="E215" s="1058"/>
      <c r="F215" s="1059"/>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7"/>
      <c r="B216" s="1058"/>
      <c r="C216" s="1058"/>
      <c r="D216" s="1058"/>
      <c r="E216" s="1058"/>
      <c r="F216" s="1059"/>
      <c r="G216" s="678"/>
      <c r="H216" s="679"/>
      <c r="I216" s="679"/>
      <c r="J216" s="679"/>
      <c r="K216" s="680"/>
      <c r="L216" s="672"/>
      <c r="M216" s="673"/>
      <c r="N216" s="673"/>
      <c r="O216" s="673"/>
      <c r="P216" s="673"/>
      <c r="Q216" s="673"/>
      <c r="R216" s="673"/>
      <c r="S216" s="673"/>
      <c r="T216" s="673"/>
      <c r="U216" s="673"/>
      <c r="V216" s="673"/>
      <c r="W216" s="673"/>
      <c r="X216" s="674"/>
      <c r="Y216" s="393"/>
      <c r="Z216" s="394"/>
      <c r="AA216" s="394"/>
      <c r="AB216" s="813"/>
      <c r="AC216" s="678"/>
      <c r="AD216" s="679"/>
      <c r="AE216" s="679"/>
      <c r="AF216" s="679"/>
      <c r="AG216" s="680"/>
      <c r="AH216" s="672"/>
      <c r="AI216" s="673"/>
      <c r="AJ216" s="673"/>
      <c r="AK216" s="673"/>
      <c r="AL216" s="673"/>
      <c r="AM216" s="673"/>
      <c r="AN216" s="673"/>
      <c r="AO216" s="673"/>
      <c r="AP216" s="673"/>
      <c r="AQ216" s="673"/>
      <c r="AR216" s="673"/>
      <c r="AS216" s="673"/>
      <c r="AT216" s="674"/>
      <c r="AU216" s="393"/>
      <c r="AV216" s="394"/>
      <c r="AW216" s="394"/>
      <c r="AX216" s="395"/>
    </row>
    <row r="217" spans="1:50" ht="24.75" customHeight="1" x14ac:dyDescent="0.15">
      <c r="A217" s="1057"/>
      <c r="B217" s="1058"/>
      <c r="C217" s="1058"/>
      <c r="D217" s="1058"/>
      <c r="E217" s="1058"/>
      <c r="F217" s="1059"/>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7"/>
      <c r="B218" s="1058"/>
      <c r="C218" s="1058"/>
      <c r="D218" s="1058"/>
      <c r="E218" s="1058"/>
      <c r="F218" s="1059"/>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7"/>
      <c r="B219" s="1058"/>
      <c r="C219" s="1058"/>
      <c r="D219" s="1058"/>
      <c r="E219" s="1058"/>
      <c r="F219" s="1059"/>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7"/>
      <c r="B220" s="1058"/>
      <c r="C220" s="1058"/>
      <c r="D220" s="1058"/>
      <c r="E220" s="1058"/>
      <c r="F220" s="1059"/>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7"/>
      <c r="B221" s="1058"/>
      <c r="C221" s="1058"/>
      <c r="D221" s="1058"/>
      <c r="E221" s="1058"/>
      <c r="F221" s="1059"/>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7"/>
      <c r="B222" s="1058"/>
      <c r="C222" s="1058"/>
      <c r="D222" s="1058"/>
      <c r="E222" s="1058"/>
      <c r="F222" s="1059"/>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7"/>
      <c r="B223" s="1058"/>
      <c r="C223" s="1058"/>
      <c r="D223" s="1058"/>
      <c r="E223" s="1058"/>
      <c r="F223" s="1059"/>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7"/>
      <c r="B224" s="1058"/>
      <c r="C224" s="1058"/>
      <c r="D224" s="1058"/>
      <c r="E224" s="1058"/>
      <c r="F224" s="1059"/>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7"/>
      <c r="B225" s="1058"/>
      <c r="C225" s="1058"/>
      <c r="D225" s="1058"/>
      <c r="E225" s="1058"/>
      <c r="F225" s="1059"/>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7"/>
      <c r="B226" s="1058"/>
      <c r="C226" s="1058"/>
      <c r="D226" s="1058"/>
      <c r="E226" s="1058"/>
      <c r="F226" s="1059"/>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7"/>
      <c r="B227" s="1058"/>
      <c r="C227" s="1058"/>
      <c r="D227" s="1058"/>
      <c r="E227" s="1058"/>
      <c r="F227" s="1059"/>
      <c r="G227" s="603"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7"/>
      <c r="B228" s="1058"/>
      <c r="C228" s="1058"/>
      <c r="D228" s="1058"/>
      <c r="E228" s="1058"/>
      <c r="F228" s="1059"/>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7"/>
      <c r="B229" s="1058"/>
      <c r="C229" s="1058"/>
      <c r="D229" s="1058"/>
      <c r="E229" s="1058"/>
      <c r="F229" s="1059"/>
      <c r="G229" s="678"/>
      <c r="H229" s="679"/>
      <c r="I229" s="679"/>
      <c r="J229" s="679"/>
      <c r="K229" s="680"/>
      <c r="L229" s="672"/>
      <c r="M229" s="673"/>
      <c r="N229" s="673"/>
      <c r="O229" s="673"/>
      <c r="P229" s="673"/>
      <c r="Q229" s="673"/>
      <c r="R229" s="673"/>
      <c r="S229" s="673"/>
      <c r="T229" s="673"/>
      <c r="U229" s="673"/>
      <c r="V229" s="673"/>
      <c r="W229" s="673"/>
      <c r="X229" s="674"/>
      <c r="Y229" s="393"/>
      <c r="Z229" s="394"/>
      <c r="AA229" s="394"/>
      <c r="AB229" s="813"/>
      <c r="AC229" s="678"/>
      <c r="AD229" s="679"/>
      <c r="AE229" s="679"/>
      <c r="AF229" s="679"/>
      <c r="AG229" s="680"/>
      <c r="AH229" s="672"/>
      <c r="AI229" s="673"/>
      <c r="AJ229" s="673"/>
      <c r="AK229" s="673"/>
      <c r="AL229" s="673"/>
      <c r="AM229" s="673"/>
      <c r="AN229" s="673"/>
      <c r="AO229" s="673"/>
      <c r="AP229" s="673"/>
      <c r="AQ229" s="673"/>
      <c r="AR229" s="673"/>
      <c r="AS229" s="673"/>
      <c r="AT229" s="674"/>
      <c r="AU229" s="393"/>
      <c r="AV229" s="394"/>
      <c r="AW229" s="394"/>
      <c r="AX229" s="395"/>
    </row>
    <row r="230" spans="1:50" ht="24.75" customHeight="1" x14ac:dyDescent="0.15">
      <c r="A230" s="1057"/>
      <c r="B230" s="1058"/>
      <c r="C230" s="1058"/>
      <c r="D230" s="1058"/>
      <c r="E230" s="1058"/>
      <c r="F230" s="1059"/>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7"/>
      <c r="B231" s="1058"/>
      <c r="C231" s="1058"/>
      <c r="D231" s="1058"/>
      <c r="E231" s="1058"/>
      <c r="F231" s="1059"/>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7"/>
      <c r="B232" s="1058"/>
      <c r="C232" s="1058"/>
      <c r="D232" s="1058"/>
      <c r="E232" s="1058"/>
      <c r="F232" s="1059"/>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7"/>
      <c r="B233" s="1058"/>
      <c r="C233" s="1058"/>
      <c r="D233" s="1058"/>
      <c r="E233" s="1058"/>
      <c r="F233" s="1059"/>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7"/>
      <c r="B234" s="1058"/>
      <c r="C234" s="1058"/>
      <c r="D234" s="1058"/>
      <c r="E234" s="1058"/>
      <c r="F234" s="1059"/>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7"/>
      <c r="B235" s="1058"/>
      <c r="C235" s="1058"/>
      <c r="D235" s="1058"/>
      <c r="E235" s="1058"/>
      <c r="F235" s="1059"/>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7"/>
      <c r="B236" s="1058"/>
      <c r="C236" s="1058"/>
      <c r="D236" s="1058"/>
      <c r="E236" s="1058"/>
      <c r="F236" s="1059"/>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7"/>
      <c r="B237" s="1058"/>
      <c r="C237" s="1058"/>
      <c r="D237" s="1058"/>
      <c r="E237" s="1058"/>
      <c r="F237" s="1059"/>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7"/>
      <c r="B238" s="1058"/>
      <c r="C238" s="1058"/>
      <c r="D238" s="1058"/>
      <c r="E238" s="1058"/>
      <c r="F238" s="1059"/>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7"/>
      <c r="B239" s="1058"/>
      <c r="C239" s="1058"/>
      <c r="D239" s="1058"/>
      <c r="E239" s="1058"/>
      <c r="F239" s="1059"/>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7"/>
      <c r="B240" s="1058"/>
      <c r="C240" s="1058"/>
      <c r="D240" s="1058"/>
      <c r="E240" s="1058"/>
      <c r="F240" s="1059"/>
      <c r="G240" s="603"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7"/>
      <c r="B241" s="1058"/>
      <c r="C241" s="1058"/>
      <c r="D241" s="1058"/>
      <c r="E241" s="1058"/>
      <c r="F241" s="1059"/>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7"/>
      <c r="B242" s="1058"/>
      <c r="C242" s="1058"/>
      <c r="D242" s="1058"/>
      <c r="E242" s="1058"/>
      <c r="F242" s="1059"/>
      <c r="G242" s="678"/>
      <c r="H242" s="679"/>
      <c r="I242" s="679"/>
      <c r="J242" s="679"/>
      <c r="K242" s="680"/>
      <c r="L242" s="672"/>
      <c r="M242" s="673"/>
      <c r="N242" s="673"/>
      <c r="O242" s="673"/>
      <c r="P242" s="673"/>
      <c r="Q242" s="673"/>
      <c r="R242" s="673"/>
      <c r="S242" s="673"/>
      <c r="T242" s="673"/>
      <c r="U242" s="673"/>
      <c r="V242" s="673"/>
      <c r="W242" s="673"/>
      <c r="X242" s="674"/>
      <c r="Y242" s="393"/>
      <c r="Z242" s="394"/>
      <c r="AA242" s="394"/>
      <c r="AB242" s="813"/>
      <c r="AC242" s="678"/>
      <c r="AD242" s="679"/>
      <c r="AE242" s="679"/>
      <c r="AF242" s="679"/>
      <c r="AG242" s="680"/>
      <c r="AH242" s="672"/>
      <c r="AI242" s="673"/>
      <c r="AJ242" s="673"/>
      <c r="AK242" s="673"/>
      <c r="AL242" s="673"/>
      <c r="AM242" s="673"/>
      <c r="AN242" s="673"/>
      <c r="AO242" s="673"/>
      <c r="AP242" s="673"/>
      <c r="AQ242" s="673"/>
      <c r="AR242" s="673"/>
      <c r="AS242" s="673"/>
      <c r="AT242" s="674"/>
      <c r="AU242" s="393"/>
      <c r="AV242" s="394"/>
      <c r="AW242" s="394"/>
      <c r="AX242" s="395"/>
    </row>
    <row r="243" spans="1:50" ht="24.75" customHeight="1" x14ac:dyDescent="0.15">
      <c r="A243" s="1057"/>
      <c r="B243" s="1058"/>
      <c r="C243" s="1058"/>
      <c r="D243" s="1058"/>
      <c r="E243" s="1058"/>
      <c r="F243" s="1059"/>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7"/>
      <c r="B244" s="1058"/>
      <c r="C244" s="1058"/>
      <c r="D244" s="1058"/>
      <c r="E244" s="1058"/>
      <c r="F244" s="1059"/>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7"/>
      <c r="B245" s="1058"/>
      <c r="C245" s="1058"/>
      <c r="D245" s="1058"/>
      <c r="E245" s="1058"/>
      <c r="F245" s="1059"/>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7"/>
      <c r="B246" s="1058"/>
      <c r="C246" s="1058"/>
      <c r="D246" s="1058"/>
      <c r="E246" s="1058"/>
      <c r="F246" s="1059"/>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7"/>
      <c r="B247" s="1058"/>
      <c r="C247" s="1058"/>
      <c r="D247" s="1058"/>
      <c r="E247" s="1058"/>
      <c r="F247" s="1059"/>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7"/>
      <c r="B248" s="1058"/>
      <c r="C248" s="1058"/>
      <c r="D248" s="1058"/>
      <c r="E248" s="1058"/>
      <c r="F248" s="1059"/>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7"/>
      <c r="B249" s="1058"/>
      <c r="C249" s="1058"/>
      <c r="D249" s="1058"/>
      <c r="E249" s="1058"/>
      <c r="F249" s="1059"/>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7"/>
      <c r="B250" s="1058"/>
      <c r="C250" s="1058"/>
      <c r="D250" s="1058"/>
      <c r="E250" s="1058"/>
      <c r="F250" s="1059"/>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7"/>
      <c r="B251" s="1058"/>
      <c r="C251" s="1058"/>
      <c r="D251" s="1058"/>
      <c r="E251" s="1058"/>
      <c r="F251" s="1059"/>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7"/>
      <c r="B252" s="1058"/>
      <c r="C252" s="1058"/>
      <c r="D252" s="1058"/>
      <c r="E252" s="1058"/>
      <c r="F252" s="1059"/>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7"/>
      <c r="B253" s="1058"/>
      <c r="C253" s="1058"/>
      <c r="D253" s="1058"/>
      <c r="E253" s="1058"/>
      <c r="F253" s="1059"/>
      <c r="G253" s="603"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7"/>
      <c r="B254" s="1058"/>
      <c r="C254" s="1058"/>
      <c r="D254" s="1058"/>
      <c r="E254" s="1058"/>
      <c r="F254" s="1059"/>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7"/>
      <c r="B255" s="1058"/>
      <c r="C255" s="1058"/>
      <c r="D255" s="1058"/>
      <c r="E255" s="1058"/>
      <c r="F255" s="1059"/>
      <c r="G255" s="678"/>
      <c r="H255" s="679"/>
      <c r="I255" s="679"/>
      <c r="J255" s="679"/>
      <c r="K255" s="680"/>
      <c r="L255" s="672"/>
      <c r="M255" s="673"/>
      <c r="N255" s="673"/>
      <c r="O255" s="673"/>
      <c r="P255" s="673"/>
      <c r="Q255" s="673"/>
      <c r="R255" s="673"/>
      <c r="S255" s="673"/>
      <c r="T255" s="673"/>
      <c r="U255" s="673"/>
      <c r="V255" s="673"/>
      <c r="W255" s="673"/>
      <c r="X255" s="674"/>
      <c r="Y255" s="393"/>
      <c r="Z255" s="394"/>
      <c r="AA255" s="394"/>
      <c r="AB255" s="813"/>
      <c r="AC255" s="678"/>
      <c r="AD255" s="679"/>
      <c r="AE255" s="679"/>
      <c r="AF255" s="679"/>
      <c r="AG255" s="680"/>
      <c r="AH255" s="672"/>
      <c r="AI255" s="673"/>
      <c r="AJ255" s="673"/>
      <c r="AK255" s="673"/>
      <c r="AL255" s="673"/>
      <c r="AM255" s="673"/>
      <c r="AN255" s="673"/>
      <c r="AO255" s="673"/>
      <c r="AP255" s="673"/>
      <c r="AQ255" s="673"/>
      <c r="AR255" s="673"/>
      <c r="AS255" s="673"/>
      <c r="AT255" s="674"/>
      <c r="AU255" s="393"/>
      <c r="AV255" s="394"/>
      <c r="AW255" s="394"/>
      <c r="AX255" s="395"/>
    </row>
    <row r="256" spans="1:50" ht="24.75" customHeight="1" x14ac:dyDescent="0.15">
      <c r="A256" s="1057"/>
      <c r="B256" s="1058"/>
      <c r="C256" s="1058"/>
      <c r="D256" s="1058"/>
      <c r="E256" s="1058"/>
      <c r="F256" s="1059"/>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7"/>
      <c r="B257" s="1058"/>
      <c r="C257" s="1058"/>
      <c r="D257" s="1058"/>
      <c r="E257" s="1058"/>
      <c r="F257" s="1059"/>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7"/>
      <c r="B258" s="1058"/>
      <c r="C258" s="1058"/>
      <c r="D258" s="1058"/>
      <c r="E258" s="1058"/>
      <c r="F258" s="1059"/>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7"/>
      <c r="B259" s="1058"/>
      <c r="C259" s="1058"/>
      <c r="D259" s="1058"/>
      <c r="E259" s="1058"/>
      <c r="F259" s="1059"/>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7"/>
      <c r="B260" s="1058"/>
      <c r="C260" s="1058"/>
      <c r="D260" s="1058"/>
      <c r="E260" s="1058"/>
      <c r="F260" s="1059"/>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7"/>
      <c r="B261" s="1058"/>
      <c r="C261" s="1058"/>
      <c r="D261" s="1058"/>
      <c r="E261" s="1058"/>
      <c r="F261" s="1059"/>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7"/>
      <c r="B262" s="1058"/>
      <c r="C262" s="1058"/>
      <c r="D262" s="1058"/>
      <c r="E262" s="1058"/>
      <c r="F262" s="1059"/>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7"/>
      <c r="B263" s="1058"/>
      <c r="C263" s="1058"/>
      <c r="D263" s="1058"/>
      <c r="E263" s="1058"/>
      <c r="F263" s="1059"/>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7"/>
      <c r="B264" s="1058"/>
      <c r="C264" s="1058"/>
      <c r="D264" s="1058"/>
      <c r="E264" s="1058"/>
      <c r="F264" s="1059"/>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8">
        <v>1</v>
      </c>
      <c r="B4" s="106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8">
        <v>2</v>
      </c>
      <c r="B5" s="106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8">
        <v>3</v>
      </c>
      <c r="B6" s="106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8">
        <v>4</v>
      </c>
      <c r="B7" s="106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8">
        <v>5</v>
      </c>
      <c r="B8" s="106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8">
        <v>6</v>
      </c>
      <c r="B9" s="106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8">
        <v>7</v>
      </c>
      <c r="B10" s="106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8">
        <v>8</v>
      </c>
      <c r="B11" s="106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8">
        <v>9</v>
      </c>
      <c r="B12" s="106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8">
        <v>10</v>
      </c>
      <c r="B13" s="106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8">
        <v>11</v>
      </c>
      <c r="B14" s="106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8">
        <v>12</v>
      </c>
      <c r="B15" s="106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8">
        <v>13</v>
      </c>
      <c r="B16" s="106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8">
        <v>14</v>
      </c>
      <c r="B17" s="106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8">
        <v>15</v>
      </c>
      <c r="B18" s="106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8">
        <v>16</v>
      </c>
      <c r="B19" s="106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8">
        <v>17</v>
      </c>
      <c r="B20" s="106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8">
        <v>18</v>
      </c>
      <c r="B21" s="106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8">
        <v>19</v>
      </c>
      <c r="B22" s="106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8">
        <v>20</v>
      </c>
      <c r="B23" s="106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8">
        <v>21</v>
      </c>
      <c r="B24" s="106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8">
        <v>22</v>
      </c>
      <c r="B25" s="106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8">
        <v>23</v>
      </c>
      <c r="B26" s="106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8">
        <v>24</v>
      </c>
      <c r="B27" s="106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8">
        <v>25</v>
      </c>
      <c r="B28" s="106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8">
        <v>26</v>
      </c>
      <c r="B29" s="106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8">
        <v>27</v>
      </c>
      <c r="B30" s="106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8">
        <v>28</v>
      </c>
      <c r="B31" s="106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8">
        <v>29</v>
      </c>
      <c r="B32" s="106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8">
        <v>30</v>
      </c>
      <c r="B33" s="106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8">
        <v>1</v>
      </c>
      <c r="B37" s="106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8">
        <v>2</v>
      </c>
      <c r="B38" s="106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8">
        <v>3</v>
      </c>
      <c r="B39" s="106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8">
        <v>4</v>
      </c>
      <c r="B40" s="106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8">
        <v>5</v>
      </c>
      <c r="B41" s="106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8">
        <v>6</v>
      </c>
      <c r="B42" s="106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8">
        <v>7</v>
      </c>
      <c r="B43" s="106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8">
        <v>8</v>
      </c>
      <c r="B44" s="106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8">
        <v>9</v>
      </c>
      <c r="B45" s="106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8">
        <v>10</v>
      </c>
      <c r="B46" s="106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8">
        <v>11</v>
      </c>
      <c r="B47" s="106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8">
        <v>12</v>
      </c>
      <c r="B48" s="106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8">
        <v>13</v>
      </c>
      <c r="B49" s="106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8">
        <v>14</v>
      </c>
      <c r="B50" s="106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8">
        <v>15</v>
      </c>
      <c r="B51" s="106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8">
        <v>16</v>
      </c>
      <c r="B52" s="106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8">
        <v>17</v>
      </c>
      <c r="B53" s="106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8">
        <v>18</v>
      </c>
      <c r="B54" s="106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8">
        <v>19</v>
      </c>
      <c r="B55" s="106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8">
        <v>20</v>
      </c>
      <c r="B56" s="106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8">
        <v>21</v>
      </c>
      <c r="B57" s="106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8">
        <v>22</v>
      </c>
      <c r="B58" s="106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8">
        <v>23</v>
      </c>
      <c r="B59" s="106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8">
        <v>24</v>
      </c>
      <c r="B60" s="106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8">
        <v>25</v>
      </c>
      <c r="B61" s="106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8">
        <v>26</v>
      </c>
      <c r="B62" s="106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8">
        <v>27</v>
      </c>
      <c r="B63" s="106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8">
        <v>28</v>
      </c>
      <c r="B64" s="106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8">
        <v>29</v>
      </c>
      <c r="B65" s="106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8">
        <v>30</v>
      </c>
      <c r="B66" s="106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8">
        <v>1</v>
      </c>
      <c r="B70" s="106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8">
        <v>2</v>
      </c>
      <c r="B71" s="106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8">
        <v>3</v>
      </c>
      <c r="B72" s="106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8">
        <v>4</v>
      </c>
      <c r="B73" s="106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8">
        <v>5</v>
      </c>
      <c r="B74" s="106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8">
        <v>6</v>
      </c>
      <c r="B75" s="106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8">
        <v>7</v>
      </c>
      <c r="B76" s="106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8">
        <v>8</v>
      </c>
      <c r="B77" s="106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8">
        <v>9</v>
      </c>
      <c r="B78" s="106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8">
        <v>10</v>
      </c>
      <c r="B79" s="106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8">
        <v>11</v>
      </c>
      <c r="B80" s="106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8">
        <v>12</v>
      </c>
      <c r="B81" s="106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8">
        <v>13</v>
      </c>
      <c r="B82" s="106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8">
        <v>14</v>
      </c>
      <c r="B83" s="106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8">
        <v>15</v>
      </c>
      <c r="B84" s="106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8">
        <v>16</v>
      </c>
      <c r="B85" s="106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8">
        <v>17</v>
      </c>
      <c r="B86" s="106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8">
        <v>18</v>
      </c>
      <c r="B87" s="106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8">
        <v>19</v>
      </c>
      <c r="B88" s="106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8">
        <v>20</v>
      </c>
      <c r="B89" s="106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8">
        <v>21</v>
      </c>
      <c r="B90" s="106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8">
        <v>22</v>
      </c>
      <c r="B91" s="106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8">
        <v>23</v>
      </c>
      <c r="B92" s="106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8">
        <v>24</v>
      </c>
      <c r="B93" s="106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8">
        <v>25</v>
      </c>
      <c r="B94" s="106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8">
        <v>26</v>
      </c>
      <c r="B95" s="106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8">
        <v>27</v>
      </c>
      <c r="B96" s="106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8">
        <v>28</v>
      </c>
      <c r="B97" s="106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8">
        <v>29</v>
      </c>
      <c r="B98" s="106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8">
        <v>30</v>
      </c>
      <c r="B99" s="106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8">
        <v>1</v>
      </c>
      <c r="B103" s="106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8">
        <v>2</v>
      </c>
      <c r="B104" s="106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8">
        <v>3</v>
      </c>
      <c r="B105" s="106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8">
        <v>4</v>
      </c>
      <c r="B106" s="106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8">
        <v>5</v>
      </c>
      <c r="B107" s="106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8">
        <v>6</v>
      </c>
      <c r="B108" s="106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8">
        <v>7</v>
      </c>
      <c r="B109" s="106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8">
        <v>8</v>
      </c>
      <c r="B110" s="106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8">
        <v>9</v>
      </c>
      <c r="B111" s="106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8">
        <v>10</v>
      </c>
      <c r="B112" s="106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8">
        <v>11</v>
      </c>
      <c r="B113" s="106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8">
        <v>12</v>
      </c>
      <c r="B114" s="106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8">
        <v>13</v>
      </c>
      <c r="B115" s="106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8">
        <v>14</v>
      </c>
      <c r="B116" s="106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8">
        <v>15</v>
      </c>
      <c r="B117" s="106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8">
        <v>16</v>
      </c>
      <c r="B118" s="106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8">
        <v>17</v>
      </c>
      <c r="B119" s="106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8">
        <v>18</v>
      </c>
      <c r="B120" s="106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8">
        <v>19</v>
      </c>
      <c r="B121" s="106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8">
        <v>20</v>
      </c>
      <c r="B122" s="106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8">
        <v>21</v>
      </c>
      <c r="B123" s="106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8">
        <v>22</v>
      </c>
      <c r="B124" s="106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8">
        <v>23</v>
      </c>
      <c r="B125" s="106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8">
        <v>24</v>
      </c>
      <c r="B126" s="106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8">
        <v>25</v>
      </c>
      <c r="B127" s="106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8">
        <v>26</v>
      </c>
      <c r="B128" s="106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8">
        <v>27</v>
      </c>
      <c r="B129" s="106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8">
        <v>28</v>
      </c>
      <c r="B130" s="106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8">
        <v>29</v>
      </c>
      <c r="B131" s="106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8">
        <v>30</v>
      </c>
      <c r="B132" s="106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8">
        <v>1</v>
      </c>
      <c r="B136" s="106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8">
        <v>2</v>
      </c>
      <c r="B137" s="106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8">
        <v>3</v>
      </c>
      <c r="B138" s="106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8">
        <v>4</v>
      </c>
      <c r="B139" s="106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8">
        <v>5</v>
      </c>
      <c r="B140" s="106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8">
        <v>6</v>
      </c>
      <c r="B141" s="106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8">
        <v>7</v>
      </c>
      <c r="B142" s="106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8">
        <v>8</v>
      </c>
      <c r="B143" s="106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8">
        <v>9</v>
      </c>
      <c r="B144" s="106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8">
        <v>10</v>
      </c>
      <c r="B145" s="106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8">
        <v>11</v>
      </c>
      <c r="B146" s="106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8">
        <v>12</v>
      </c>
      <c r="B147" s="106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8">
        <v>13</v>
      </c>
      <c r="B148" s="106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8">
        <v>14</v>
      </c>
      <c r="B149" s="106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8">
        <v>15</v>
      </c>
      <c r="B150" s="106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8">
        <v>16</v>
      </c>
      <c r="B151" s="106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8">
        <v>17</v>
      </c>
      <c r="B152" s="106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8">
        <v>18</v>
      </c>
      <c r="B153" s="106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8">
        <v>19</v>
      </c>
      <c r="B154" s="106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8">
        <v>20</v>
      </c>
      <c r="B155" s="106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8">
        <v>21</v>
      </c>
      <c r="B156" s="106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8">
        <v>22</v>
      </c>
      <c r="B157" s="106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8">
        <v>23</v>
      </c>
      <c r="B158" s="106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8">
        <v>24</v>
      </c>
      <c r="B159" s="106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8">
        <v>25</v>
      </c>
      <c r="B160" s="106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8">
        <v>26</v>
      </c>
      <c r="B161" s="106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8">
        <v>27</v>
      </c>
      <c r="B162" s="106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8">
        <v>28</v>
      </c>
      <c r="B163" s="106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8">
        <v>29</v>
      </c>
      <c r="B164" s="106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8">
        <v>30</v>
      </c>
      <c r="B165" s="106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8">
        <v>1</v>
      </c>
      <c r="B169" s="106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8">
        <v>2</v>
      </c>
      <c r="B170" s="106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8">
        <v>3</v>
      </c>
      <c r="B171" s="106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8">
        <v>4</v>
      </c>
      <c r="B172" s="106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8">
        <v>5</v>
      </c>
      <c r="B173" s="106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8">
        <v>6</v>
      </c>
      <c r="B174" s="106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8">
        <v>7</v>
      </c>
      <c r="B175" s="106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8">
        <v>8</v>
      </c>
      <c r="B176" s="106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8">
        <v>9</v>
      </c>
      <c r="B177" s="106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8">
        <v>10</v>
      </c>
      <c r="B178" s="106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8">
        <v>11</v>
      </c>
      <c r="B179" s="106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8">
        <v>12</v>
      </c>
      <c r="B180" s="106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8">
        <v>13</v>
      </c>
      <c r="B181" s="106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8">
        <v>14</v>
      </c>
      <c r="B182" s="106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8">
        <v>15</v>
      </c>
      <c r="B183" s="106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8">
        <v>16</v>
      </c>
      <c r="B184" s="106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8">
        <v>17</v>
      </c>
      <c r="B185" s="106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8">
        <v>18</v>
      </c>
      <c r="B186" s="106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8">
        <v>19</v>
      </c>
      <c r="B187" s="106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8">
        <v>20</v>
      </c>
      <c r="B188" s="106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8">
        <v>21</v>
      </c>
      <c r="B189" s="106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8">
        <v>22</v>
      </c>
      <c r="B190" s="106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8">
        <v>23</v>
      </c>
      <c r="B191" s="106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8">
        <v>24</v>
      </c>
      <c r="B192" s="106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8">
        <v>25</v>
      </c>
      <c r="B193" s="106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8">
        <v>26</v>
      </c>
      <c r="B194" s="106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8">
        <v>27</v>
      </c>
      <c r="B195" s="106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8">
        <v>28</v>
      </c>
      <c r="B196" s="106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8">
        <v>29</v>
      </c>
      <c r="B197" s="106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8">
        <v>30</v>
      </c>
      <c r="B198" s="106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8">
        <v>1</v>
      </c>
      <c r="B202" s="106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8">
        <v>2</v>
      </c>
      <c r="B203" s="106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8">
        <v>3</v>
      </c>
      <c r="B204" s="106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8">
        <v>4</v>
      </c>
      <c r="B205" s="106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8">
        <v>5</v>
      </c>
      <c r="B206" s="106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8">
        <v>6</v>
      </c>
      <c r="B207" s="106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8">
        <v>7</v>
      </c>
      <c r="B208" s="106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8">
        <v>8</v>
      </c>
      <c r="B209" s="106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8">
        <v>9</v>
      </c>
      <c r="B210" s="106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8">
        <v>10</v>
      </c>
      <c r="B211" s="106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8">
        <v>11</v>
      </c>
      <c r="B212" s="106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8">
        <v>12</v>
      </c>
      <c r="B213" s="106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8">
        <v>13</v>
      </c>
      <c r="B214" s="106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8">
        <v>14</v>
      </c>
      <c r="B215" s="106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8">
        <v>15</v>
      </c>
      <c r="B216" s="106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8">
        <v>16</v>
      </c>
      <c r="B217" s="106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8">
        <v>17</v>
      </c>
      <c r="B218" s="106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8">
        <v>18</v>
      </c>
      <c r="B219" s="106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8">
        <v>19</v>
      </c>
      <c r="B220" s="106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8">
        <v>20</v>
      </c>
      <c r="B221" s="106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8">
        <v>21</v>
      </c>
      <c r="B222" s="106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8">
        <v>22</v>
      </c>
      <c r="B223" s="106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8">
        <v>23</v>
      </c>
      <c r="B224" s="106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8">
        <v>24</v>
      </c>
      <c r="B225" s="106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8">
        <v>25</v>
      </c>
      <c r="B226" s="106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8">
        <v>26</v>
      </c>
      <c r="B227" s="106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8">
        <v>27</v>
      </c>
      <c r="B228" s="106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8">
        <v>28</v>
      </c>
      <c r="B229" s="106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8">
        <v>29</v>
      </c>
      <c r="B230" s="106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8">
        <v>30</v>
      </c>
      <c r="B231" s="106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8">
        <v>1</v>
      </c>
      <c r="B235" s="106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8">
        <v>2</v>
      </c>
      <c r="B236" s="106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8">
        <v>3</v>
      </c>
      <c r="B237" s="106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8">
        <v>4</v>
      </c>
      <c r="B238" s="106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8">
        <v>5</v>
      </c>
      <c r="B239" s="106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8">
        <v>6</v>
      </c>
      <c r="B240" s="106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8">
        <v>7</v>
      </c>
      <c r="B241" s="106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8">
        <v>8</v>
      </c>
      <c r="B242" s="106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8">
        <v>9</v>
      </c>
      <c r="B243" s="106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8">
        <v>10</v>
      </c>
      <c r="B244" s="106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8">
        <v>11</v>
      </c>
      <c r="B245" s="106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8">
        <v>12</v>
      </c>
      <c r="B246" s="106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8">
        <v>13</v>
      </c>
      <c r="B247" s="106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8">
        <v>14</v>
      </c>
      <c r="B248" s="106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8">
        <v>15</v>
      </c>
      <c r="B249" s="106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8">
        <v>16</v>
      </c>
      <c r="B250" s="106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8">
        <v>17</v>
      </c>
      <c r="B251" s="106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8">
        <v>18</v>
      </c>
      <c r="B252" s="106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8">
        <v>19</v>
      </c>
      <c r="B253" s="106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8">
        <v>20</v>
      </c>
      <c r="B254" s="106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8">
        <v>21</v>
      </c>
      <c r="B255" s="106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8">
        <v>22</v>
      </c>
      <c r="B256" s="106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8">
        <v>23</v>
      </c>
      <c r="B257" s="106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8">
        <v>24</v>
      </c>
      <c r="B258" s="106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8">
        <v>25</v>
      </c>
      <c r="B259" s="106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8">
        <v>26</v>
      </c>
      <c r="B260" s="106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8">
        <v>27</v>
      </c>
      <c r="B261" s="106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8">
        <v>28</v>
      </c>
      <c r="B262" s="106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8">
        <v>29</v>
      </c>
      <c r="B263" s="106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8">
        <v>30</v>
      </c>
      <c r="B264" s="106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8">
        <v>1</v>
      </c>
      <c r="B268" s="106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8">
        <v>2</v>
      </c>
      <c r="B269" s="106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8">
        <v>3</v>
      </c>
      <c r="B270" s="106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8">
        <v>4</v>
      </c>
      <c r="B271" s="106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8">
        <v>5</v>
      </c>
      <c r="B272" s="106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8">
        <v>6</v>
      </c>
      <c r="B273" s="106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8">
        <v>7</v>
      </c>
      <c r="B274" s="106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8">
        <v>8</v>
      </c>
      <c r="B275" s="106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8">
        <v>9</v>
      </c>
      <c r="B276" s="106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8">
        <v>10</v>
      </c>
      <c r="B277" s="106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8">
        <v>11</v>
      </c>
      <c r="B278" s="106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8">
        <v>12</v>
      </c>
      <c r="B279" s="106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8">
        <v>13</v>
      </c>
      <c r="B280" s="106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8">
        <v>14</v>
      </c>
      <c r="B281" s="106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8">
        <v>15</v>
      </c>
      <c r="B282" s="106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8">
        <v>16</v>
      </c>
      <c r="B283" s="106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8">
        <v>17</v>
      </c>
      <c r="B284" s="106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8">
        <v>18</v>
      </c>
      <c r="B285" s="106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8">
        <v>19</v>
      </c>
      <c r="B286" s="106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8">
        <v>20</v>
      </c>
      <c r="B287" s="106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8">
        <v>21</v>
      </c>
      <c r="B288" s="106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8">
        <v>22</v>
      </c>
      <c r="B289" s="106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8">
        <v>23</v>
      </c>
      <c r="B290" s="106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8">
        <v>24</v>
      </c>
      <c r="B291" s="106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8">
        <v>25</v>
      </c>
      <c r="B292" s="106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8">
        <v>26</v>
      </c>
      <c r="B293" s="106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8">
        <v>27</v>
      </c>
      <c r="B294" s="106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8">
        <v>28</v>
      </c>
      <c r="B295" s="106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8">
        <v>29</v>
      </c>
      <c r="B296" s="106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8">
        <v>30</v>
      </c>
      <c r="B297" s="106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8">
        <v>1</v>
      </c>
      <c r="B301" s="106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8">
        <v>2</v>
      </c>
      <c r="B302" s="106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8">
        <v>3</v>
      </c>
      <c r="B303" s="106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8">
        <v>4</v>
      </c>
      <c r="B304" s="106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8">
        <v>5</v>
      </c>
      <c r="B305" s="106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8">
        <v>6</v>
      </c>
      <c r="B306" s="106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8">
        <v>7</v>
      </c>
      <c r="B307" s="106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8">
        <v>8</v>
      </c>
      <c r="B308" s="106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8">
        <v>9</v>
      </c>
      <c r="B309" s="106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8">
        <v>10</v>
      </c>
      <c r="B310" s="106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8">
        <v>11</v>
      </c>
      <c r="B311" s="106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8">
        <v>12</v>
      </c>
      <c r="B312" s="106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8">
        <v>13</v>
      </c>
      <c r="B313" s="106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8">
        <v>14</v>
      </c>
      <c r="B314" s="106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8">
        <v>15</v>
      </c>
      <c r="B315" s="106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8">
        <v>16</v>
      </c>
      <c r="B316" s="106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8">
        <v>17</v>
      </c>
      <c r="B317" s="106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8">
        <v>18</v>
      </c>
      <c r="B318" s="106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8">
        <v>19</v>
      </c>
      <c r="B319" s="106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8">
        <v>20</v>
      </c>
      <c r="B320" s="106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8">
        <v>21</v>
      </c>
      <c r="B321" s="106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8">
        <v>22</v>
      </c>
      <c r="B322" s="106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8">
        <v>23</v>
      </c>
      <c r="B323" s="106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8">
        <v>24</v>
      </c>
      <c r="B324" s="106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8">
        <v>25</v>
      </c>
      <c r="B325" s="106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8">
        <v>26</v>
      </c>
      <c r="B326" s="106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8">
        <v>27</v>
      </c>
      <c r="B327" s="106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8">
        <v>28</v>
      </c>
      <c r="B328" s="106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8">
        <v>29</v>
      </c>
      <c r="B329" s="106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8">
        <v>30</v>
      </c>
      <c r="B330" s="106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8">
        <v>1</v>
      </c>
      <c r="B334" s="106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8">
        <v>2</v>
      </c>
      <c r="B335" s="106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8">
        <v>3</v>
      </c>
      <c r="B336" s="106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8">
        <v>4</v>
      </c>
      <c r="B337" s="106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8">
        <v>5</v>
      </c>
      <c r="B338" s="106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8">
        <v>6</v>
      </c>
      <c r="B339" s="106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8">
        <v>7</v>
      </c>
      <c r="B340" s="106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8">
        <v>8</v>
      </c>
      <c r="B341" s="106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8">
        <v>9</v>
      </c>
      <c r="B342" s="106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8">
        <v>10</v>
      </c>
      <c r="B343" s="106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8">
        <v>11</v>
      </c>
      <c r="B344" s="106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8">
        <v>12</v>
      </c>
      <c r="B345" s="106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8">
        <v>13</v>
      </c>
      <c r="B346" s="106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8">
        <v>14</v>
      </c>
      <c r="B347" s="106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8">
        <v>15</v>
      </c>
      <c r="B348" s="106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8">
        <v>16</v>
      </c>
      <c r="B349" s="106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8">
        <v>17</v>
      </c>
      <c r="B350" s="106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8">
        <v>18</v>
      </c>
      <c r="B351" s="106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8">
        <v>19</v>
      </c>
      <c r="B352" s="106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8">
        <v>20</v>
      </c>
      <c r="B353" s="106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8">
        <v>21</v>
      </c>
      <c r="B354" s="106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8">
        <v>22</v>
      </c>
      <c r="B355" s="106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8">
        <v>23</v>
      </c>
      <c r="B356" s="106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8">
        <v>24</v>
      </c>
      <c r="B357" s="106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8">
        <v>25</v>
      </c>
      <c r="B358" s="106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8">
        <v>26</v>
      </c>
      <c r="B359" s="106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8">
        <v>27</v>
      </c>
      <c r="B360" s="106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8">
        <v>28</v>
      </c>
      <c r="B361" s="106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8">
        <v>29</v>
      </c>
      <c r="B362" s="106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8">
        <v>30</v>
      </c>
      <c r="B363" s="106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8">
        <v>1</v>
      </c>
      <c r="B367" s="106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8">
        <v>2</v>
      </c>
      <c r="B368" s="106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8">
        <v>3</v>
      </c>
      <c r="B369" s="106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8">
        <v>4</v>
      </c>
      <c r="B370" s="106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8">
        <v>5</v>
      </c>
      <c r="B371" s="106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8">
        <v>6</v>
      </c>
      <c r="B372" s="106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8">
        <v>7</v>
      </c>
      <c r="B373" s="106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8">
        <v>8</v>
      </c>
      <c r="B374" s="106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8">
        <v>9</v>
      </c>
      <c r="B375" s="106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8">
        <v>10</v>
      </c>
      <c r="B376" s="106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8">
        <v>11</v>
      </c>
      <c r="B377" s="106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8">
        <v>12</v>
      </c>
      <c r="B378" s="106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8">
        <v>13</v>
      </c>
      <c r="B379" s="106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8">
        <v>14</v>
      </c>
      <c r="B380" s="106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8">
        <v>15</v>
      </c>
      <c r="B381" s="106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8">
        <v>16</v>
      </c>
      <c r="B382" s="106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8">
        <v>17</v>
      </c>
      <c r="B383" s="106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8">
        <v>18</v>
      </c>
      <c r="B384" s="106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8">
        <v>19</v>
      </c>
      <c r="B385" s="106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8">
        <v>20</v>
      </c>
      <c r="B386" s="106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8">
        <v>21</v>
      </c>
      <c r="B387" s="106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8">
        <v>22</v>
      </c>
      <c r="B388" s="106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8">
        <v>23</v>
      </c>
      <c r="B389" s="106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8">
        <v>24</v>
      </c>
      <c r="B390" s="106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8">
        <v>25</v>
      </c>
      <c r="B391" s="106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8">
        <v>26</v>
      </c>
      <c r="B392" s="106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8">
        <v>27</v>
      </c>
      <c r="B393" s="106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8">
        <v>28</v>
      </c>
      <c r="B394" s="106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8">
        <v>29</v>
      </c>
      <c r="B395" s="106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8">
        <v>30</v>
      </c>
      <c r="B396" s="106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8">
        <v>1</v>
      </c>
      <c r="B400" s="106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8">
        <v>2</v>
      </c>
      <c r="B401" s="106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8">
        <v>3</v>
      </c>
      <c r="B402" s="106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8">
        <v>4</v>
      </c>
      <c r="B403" s="106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8">
        <v>5</v>
      </c>
      <c r="B404" s="106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8">
        <v>6</v>
      </c>
      <c r="B405" s="106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8">
        <v>7</v>
      </c>
      <c r="B406" s="106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8">
        <v>8</v>
      </c>
      <c r="B407" s="106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8">
        <v>9</v>
      </c>
      <c r="B408" s="106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8">
        <v>10</v>
      </c>
      <c r="B409" s="106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8">
        <v>11</v>
      </c>
      <c r="B410" s="106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8">
        <v>12</v>
      </c>
      <c r="B411" s="106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8">
        <v>13</v>
      </c>
      <c r="B412" s="106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8">
        <v>14</v>
      </c>
      <c r="B413" s="106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8">
        <v>15</v>
      </c>
      <c r="B414" s="106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8">
        <v>16</v>
      </c>
      <c r="B415" s="106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8">
        <v>17</v>
      </c>
      <c r="B416" s="106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8">
        <v>18</v>
      </c>
      <c r="B417" s="106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8">
        <v>19</v>
      </c>
      <c r="B418" s="106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8">
        <v>20</v>
      </c>
      <c r="B419" s="106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8">
        <v>21</v>
      </c>
      <c r="B420" s="106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8">
        <v>22</v>
      </c>
      <c r="B421" s="106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8">
        <v>23</v>
      </c>
      <c r="B422" s="106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8">
        <v>24</v>
      </c>
      <c r="B423" s="106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8">
        <v>25</v>
      </c>
      <c r="B424" s="106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8">
        <v>26</v>
      </c>
      <c r="B425" s="106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8">
        <v>27</v>
      </c>
      <c r="B426" s="106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8">
        <v>28</v>
      </c>
      <c r="B427" s="106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8">
        <v>29</v>
      </c>
      <c r="B428" s="106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8">
        <v>30</v>
      </c>
      <c r="B429" s="106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8">
        <v>1</v>
      </c>
      <c r="B433" s="106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8">
        <v>2</v>
      </c>
      <c r="B434" s="106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8">
        <v>3</v>
      </c>
      <c r="B435" s="106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8">
        <v>4</v>
      </c>
      <c r="B436" s="106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8">
        <v>5</v>
      </c>
      <c r="B437" s="106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8">
        <v>6</v>
      </c>
      <c r="B438" s="106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8">
        <v>7</v>
      </c>
      <c r="B439" s="106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8">
        <v>8</v>
      </c>
      <c r="B440" s="106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8">
        <v>9</v>
      </c>
      <c r="B441" s="106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8">
        <v>10</v>
      </c>
      <c r="B442" s="106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8">
        <v>11</v>
      </c>
      <c r="B443" s="106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8">
        <v>12</v>
      </c>
      <c r="B444" s="106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8">
        <v>13</v>
      </c>
      <c r="B445" s="106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8">
        <v>14</v>
      </c>
      <c r="B446" s="106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8">
        <v>15</v>
      </c>
      <c r="B447" s="106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8">
        <v>16</v>
      </c>
      <c r="B448" s="106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8">
        <v>17</v>
      </c>
      <c r="B449" s="106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8">
        <v>18</v>
      </c>
      <c r="B450" s="106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8">
        <v>19</v>
      </c>
      <c r="B451" s="106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8">
        <v>20</v>
      </c>
      <c r="B452" s="106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8">
        <v>21</v>
      </c>
      <c r="B453" s="106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8">
        <v>22</v>
      </c>
      <c r="B454" s="106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8">
        <v>23</v>
      </c>
      <c r="B455" s="106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8">
        <v>24</v>
      </c>
      <c r="B456" s="106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8">
        <v>25</v>
      </c>
      <c r="B457" s="106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8">
        <v>26</v>
      </c>
      <c r="B458" s="106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8">
        <v>27</v>
      </c>
      <c r="B459" s="106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8">
        <v>28</v>
      </c>
      <c r="B460" s="106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8">
        <v>29</v>
      </c>
      <c r="B461" s="106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8">
        <v>30</v>
      </c>
      <c r="B462" s="106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8">
        <v>1</v>
      </c>
      <c r="B466" s="106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8">
        <v>2</v>
      </c>
      <c r="B467" s="106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8">
        <v>3</v>
      </c>
      <c r="B468" s="106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8">
        <v>4</v>
      </c>
      <c r="B469" s="106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8">
        <v>5</v>
      </c>
      <c r="B470" s="106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8">
        <v>6</v>
      </c>
      <c r="B471" s="106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8">
        <v>7</v>
      </c>
      <c r="B472" s="106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8">
        <v>8</v>
      </c>
      <c r="B473" s="106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8">
        <v>9</v>
      </c>
      <c r="B474" s="106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8">
        <v>10</v>
      </c>
      <c r="B475" s="106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8">
        <v>11</v>
      </c>
      <c r="B476" s="106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8">
        <v>12</v>
      </c>
      <c r="B477" s="106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8">
        <v>13</v>
      </c>
      <c r="B478" s="106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8">
        <v>14</v>
      </c>
      <c r="B479" s="106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8">
        <v>15</v>
      </c>
      <c r="B480" s="106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8">
        <v>16</v>
      </c>
      <c r="B481" s="106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8">
        <v>17</v>
      </c>
      <c r="B482" s="106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8">
        <v>18</v>
      </c>
      <c r="B483" s="106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8">
        <v>19</v>
      </c>
      <c r="B484" s="106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8">
        <v>20</v>
      </c>
      <c r="B485" s="106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8">
        <v>21</v>
      </c>
      <c r="B486" s="106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8">
        <v>22</v>
      </c>
      <c r="B487" s="106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8">
        <v>23</v>
      </c>
      <c r="B488" s="106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8">
        <v>24</v>
      </c>
      <c r="B489" s="106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8">
        <v>25</v>
      </c>
      <c r="B490" s="106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8">
        <v>26</v>
      </c>
      <c r="B491" s="106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8">
        <v>27</v>
      </c>
      <c r="B492" s="106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8">
        <v>28</v>
      </c>
      <c r="B493" s="106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8">
        <v>29</v>
      </c>
      <c r="B494" s="106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8">
        <v>30</v>
      </c>
      <c r="B495" s="106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8">
        <v>1</v>
      </c>
      <c r="B499" s="106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8">
        <v>2</v>
      </c>
      <c r="B500" s="106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8">
        <v>3</v>
      </c>
      <c r="B501" s="106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8">
        <v>4</v>
      </c>
      <c r="B502" s="106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8">
        <v>5</v>
      </c>
      <c r="B503" s="106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8">
        <v>6</v>
      </c>
      <c r="B504" s="106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8">
        <v>7</v>
      </c>
      <c r="B505" s="106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8">
        <v>8</v>
      </c>
      <c r="B506" s="106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8">
        <v>9</v>
      </c>
      <c r="B507" s="106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8">
        <v>10</v>
      </c>
      <c r="B508" s="106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8">
        <v>11</v>
      </c>
      <c r="B509" s="106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8">
        <v>12</v>
      </c>
      <c r="B510" s="106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8">
        <v>13</v>
      </c>
      <c r="B511" s="106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8">
        <v>14</v>
      </c>
      <c r="B512" s="106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8">
        <v>15</v>
      </c>
      <c r="B513" s="106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8">
        <v>16</v>
      </c>
      <c r="B514" s="106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8">
        <v>17</v>
      </c>
      <c r="B515" s="106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8">
        <v>18</v>
      </c>
      <c r="B516" s="106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8">
        <v>19</v>
      </c>
      <c r="B517" s="106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8">
        <v>20</v>
      </c>
      <c r="B518" s="106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8">
        <v>21</v>
      </c>
      <c r="B519" s="106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8">
        <v>22</v>
      </c>
      <c r="B520" s="106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8">
        <v>23</v>
      </c>
      <c r="B521" s="106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8">
        <v>24</v>
      </c>
      <c r="B522" s="106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8">
        <v>25</v>
      </c>
      <c r="B523" s="106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8">
        <v>26</v>
      </c>
      <c r="B524" s="106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8">
        <v>27</v>
      </c>
      <c r="B525" s="106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8">
        <v>28</v>
      </c>
      <c r="B526" s="106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8">
        <v>29</v>
      </c>
      <c r="B527" s="106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8">
        <v>30</v>
      </c>
      <c r="B528" s="106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8">
        <v>1</v>
      </c>
      <c r="B532" s="106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8">
        <v>2</v>
      </c>
      <c r="B533" s="106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8">
        <v>3</v>
      </c>
      <c r="B534" s="106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8">
        <v>4</v>
      </c>
      <c r="B535" s="106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8">
        <v>5</v>
      </c>
      <c r="B536" s="106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8">
        <v>6</v>
      </c>
      <c r="B537" s="106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8">
        <v>7</v>
      </c>
      <c r="B538" s="106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8">
        <v>8</v>
      </c>
      <c r="B539" s="106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8">
        <v>9</v>
      </c>
      <c r="B540" s="106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8">
        <v>10</v>
      </c>
      <c r="B541" s="106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8">
        <v>11</v>
      </c>
      <c r="B542" s="106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8">
        <v>12</v>
      </c>
      <c r="B543" s="106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8">
        <v>13</v>
      </c>
      <c r="B544" s="106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8">
        <v>14</v>
      </c>
      <c r="B545" s="106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8">
        <v>15</v>
      </c>
      <c r="B546" s="106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8">
        <v>16</v>
      </c>
      <c r="B547" s="106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8">
        <v>17</v>
      </c>
      <c r="B548" s="106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8">
        <v>18</v>
      </c>
      <c r="B549" s="106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8">
        <v>19</v>
      </c>
      <c r="B550" s="106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8">
        <v>20</v>
      </c>
      <c r="B551" s="106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8">
        <v>21</v>
      </c>
      <c r="B552" s="106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8">
        <v>22</v>
      </c>
      <c r="B553" s="106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8">
        <v>23</v>
      </c>
      <c r="B554" s="106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8">
        <v>24</v>
      </c>
      <c r="B555" s="106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8">
        <v>25</v>
      </c>
      <c r="B556" s="106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8">
        <v>26</v>
      </c>
      <c r="B557" s="106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8">
        <v>27</v>
      </c>
      <c r="B558" s="106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8">
        <v>28</v>
      </c>
      <c r="B559" s="106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8">
        <v>29</v>
      </c>
      <c r="B560" s="106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8">
        <v>30</v>
      </c>
      <c r="B561" s="106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8">
        <v>1</v>
      </c>
      <c r="B565" s="106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8">
        <v>2</v>
      </c>
      <c r="B566" s="106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8">
        <v>3</v>
      </c>
      <c r="B567" s="106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8">
        <v>4</v>
      </c>
      <c r="B568" s="106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8">
        <v>5</v>
      </c>
      <c r="B569" s="106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8">
        <v>6</v>
      </c>
      <c r="B570" s="106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8">
        <v>7</v>
      </c>
      <c r="B571" s="106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8">
        <v>8</v>
      </c>
      <c r="B572" s="106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8">
        <v>9</v>
      </c>
      <c r="B573" s="106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8">
        <v>10</v>
      </c>
      <c r="B574" s="106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8">
        <v>11</v>
      </c>
      <c r="B575" s="106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8">
        <v>12</v>
      </c>
      <c r="B576" s="106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8">
        <v>13</v>
      </c>
      <c r="B577" s="106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8">
        <v>14</v>
      </c>
      <c r="B578" s="106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8">
        <v>15</v>
      </c>
      <c r="B579" s="106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8">
        <v>16</v>
      </c>
      <c r="B580" s="106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8">
        <v>17</v>
      </c>
      <c r="B581" s="106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8">
        <v>18</v>
      </c>
      <c r="B582" s="106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8">
        <v>19</v>
      </c>
      <c r="B583" s="106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8">
        <v>20</v>
      </c>
      <c r="B584" s="106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8">
        <v>21</v>
      </c>
      <c r="B585" s="106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8">
        <v>22</v>
      </c>
      <c r="B586" s="106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8">
        <v>23</v>
      </c>
      <c r="B587" s="106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8">
        <v>24</v>
      </c>
      <c r="B588" s="106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8">
        <v>25</v>
      </c>
      <c r="B589" s="106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8">
        <v>26</v>
      </c>
      <c r="B590" s="106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8">
        <v>27</v>
      </c>
      <c r="B591" s="106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8">
        <v>28</v>
      </c>
      <c r="B592" s="106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8">
        <v>29</v>
      </c>
      <c r="B593" s="106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8">
        <v>30</v>
      </c>
      <c r="B594" s="106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8">
        <v>1</v>
      </c>
      <c r="B598" s="106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8">
        <v>2</v>
      </c>
      <c r="B599" s="106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8">
        <v>3</v>
      </c>
      <c r="B600" s="106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8">
        <v>4</v>
      </c>
      <c r="B601" s="106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8">
        <v>5</v>
      </c>
      <c r="B602" s="106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8">
        <v>6</v>
      </c>
      <c r="B603" s="106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8">
        <v>7</v>
      </c>
      <c r="B604" s="106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8">
        <v>8</v>
      </c>
      <c r="B605" s="106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8">
        <v>9</v>
      </c>
      <c r="B606" s="106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8">
        <v>10</v>
      </c>
      <c r="B607" s="106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8">
        <v>11</v>
      </c>
      <c r="B608" s="106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8">
        <v>12</v>
      </c>
      <c r="B609" s="106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8">
        <v>13</v>
      </c>
      <c r="B610" s="106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8">
        <v>14</v>
      </c>
      <c r="B611" s="106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8">
        <v>15</v>
      </c>
      <c r="B612" s="106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8">
        <v>16</v>
      </c>
      <c r="B613" s="106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8">
        <v>17</v>
      </c>
      <c r="B614" s="106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8">
        <v>18</v>
      </c>
      <c r="B615" s="106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8">
        <v>19</v>
      </c>
      <c r="B616" s="106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8">
        <v>20</v>
      </c>
      <c r="B617" s="106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8">
        <v>21</v>
      </c>
      <c r="B618" s="106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8">
        <v>22</v>
      </c>
      <c r="B619" s="106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8">
        <v>23</v>
      </c>
      <c r="B620" s="106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8">
        <v>24</v>
      </c>
      <c r="B621" s="106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8">
        <v>25</v>
      </c>
      <c r="B622" s="106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8">
        <v>26</v>
      </c>
      <c r="B623" s="106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8">
        <v>27</v>
      </c>
      <c r="B624" s="106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8">
        <v>28</v>
      </c>
      <c r="B625" s="106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8">
        <v>29</v>
      </c>
      <c r="B626" s="106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8">
        <v>30</v>
      </c>
      <c r="B627" s="106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8">
        <v>1</v>
      </c>
      <c r="B631" s="106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8">
        <v>2</v>
      </c>
      <c r="B632" s="106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8">
        <v>3</v>
      </c>
      <c r="B633" s="106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8">
        <v>4</v>
      </c>
      <c r="B634" s="106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8">
        <v>5</v>
      </c>
      <c r="B635" s="106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8">
        <v>6</v>
      </c>
      <c r="B636" s="106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8">
        <v>7</v>
      </c>
      <c r="B637" s="106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8">
        <v>8</v>
      </c>
      <c r="B638" s="106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8">
        <v>9</v>
      </c>
      <c r="B639" s="106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8">
        <v>10</v>
      </c>
      <c r="B640" s="106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8">
        <v>11</v>
      </c>
      <c r="B641" s="106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8">
        <v>12</v>
      </c>
      <c r="B642" s="106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8">
        <v>13</v>
      </c>
      <c r="B643" s="106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8">
        <v>14</v>
      </c>
      <c r="B644" s="106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8">
        <v>15</v>
      </c>
      <c r="B645" s="106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8">
        <v>16</v>
      </c>
      <c r="B646" s="106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8">
        <v>17</v>
      </c>
      <c r="B647" s="106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8">
        <v>18</v>
      </c>
      <c r="B648" s="106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8">
        <v>19</v>
      </c>
      <c r="B649" s="106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8">
        <v>20</v>
      </c>
      <c r="B650" s="106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8">
        <v>21</v>
      </c>
      <c r="B651" s="106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8">
        <v>22</v>
      </c>
      <c r="B652" s="106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8">
        <v>23</v>
      </c>
      <c r="B653" s="106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8">
        <v>24</v>
      </c>
      <c r="B654" s="106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8">
        <v>25</v>
      </c>
      <c r="B655" s="106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8">
        <v>26</v>
      </c>
      <c r="B656" s="106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8">
        <v>27</v>
      </c>
      <c r="B657" s="106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8">
        <v>28</v>
      </c>
      <c r="B658" s="106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8">
        <v>29</v>
      </c>
      <c r="B659" s="106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8">
        <v>30</v>
      </c>
      <c r="B660" s="106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8">
        <v>1</v>
      </c>
      <c r="B664" s="106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8">
        <v>2</v>
      </c>
      <c r="B665" s="106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8">
        <v>3</v>
      </c>
      <c r="B666" s="106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8">
        <v>4</v>
      </c>
      <c r="B667" s="106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8">
        <v>5</v>
      </c>
      <c r="B668" s="106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8">
        <v>6</v>
      </c>
      <c r="B669" s="106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8">
        <v>7</v>
      </c>
      <c r="B670" s="106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8">
        <v>8</v>
      </c>
      <c r="B671" s="106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8">
        <v>9</v>
      </c>
      <c r="B672" s="106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8">
        <v>10</v>
      </c>
      <c r="B673" s="106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8">
        <v>11</v>
      </c>
      <c r="B674" s="106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8">
        <v>12</v>
      </c>
      <c r="B675" s="106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8">
        <v>13</v>
      </c>
      <c r="B676" s="106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8">
        <v>14</v>
      </c>
      <c r="B677" s="106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8">
        <v>15</v>
      </c>
      <c r="B678" s="106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8">
        <v>16</v>
      </c>
      <c r="B679" s="106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8">
        <v>17</v>
      </c>
      <c r="B680" s="106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8">
        <v>18</v>
      </c>
      <c r="B681" s="106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8">
        <v>19</v>
      </c>
      <c r="B682" s="106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8">
        <v>20</v>
      </c>
      <c r="B683" s="106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8">
        <v>21</v>
      </c>
      <c r="B684" s="106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8">
        <v>22</v>
      </c>
      <c r="B685" s="106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8">
        <v>23</v>
      </c>
      <c r="B686" s="106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8">
        <v>24</v>
      </c>
      <c r="B687" s="106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8">
        <v>25</v>
      </c>
      <c r="B688" s="106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8">
        <v>26</v>
      </c>
      <c r="B689" s="106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8">
        <v>27</v>
      </c>
      <c r="B690" s="106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8">
        <v>28</v>
      </c>
      <c r="B691" s="106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8">
        <v>29</v>
      </c>
      <c r="B692" s="106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8">
        <v>30</v>
      </c>
      <c r="B693" s="106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8">
        <v>1</v>
      </c>
      <c r="B697" s="106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8">
        <v>2</v>
      </c>
      <c r="B698" s="106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8">
        <v>3</v>
      </c>
      <c r="B699" s="106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8">
        <v>4</v>
      </c>
      <c r="B700" s="106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8">
        <v>5</v>
      </c>
      <c r="B701" s="106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8">
        <v>6</v>
      </c>
      <c r="B702" s="106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8">
        <v>7</v>
      </c>
      <c r="B703" s="106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8">
        <v>8</v>
      </c>
      <c r="B704" s="106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8">
        <v>9</v>
      </c>
      <c r="B705" s="106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8">
        <v>10</v>
      </c>
      <c r="B706" s="106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8">
        <v>11</v>
      </c>
      <c r="B707" s="106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8">
        <v>12</v>
      </c>
      <c r="B708" s="106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8">
        <v>13</v>
      </c>
      <c r="B709" s="106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8">
        <v>14</v>
      </c>
      <c r="B710" s="106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8">
        <v>15</v>
      </c>
      <c r="B711" s="106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8">
        <v>16</v>
      </c>
      <c r="B712" s="106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8">
        <v>17</v>
      </c>
      <c r="B713" s="106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8">
        <v>18</v>
      </c>
      <c r="B714" s="106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8">
        <v>19</v>
      </c>
      <c r="B715" s="106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8">
        <v>20</v>
      </c>
      <c r="B716" s="106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8">
        <v>21</v>
      </c>
      <c r="B717" s="106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8">
        <v>22</v>
      </c>
      <c r="B718" s="106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8">
        <v>23</v>
      </c>
      <c r="B719" s="106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8">
        <v>24</v>
      </c>
      <c r="B720" s="106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8">
        <v>25</v>
      </c>
      <c r="B721" s="106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8">
        <v>26</v>
      </c>
      <c r="B722" s="106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8">
        <v>27</v>
      </c>
      <c r="B723" s="106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8">
        <v>28</v>
      </c>
      <c r="B724" s="106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8">
        <v>29</v>
      </c>
      <c r="B725" s="106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8">
        <v>30</v>
      </c>
      <c r="B726" s="106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8">
        <v>1</v>
      </c>
      <c r="B730" s="106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8">
        <v>2</v>
      </c>
      <c r="B731" s="106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8">
        <v>3</v>
      </c>
      <c r="B732" s="106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8">
        <v>4</v>
      </c>
      <c r="B733" s="106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8">
        <v>5</v>
      </c>
      <c r="B734" s="106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8">
        <v>6</v>
      </c>
      <c r="B735" s="106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8">
        <v>7</v>
      </c>
      <c r="B736" s="106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8">
        <v>8</v>
      </c>
      <c r="B737" s="106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8">
        <v>9</v>
      </c>
      <c r="B738" s="106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8">
        <v>10</v>
      </c>
      <c r="B739" s="106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8">
        <v>11</v>
      </c>
      <c r="B740" s="106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8">
        <v>12</v>
      </c>
      <c r="B741" s="106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8">
        <v>13</v>
      </c>
      <c r="B742" s="106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8">
        <v>14</v>
      </c>
      <c r="B743" s="106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8">
        <v>15</v>
      </c>
      <c r="B744" s="106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8">
        <v>16</v>
      </c>
      <c r="B745" s="106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8">
        <v>17</v>
      </c>
      <c r="B746" s="106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8">
        <v>18</v>
      </c>
      <c r="B747" s="106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8">
        <v>19</v>
      </c>
      <c r="B748" s="106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8">
        <v>20</v>
      </c>
      <c r="B749" s="106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8">
        <v>21</v>
      </c>
      <c r="B750" s="106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8">
        <v>22</v>
      </c>
      <c r="B751" s="106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8">
        <v>23</v>
      </c>
      <c r="B752" s="106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8">
        <v>24</v>
      </c>
      <c r="B753" s="106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8">
        <v>25</v>
      </c>
      <c r="B754" s="106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8">
        <v>26</v>
      </c>
      <c r="B755" s="106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8">
        <v>27</v>
      </c>
      <c r="B756" s="106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8">
        <v>28</v>
      </c>
      <c r="B757" s="106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8">
        <v>29</v>
      </c>
      <c r="B758" s="106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8">
        <v>30</v>
      </c>
      <c r="B759" s="106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8">
        <v>1</v>
      </c>
      <c r="B763" s="106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8">
        <v>2</v>
      </c>
      <c r="B764" s="106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8">
        <v>3</v>
      </c>
      <c r="B765" s="106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8">
        <v>4</v>
      </c>
      <c r="B766" s="106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8">
        <v>5</v>
      </c>
      <c r="B767" s="106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8">
        <v>6</v>
      </c>
      <c r="B768" s="106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8">
        <v>7</v>
      </c>
      <c r="B769" s="106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8">
        <v>8</v>
      </c>
      <c r="B770" s="106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8">
        <v>9</v>
      </c>
      <c r="B771" s="106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8">
        <v>10</v>
      </c>
      <c r="B772" s="106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8">
        <v>11</v>
      </c>
      <c r="B773" s="106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8">
        <v>12</v>
      </c>
      <c r="B774" s="106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8">
        <v>13</v>
      </c>
      <c r="B775" s="106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8">
        <v>14</v>
      </c>
      <c r="B776" s="106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8">
        <v>15</v>
      </c>
      <c r="B777" s="106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8">
        <v>16</v>
      </c>
      <c r="B778" s="106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8">
        <v>17</v>
      </c>
      <c r="B779" s="106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8">
        <v>18</v>
      </c>
      <c r="B780" s="106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8">
        <v>19</v>
      </c>
      <c r="B781" s="106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8">
        <v>20</v>
      </c>
      <c r="B782" s="106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8">
        <v>21</v>
      </c>
      <c r="B783" s="106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8">
        <v>22</v>
      </c>
      <c r="B784" s="106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8">
        <v>23</v>
      </c>
      <c r="B785" s="106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8">
        <v>24</v>
      </c>
      <c r="B786" s="106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8">
        <v>25</v>
      </c>
      <c r="B787" s="106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8">
        <v>26</v>
      </c>
      <c r="B788" s="106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8">
        <v>27</v>
      </c>
      <c r="B789" s="106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8">
        <v>28</v>
      </c>
      <c r="B790" s="106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8">
        <v>29</v>
      </c>
      <c r="B791" s="106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8">
        <v>30</v>
      </c>
      <c r="B792" s="106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8">
        <v>1</v>
      </c>
      <c r="B796" s="106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8">
        <v>2</v>
      </c>
      <c r="B797" s="106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8">
        <v>3</v>
      </c>
      <c r="B798" s="106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8">
        <v>4</v>
      </c>
      <c r="B799" s="106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8">
        <v>5</v>
      </c>
      <c r="B800" s="106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8">
        <v>6</v>
      </c>
      <c r="B801" s="106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8">
        <v>7</v>
      </c>
      <c r="B802" s="106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8">
        <v>8</v>
      </c>
      <c r="B803" s="106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8">
        <v>9</v>
      </c>
      <c r="B804" s="106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8">
        <v>10</v>
      </c>
      <c r="B805" s="106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8">
        <v>11</v>
      </c>
      <c r="B806" s="106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8">
        <v>12</v>
      </c>
      <c r="B807" s="106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8">
        <v>13</v>
      </c>
      <c r="B808" s="106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8">
        <v>14</v>
      </c>
      <c r="B809" s="106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8">
        <v>15</v>
      </c>
      <c r="B810" s="106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8">
        <v>16</v>
      </c>
      <c r="B811" s="106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8">
        <v>17</v>
      </c>
      <c r="B812" s="106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8">
        <v>18</v>
      </c>
      <c r="B813" s="106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8">
        <v>19</v>
      </c>
      <c r="B814" s="106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8">
        <v>20</v>
      </c>
      <c r="B815" s="106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8">
        <v>21</v>
      </c>
      <c r="B816" s="106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8">
        <v>22</v>
      </c>
      <c r="B817" s="106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8">
        <v>23</v>
      </c>
      <c r="B818" s="106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8">
        <v>24</v>
      </c>
      <c r="B819" s="106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8">
        <v>25</v>
      </c>
      <c r="B820" s="106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8">
        <v>26</v>
      </c>
      <c r="B821" s="106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8">
        <v>27</v>
      </c>
      <c r="B822" s="106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8">
        <v>28</v>
      </c>
      <c r="B823" s="106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8">
        <v>29</v>
      </c>
      <c r="B824" s="106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8">
        <v>30</v>
      </c>
      <c r="B825" s="106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8">
        <v>1</v>
      </c>
      <c r="B829" s="106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8">
        <v>2</v>
      </c>
      <c r="B830" s="106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8">
        <v>3</v>
      </c>
      <c r="B831" s="106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8">
        <v>4</v>
      </c>
      <c r="B832" s="106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8">
        <v>5</v>
      </c>
      <c r="B833" s="106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8">
        <v>6</v>
      </c>
      <c r="B834" s="106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8">
        <v>7</v>
      </c>
      <c r="B835" s="106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8">
        <v>8</v>
      </c>
      <c r="B836" s="106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8">
        <v>9</v>
      </c>
      <c r="B837" s="106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8">
        <v>10</v>
      </c>
      <c r="B838" s="106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8">
        <v>11</v>
      </c>
      <c r="B839" s="106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8">
        <v>12</v>
      </c>
      <c r="B840" s="106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8">
        <v>13</v>
      </c>
      <c r="B841" s="106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8">
        <v>14</v>
      </c>
      <c r="B842" s="106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8">
        <v>15</v>
      </c>
      <c r="B843" s="106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8">
        <v>16</v>
      </c>
      <c r="B844" s="106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8">
        <v>17</v>
      </c>
      <c r="B845" s="106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8">
        <v>18</v>
      </c>
      <c r="B846" s="106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8">
        <v>19</v>
      </c>
      <c r="B847" s="106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8">
        <v>20</v>
      </c>
      <c r="B848" s="106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8">
        <v>21</v>
      </c>
      <c r="B849" s="106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8">
        <v>22</v>
      </c>
      <c r="B850" s="106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8">
        <v>23</v>
      </c>
      <c r="B851" s="106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8">
        <v>24</v>
      </c>
      <c r="B852" s="106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8">
        <v>25</v>
      </c>
      <c r="B853" s="106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8">
        <v>26</v>
      </c>
      <c r="B854" s="106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8">
        <v>27</v>
      </c>
      <c r="B855" s="106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8">
        <v>28</v>
      </c>
      <c r="B856" s="106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8">
        <v>29</v>
      </c>
      <c r="B857" s="106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8">
        <v>30</v>
      </c>
      <c r="B858" s="106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8">
        <v>1</v>
      </c>
      <c r="B862" s="106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8">
        <v>2</v>
      </c>
      <c r="B863" s="106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8">
        <v>3</v>
      </c>
      <c r="B864" s="106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8">
        <v>4</v>
      </c>
      <c r="B865" s="106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8">
        <v>5</v>
      </c>
      <c r="B866" s="106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8">
        <v>6</v>
      </c>
      <c r="B867" s="106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8">
        <v>7</v>
      </c>
      <c r="B868" s="106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8">
        <v>8</v>
      </c>
      <c r="B869" s="106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8">
        <v>9</v>
      </c>
      <c r="B870" s="106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8">
        <v>10</v>
      </c>
      <c r="B871" s="106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8">
        <v>11</v>
      </c>
      <c r="B872" s="106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8">
        <v>12</v>
      </c>
      <c r="B873" s="106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8">
        <v>13</v>
      </c>
      <c r="B874" s="106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8">
        <v>14</v>
      </c>
      <c r="B875" s="106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8">
        <v>15</v>
      </c>
      <c r="B876" s="106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8">
        <v>16</v>
      </c>
      <c r="B877" s="106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8">
        <v>17</v>
      </c>
      <c r="B878" s="106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8">
        <v>18</v>
      </c>
      <c r="B879" s="106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8">
        <v>19</v>
      </c>
      <c r="B880" s="106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8">
        <v>20</v>
      </c>
      <c r="B881" s="106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8">
        <v>21</v>
      </c>
      <c r="B882" s="106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8">
        <v>22</v>
      </c>
      <c r="B883" s="106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8">
        <v>23</v>
      </c>
      <c r="B884" s="106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8">
        <v>24</v>
      </c>
      <c r="B885" s="106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8">
        <v>25</v>
      </c>
      <c r="B886" s="106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8">
        <v>26</v>
      </c>
      <c r="B887" s="106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8">
        <v>27</v>
      </c>
      <c r="B888" s="106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8">
        <v>28</v>
      </c>
      <c r="B889" s="106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8">
        <v>29</v>
      </c>
      <c r="B890" s="106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8">
        <v>30</v>
      </c>
      <c r="B891" s="106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8">
        <v>1</v>
      </c>
      <c r="B895" s="106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8">
        <v>2</v>
      </c>
      <c r="B896" s="106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8">
        <v>3</v>
      </c>
      <c r="B897" s="106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8">
        <v>4</v>
      </c>
      <c r="B898" s="106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8">
        <v>5</v>
      </c>
      <c r="B899" s="106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8">
        <v>6</v>
      </c>
      <c r="B900" s="106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8">
        <v>7</v>
      </c>
      <c r="B901" s="106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8">
        <v>8</v>
      </c>
      <c r="B902" s="106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8">
        <v>9</v>
      </c>
      <c r="B903" s="106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8">
        <v>10</v>
      </c>
      <c r="B904" s="106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8">
        <v>11</v>
      </c>
      <c r="B905" s="106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8">
        <v>12</v>
      </c>
      <c r="B906" s="106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8">
        <v>13</v>
      </c>
      <c r="B907" s="106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8">
        <v>14</v>
      </c>
      <c r="B908" s="106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8">
        <v>15</v>
      </c>
      <c r="B909" s="106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8">
        <v>16</v>
      </c>
      <c r="B910" s="106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8">
        <v>17</v>
      </c>
      <c r="B911" s="106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8">
        <v>18</v>
      </c>
      <c r="B912" s="106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8">
        <v>19</v>
      </c>
      <c r="B913" s="106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8">
        <v>20</v>
      </c>
      <c r="B914" s="106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8">
        <v>21</v>
      </c>
      <c r="B915" s="106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8">
        <v>22</v>
      </c>
      <c r="B916" s="106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8">
        <v>23</v>
      </c>
      <c r="B917" s="106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8">
        <v>24</v>
      </c>
      <c r="B918" s="106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8">
        <v>25</v>
      </c>
      <c r="B919" s="106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8">
        <v>26</v>
      </c>
      <c r="B920" s="106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8">
        <v>27</v>
      </c>
      <c r="B921" s="106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8">
        <v>28</v>
      </c>
      <c r="B922" s="106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8">
        <v>29</v>
      </c>
      <c r="B923" s="106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8">
        <v>30</v>
      </c>
      <c r="B924" s="106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8">
        <v>1</v>
      </c>
      <c r="B928" s="106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8">
        <v>2</v>
      </c>
      <c r="B929" s="106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8">
        <v>3</v>
      </c>
      <c r="B930" s="106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8">
        <v>4</v>
      </c>
      <c r="B931" s="106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8">
        <v>5</v>
      </c>
      <c r="B932" s="106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8">
        <v>6</v>
      </c>
      <c r="B933" s="106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8">
        <v>7</v>
      </c>
      <c r="B934" s="106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8">
        <v>8</v>
      </c>
      <c r="B935" s="106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8">
        <v>9</v>
      </c>
      <c r="B936" s="106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8">
        <v>10</v>
      </c>
      <c r="B937" s="106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8">
        <v>11</v>
      </c>
      <c r="B938" s="106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8">
        <v>12</v>
      </c>
      <c r="B939" s="106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8">
        <v>13</v>
      </c>
      <c r="B940" s="106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8">
        <v>14</v>
      </c>
      <c r="B941" s="106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8">
        <v>15</v>
      </c>
      <c r="B942" s="106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8">
        <v>16</v>
      </c>
      <c r="B943" s="106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8">
        <v>17</v>
      </c>
      <c r="B944" s="106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8">
        <v>18</v>
      </c>
      <c r="B945" s="106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8">
        <v>19</v>
      </c>
      <c r="B946" s="106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8">
        <v>20</v>
      </c>
      <c r="B947" s="106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8">
        <v>21</v>
      </c>
      <c r="B948" s="106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8">
        <v>22</v>
      </c>
      <c r="B949" s="106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8">
        <v>23</v>
      </c>
      <c r="B950" s="106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8">
        <v>24</v>
      </c>
      <c r="B951" s="106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8">
        <v>25</v>
      </c>
      <c r="B952" s="106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8">
        <v>26</v>
      </c>
      <c r="B953" s="106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8">
        <v>27</v>
      </c>
      <c r="B954" s="106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8">
        <v>28</v>
      </c>
      <c r="B955" s="106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8">
        <v>29</v>
      </c>
      <c r="B956" s="106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8">
        <v>30</v>
      </c>
      <c r="B957" s="106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8">
        <v>1</v>
      </c>
      <c r="B961" s="106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8">
        <v>2</v>
      </c>
      <c r="B962" s="106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8">
        <v>3</v>
      </c>
      <c r="B963" s="106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8">
        <v>4</v>
      </c>
      <c r="B964" s="106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8">
        <v>5</v>
      </c>
      <c r="B965" s="106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8">
        <v>6</v>
      </c>
      <c r="B966" s="106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8">
        <v>7</v>
      </c>
      <c r="B967" s="106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8">
        <v>8</v>
      </c>
      <c r="B968" s="106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8">
        <v>9</v>
      </c>
      <c r="B969" s="106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8">
        <v>10</v>
      </c>
      <c r="B970" s="106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8">
        <v>11</v>
      </c>
      <c r="B971" s="106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8">
        <v>12</v>
      </c>
      <c r="B972" s="106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8">
        <v>13</v>
      </c>
      <c r="B973" s="106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8">
        <v>14</v>
      </c>
      <c r="B974" s="106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8">
        <v>15</v>
      </c>
      <c r="B975" s="106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8">
        <v>16</v>
      </c>
      <c r="B976" s="106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8">
        <v>17</v>
      </c>
      <c r="B977" s="106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8">
        <v>18</v>
      </c>
      <c r="B978" s="106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8">
        <v>19</v>
      </c>
      <c r="B979" s="106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8">
        <v>20</v>
      </c>
      <c r="B980" s="106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8">
        <v>21</v>
      </c>
      <c r="B981" s="106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8">
        <v>22</v>
      </c>
      <c r="B982" s="106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8">
        <v>23</v>
      </c>
      <c r="B983" s="106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8">
        <v>24</v>
      </c>
      <c r="B984" s="106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8">
        <v>25</v>
      </c>
      <c r="B985" s="106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8">
        <v>26</v>
      </c>
      <c r="B986" s="106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8">
        <v>27</v>
      </c>
      <c r="B987" s="106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8">
        <v>28</v>
      </c>
      <c r="B988" s="106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8">
        <v>29</v>
      </c>
      <c r="B989" s="106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8">
        <v>30</v>
      </c>
      <c r="B990" s="106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8">
        <v>1</v>
      </c>
      <c r="B994" s="106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8">
        <v>2</v>
      </c>
      <c r="B995" s="106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8">
        <v>3</v>
      </c>
      <c r="B996" s="106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8">
        <v>4</v>
      </c>
      <c r="B997" s="106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8">
        <v>5</v>
      </c>
      <c r="B998" s="106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8">
        <v>6</v>
      </c>
      <c r="B999" s="106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8">
        <v>7</v>
      </c>
      <c r="B1000" s="106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8">
        <v>8</v>
      </c>
      <c r="B1001" s="106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8">
        <v>9</v>
      </c>
      <c r="B1002" s="106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8">
        <v>10</v>
      </c>
      <c r="B1003" s="106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8">
        <v>11</v>
      </c>
      <c r="B1004" s="106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8">
        <v>12</v>
      </c>
      <c r="B1005" s="106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8">
        <v>13</v>
      </c>
      <c r="B1006" s="106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8">
        <v>14</v>
      </c>
      <c r="B1007" s="106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8">
        <v>15</v>
      </c>
      <c r="B1008" s="106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8">
        <v>16</v>
      </c>
      <c r="B1009" s="106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8">
        <v>17</v>
      </c>
      <c r="B1010" s="106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8">
        <v>18</v>
      </c>
      <c r="B1011" s="106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8">
        <v>19</v>
      </c>
      <c r="B1012" s="106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8">
        <v>20</v>
      </c>
      <c r="B1013" s="106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8">
        <v>21</v>
      </c>
      <c r="B1014" s="106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8">
        <v>22</v>
      </c>
      <c r="B1015" s="106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8">
        <v>23</v>
      </c>
      <c r="B1016" s="106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8">
        <v>24</v>
      </c>
      <c r="B1017" s="106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8">
        <v>25</v>
      </c>
      <c r="B1018" s="106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8">
        <v>26</v>
      </c>
      <c r="B1019" s="106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8">
        <v>27</v>
      </c>
      <c r="B1020" s="106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8">
        <v>28</v>
      </c>
      <c r="B1021" s="106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8">
        <v>29</v>
      </c>
      <c r="B1022" s="106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8">
        <v>30</v>
      </c>
      <c r="B1023" s="106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8">
        <v>1</v>
      </c>
      <c r="B1027" s="106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8">
        <v>2</v>
      </c>
      <c r="B1028" s="106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8">
        <v>3</v>
      </c>
      <c r="B1029" s="106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8">
        <v>4</v>
      </c>
      <c r="B1030" s="106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8">
        <v>5</v>
      </c>
      <c r="B1031" s="106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8">
        <v>6</v>
      </c>
      <c r="B1032" s="106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8">
        <v>7</v>
      </c>
      <c r="B1033" s="106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8">
        <v>8</v>
      </c>
      <c r="B1034" s="106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8">
        <v>9</v>
      </c>
      <c r="B1035" s="106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8">
        <v>10</v>
      </c>
      <c r="B1036" s="106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8">
        <v>11</v>
      </c>
      <c r="B1037" s="106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8">
        <v>12</v>
      </c>
      <c r="B1038" s="106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8">
        <v>13</v>
      </c>
      <c r="B1039" s="106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8">
        <v>14</v>
      </c>
      <c r="B1040" s="106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8">
        <v>15</v>
      </c>
      <c r="B1041" s="106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8">
        <v>16</v>
      </c>
      <c r="B1042" s="106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8">
        <v>17</v>
      </c>
      <c r="B1043" s="106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8">
        <v>18</v>
      </c>
      <c r="B1044" s="106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8">
        <v>19</v>
      </c>
      <c r="B1045" s="106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8">
        <v>20</v>
      </c>
      <c r="B1046" s="106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8">
        <v>21</v>
      </c>
      <c r="B1047" s="106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8">
        <v>22</v>
      </c>
      <c r="B1048" s="106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8">
        <v>23</v>
      </c>
      <c r="B1049" s="106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8">
        <v>24</v>
      </c>
      <c r="B1050" s="106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8">
        <v>25</v>
      </c>
      <c r="B1051" s="106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8">
        <v>26</v>
      </c>
      <c r="B1052" s="106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8">
        <v>27</v>
      </c>
      <c r="B1053" s="106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8">
        <v>28</v>
      </c>
      <c r="B1054" s="106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8">
        <v>29</v>
      </c>
      <c r="B1055" s="106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8">
        <v>30</v>
      </c>
      <c r="B1056" s="106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8">
        <v>1</v>
      </c>
      <c r="B1060" s="106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8">
        <v>2</v>
      </c>
      <c r="B1061" s="106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8">
        <v>3</v>
      </c>
      <c r="B1062" s="106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8">
        <v>4</v>
      </c>
      <c r="B1063" s="106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8">
        <v>5</v>
      </c>
      <c r="B1064" s="106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8">
        <v>6</v>
      </c>
      <c r="B1065" s="106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8">
        <v>7</v>
      </c>
      <c r="B1066" s="106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8">
        <v>8</v>
      </c>
      <c r="B1067" s="106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8">
        <v>9</v>
      </c>
      <c r="B1068" s="106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8">
        <v>10</v>
      </c>
      <c r="B1069" s="106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8">
        <v>11</v>
      </c>
      <c r="B1070" s="106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8">
        <v>12</v>
      </c>
      <c r="B1071" s="106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8">
        <v>13</v>
      </c>
      <c r="B1072" s="106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8">
        <v>14</v>
      </c>
      <c r="B1073" s="106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8">
        <v>15</v>
      </c>
      <c r="B1074" s="106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8">
        <v>16</v>
      </c>
      <c r="B1075" s="106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8">
        <v>17</v>
      </c>
      <c r="B1076" s="106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8">
        <v>18</v>
      </c>
      <c r="B1077" s="106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8">
        <v>19</v>
      </c>
      <c r="B1078" s="106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8">
        <v>20</v>
      </c>
      <c r="B1079" s="106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8">
        <v>21</v>
      </c>
      <c r="B1080" s="106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8">
        <v>22</v>
      </c>
      <c r="B1081" s="106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8">
        <v>23</v>
      </c>
      <c r="B1082" s="106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8">
        <v>24</v>
      </c>
      <c r="B1083" s="106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8">
        <v>25</v>
      </c>
      <c r="B1084" s="106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8">
        <v>26</v>
      </c>
      <c r="B1085" s="106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8">
        <v>27</v>
      </c>
      <c r="B1086" s="106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8">
        <v>28</v>
      </c>
      <c r="B1087" s="106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8">
        <v>29</v>
      </c>
      <c r="B1088" s="106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8">
        <v>30</v>
      </c>
      <c r="B1089" s="106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8">
        <v>1</v>
      </c>
      <c r="B1093" s="106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8">
        <v>2</v>
      </c>
      <c r="B1094" s="106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8">
        <v>3</v>
      </c>
      <c r="B1095" s="106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8">
        <v>4</v>
      </c>
      <c r="B1096" s="106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8">
        <v>5</v>
      </c>
      <c r="B1097" s="106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8">
        <v>6</v>
      </c>
      <c r="B1098" s="106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8">
        <v>7</v>
      </c>
      <c r="B1099" s="106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8">
        <v>8</v>
      </c>
      <c r="B1100" s="106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8">
        <v>9</v>
      </c>
      <c r="B1101" s="106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8">
        <v>10</v>
      </c>
      <c r="B1102" s="106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8">
        <v>11</v>
      </c>
      <c r="B1103" s="106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8">
        <v>12</v>
      </c>
      <c r="B1104" s="106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8">
        <v>13</v>
      </c>
      <c r="B1105" s="106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8">
        <v>14</v>
      </c>
      <c r="B1106" s="106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8">
        <v>15</v>
      </c>
      <c r="B1107" s="106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8">
        <v>16</v>
      </c>
      <c r="B1108" s="106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8">
        <v>17</v>
      </c>
      <c r="B1109" s="106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8">
        <v>18</v>
      </c>
      <c r="B1110" s="106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8">
        <v>19</v>
      </c>
      <c r="B1111" s="106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8">
        <v>20</v>
      </c>
      <c r="B1112" s="106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8">
        <v>21</v>
      </c>
      <c r="B1113" s="106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8">
        <v>22</v>
      </c>
      <c r="B1114" s="106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8">
        <v>23</v>
      </c>
      <c r="B1115" s="106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8">
        <v>24</v>
      </c>
      <c r="B1116" s="106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8">
        <v>25</v>
      </c>
      <c r="B1117" s="106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8">
        <v>26</v>
      </c>
      <c r="B1118" s="106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8">
        <v>27</v>
      </c>
      <c r="B1119" s="106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8">
        <v>28</v>
      </c>
      <c r="B1120" s="106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8">
        <v>29</v>
      </c>
      <c r="B1121" s="106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8">
        <v>30</v>
      </c>
      <c r="B1122" s="106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8">
        <v>1</v>
      </c>
      <c r="B1126" s="106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8">
        <v>2</v>
      </c>
      <c r="B1127" s="106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8">
        <v>3</v>
      </c>
      <c r="B1128" s="106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8">
        <v>4</v>
      </c>
      <c r="B1129" s="106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8">
        <v>5</v>
      </c>
      <c r="B1130" s="106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8">
        <v>6</v>
      </c>
      <c r="B1131" s="106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8">
        <v>7</v>
      </c>
      <c r="B1132" s="106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8">
        <v>8</v>
      </c>
      <c r="B1133" s="106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8">
        <v>9</v>
      </c>
      <c r="B1134" s="106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8">
        <v>10</v>
      </c>
      <c r="B1135" s="106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8">
        <v>11</v>
      </c>
      <c r="B1136" s="106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8">
        <v>12</v>
      </c>
      <c r="B1137" s="106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8">
        <v>13</v>
      </c>
      <c r="B1138" s="106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8">
        <v>14</v>
      </c>
      <c r="B1139" s="106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8">
        <v>15</v>
      </c>
      <c r="B1140" s="106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8">
        <v>16</v>
      </c>
      <c r="B1141" s="106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8">
        <v>17</v>
      </c>
      <c r="B1142" s="106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8">
        <v>18</v>
      </c>
      <c r="B1143" s="106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8">
        <v>19</v>
      </c>
      <c r="B1144" s="106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8">
        <v>20</v>
      </c>
      <c r="B1145" s="106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8">
        <v>21</v>
      </c>
      <c r="B1146" s="106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8">
        <v>22</v>
      </c>
      <c r="B1147" s="106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8">
        <v>23</v>
      </c>
      <c r="B1148" s="106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8">
        <v>24</v>
      </c>
      <c r="B1149" s="106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8">
        <v>25</v>
      </c>
      <c r="B1150" s="106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8">
        <v>26</v>
      </c>
      <c r="B1151" s="106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8">
        <v>27</v>
      </c>
      <c r="B1152" s="106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8">
        <v>28</v>
      </c>
      <c r="B1153" s="106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8">
        <v>29</v>
      </c>
      <c r="B1154" s="106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8">
        <v>30</v>
      </c>
      <c r="B1155" s="106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8">
        <v>1</v>
      </c>
      <c r="B1159" s="106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8">
        <v>2</v>
      </c>
      <c r="B1160" s="106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8">
        <v>3</v>
      </c>
      <c r="B1161" s="106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8">
        <v>4</v>
      </c>
      <c r="B1162" s="106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8">
        <v>5</v>
      </c>
      <c r="B1163" s="106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8">
        <v>6</v>
      </c>
      <c r="B1164" s="106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8">
        <v>7</v>
      </c>
      <c r="B1165" s="106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8">
        <v>8</v>
      </c>
      <c r="B1166" s="106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8">
        <v>9</v>
      </c>
      <c r="B1167" s="106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8">
        <v>10</v>
      </c>
      <c r="B1168" s="106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8">
        <v>11</v>
      </c>
      <c r="B1169" s="106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8">
        <v>12</v>
      </c>
      <c r="B1170" s="106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8">
        <v>13</v>
      </c>
      <c r="B1171" s="106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8">
        <v>14</v>
      </c>
      <c r="B1172" s="106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8">
        <v>15</v>
      </c>
      <c r="B1173" s="106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8">
        <v>16</v>
      </c>
      <c r="B1174" s="106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8">
        <v>17</v>
      </c>
      <c r="B1175" s="106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8">
        <v>18</v>
      </c>
      <c r="B1176" s="106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8">
        <v>19</v>
      </c>
      <c r="B1177" s="106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8">
        <v>20</v>
      </c>
      <c r="B1178" s="106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8">
        <v>21</v>
      </c>
      <c r="B1179" s="106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8">
        <v>22</v>
      </c>
      <c r="B1180" s="106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8">
        <v>23</v>
      </c>
      <c r="B1181" s="106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8">
        <v>24</v>
      </c>
      <c r="B1182" s="106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8">
        <v>25</v>
      </c>
      <c r="B1183" s="106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8">
        <v>26</v>
      </c>
      <c r="B1184" s="106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8">
        <v>27</v>
      </c>
      <c r="B1185" s="106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8">
        <v>28</v>
      </c>
      <c r="B1186" s="106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8">
        <v>29</v>
      </c>
      <c r="B1187" s="106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8">
        <v>30</v>
      </c>
      <c r="B1188" s="106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8">
        <v>1</v>
      </c>
      <c r="B1192" s="106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8">
        <v>2</v>
      </c>
      <c r="B1193" s="106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8">
        <v>3</v>
      </c>
      <c r="B1194" s="106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8">
        <v>4</v>
      </c>
      <c r="B1195" s="106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8">
        <v>5</v>
      </c>
      <c r="B1196" s="106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8">
        <v>6</v>
      </c>
      <c r="B1197" s="106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8">
        <v>7</v>
      </c>
      <c r="B1198" s="106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8">
        <v>8</v>
      </c>
      <c r="B1199" s="106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8">
        <v>9</v>
      </c>
      <c r="B1200" s="106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8">
        <v>10</v>
      </c>
      <c r="B1201" s="106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8">
        <v>11</v>
      </c>
      <c r="B1202" s="106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8">
        <v>12</v>
      </c>
      <c r="B1203" s="106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8">
        <v>13</v>
      </c>
      <c r="B1204" s="106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8">
        <v>14</v>
      </c>
      <c r="B1205" s="106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8">
        <v>15</v>
      </c>
      <c r="B1206" s="106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8">
        <v>16</v>
      </c>
      <c r="B1207" s="106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8">
        <v>17</v>
      </c>
      <c r="B1208" s="106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8">
        <v>18</v>
      </c>
      <c r="B1209" s="106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8">
        <v>19</v>
      </c>
      <c r="B1210" s="106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8">
        <v>20</v>
      </c>
      <c r="B1211" s="106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8">
        <v>21</v>
      </c>
      <c r="B1212" s="106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8">
        <v>22</v>
      </c>
      <c r="B1213" s="106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8">
        <v>23</v>
      </c>
      <c r="B1214" s="106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8">
        <v>24</v>
      </c>
      <c r="B1215" s="106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8">
        <v>25</v>
      </c>
      <c r="B1216" s="106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8">
        <v>26</v>
      </c>
      <c r="B1217" s="106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8">
        <v>27</v>
      </c>
      <c r="B1218" s="106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8">
        <v>28</v>
      </c>
      <c r="B1219" s="106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8">
        <v>29</v>
      </c>
      <c r="B1220" s="106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8">
        <v>30</v>
      </c>
      <c r="B1221" s="106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8">
        <v>1</v>
      </c>
      <c r="B1225" s="106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8">
        <v>2</v>
      </c>
      <c r="B1226" s="106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8">
        <v>3</v>
      </c>
      <c r="B1227" s="106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8">
        <v>4</v>
      </c>
      <c r="B1228" s="106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8">
        <v>5</v>
      </c>
      <c r="B1229" s="106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8">
        <v>6</v>
      </c>
      <c r="B1230" s="106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8">
        <v>7</v>
      </c>
      <c r="B1231" s="106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8">
        <v>8</v>
      </c>
      <c r="B1232" s="106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8">
        <v>9</v>
      </c>
      <c r="B1233" s="106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8">
        <v>10</v>
      </c>
      <c r="B1234" s="106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8">
        <v>11</v>
      </c>
      <c r="B1235" s="106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8">
        <v>12</v>
      </c>
      <c r="B1236" s="106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8">
        <v>13</v>
      </c>
      <c r="B1237" s="106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8">
        <v>14</v>
      </c>
      <c r="B1238" s="106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8">
        <v>15</v>
      </c>
      <c r="B1239" s="106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8">
        <v>16</v>
      </c>
      <c r="B1240" s="106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8">
        <v>17</v>
      </c>
      <c r="B1241" s="106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8">
        <v>18</v>
      </c>
      <c r="B1242" s="106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8">
        <v>19</v>
      </c>
      <c r="B1243" s="106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8">
        <v>20</v>
      </c>
      <c r="B1244" s="106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8">
        <v>21</v>
      </c>
      <c r="B1245" s="106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8">
        <v>22</v>
      </c>
      <c r="B1246" s="106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8">
        <v>23</v>
      </c>
      <c r="B1247" s="106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8">
        <v>24</v>
      </c>
      <c r="B1248" s="106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8">
        <v>25</v>
      </c>
      <c r="B1249" s="106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8">
        <v>26</v>
      </c>
      <c r="B1250" s="106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8">
        <v>27</v>
      </c>
      <c r="B1251" s="106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8">
        <v>28</v>
      </c>
      <c r="B1252" s="106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8">
        <v>29</v>
      </c>
      <c r="B1253" s="106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8">
        <v>30</v>
      </c>
      <c r="B1254" s="106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8">
        <v>1</v>
      </c>
      <c r="B1258" s="106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8">
        <v>2</v>
      </c>
      <c r="B1259" s="106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8">
        <v>3</v>
      </c>
      <c r="B1260" s="106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8">
        <v>4</v>
      </c>
      <c r="B1261" s="106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8">
        <v>5</v>
      </c>
      <c r="B1262" s="106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8">
        <v>6</v>
      </c>
      <c r="B1263" s="106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8">
        <v>7</v>
      </c>
      <c r="B1264" s="106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8">
        <v>8</v>
      </c>
      <c r="B1265" s="106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8">
        <v>9</v>
      </c>
      <c r="B1266" s="106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8">
        <v>10</v>
      </c>
      <c r="B1267" s="106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8">
        <v>11</v>
      </c>
      <c r="B1268" s="106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8">
        <v>12</v>
      </c>
      <c r="B1269" s="106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8">
        <v>13</v>
      </c>
      <c r="B1270" s="106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8">
        <v>14</v>
      </c>
      <c r="B1271" s="106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8">
        <v>15</v>
      </c>
      <c r="B1272" s="106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8">
        <v>16</v>
      </c>
      <c r="B1273" s="106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8">
        <v>17</v>
      </c>
      <c r="B1274" s="106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8">
        <v>18</v>
      </c>
      <c r="B1275" s="106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8">
        <v>19</v>
      </c>
      <c r="B1276" s="106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8">
        <v>20</v>
      </c>
      <c r="B1277" s="106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8">
        <v>21</v>
      </c>
      <c r="B1278" s="106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8">
        <v>22</v>
      </c>
      <c r="B1279" s="106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8">
        <v>23</v>
      </c>
      <c r="B1280" s="106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8">
        <v>24</v>
      </c>
      <c r="B1281" s="106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8">
        <v>25</v>
      </c>
      <c r="B1282" s="106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8">
        <v>26</v>
      </c>
      <c r="B1283" s="106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8">
        <v>27</v>
      </c>
      <c r="B1284" s="106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8">
        <v>28</v>
      </c>
      <c r="B1285" s="106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8">
        <v>29</v>
      </c>
      <c r="B1286" s="106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8">
        <v>30</v>
      </c>
      <c r="B1287" s="106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8">
        <v>1</v>
      </c>
      <c r="B1291" s="106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8">
        <v>2</v>
      </c>
      <c r="B1292" s="106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8">
        <v>3</v>
      </c>
      <c r="B1293" s="106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8">
        <v>4</v>
      </c>
      <c r="B1294" s="106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8">
        <v>5</v>
      </c>
      <c r="B1295" s="106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8">
        <v>6</v>
      </c>
      <c r="B1296" s="106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8">
        <v>7</v>
      </c>
      <c r="B1297" s="106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8">
        <v>8</v>
      </c>
      <c r="B1298" s="106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8">
        <v>9</v>
      </c>
      <c r="B1299" s="106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8">
        <v>10</v>
      </c>
      <c r="B1300" s="106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8">
        <v>11</v>
      </c>
      <c r="B1301" s="106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8">
        <v>12</v>
      </c>
      <c r="B1302" s="106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8">
        <v>13</v>
      </c>
      <c r="B1303" s="106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8">
        <v>14</v>
      </c>
      <c r="B1304" s="106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8">
        <v>15</v>
      </c>
      <c r="B1305" s="106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8">
        <v>16</v>
      </c>
      <c r="B1306" s="106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8">
        <v>17</v>
      </c>
      <c r="B1307" s="106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8">
        <v>18</v>
      </c>
      <c r="B1308" s="106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8">
        <v>19</v>
      </c>
      <c r="B1309" s="106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8">
        <v>20</v>
      </c>
      <c r="B1310" s="106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8">
        <v>21</v>
      </c>
      <c r="B1311" s="106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8">
        <v>22</v>
      </c>
      <c r="B1312" s="106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8">
        <v>23</v>
      </c>
      <c r="B1313" s="106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8">
        <v>24</v>
      </c>
      <c r="B1314" s="106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8">
        <v>25</v>
      </c>
      <c r="B1315" s="106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8">
        <v>26</v>
      </c>
      <c r="B1316" s="106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8">
        <v>27</v>
      </c>
      <c r="B1317" s="106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8">
        <v>28</v>
      </c>
      <c r="B1318" s="106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8">
        <v>29</v>
      </c>
      <c r="B1319" s="106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8">
        <v>30</v>
      </c>
      <c r="B1320" s="106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国立教育政策研究所</cp:lastModifiedBy>
  <cp:lastPrinted>2018-06-13T09:19:49Z</cp:lastPrinted>
  <dcterms:created xsi:type="dcterms:W3CDTF">2012-03-13T00:50:25Z</dcterms:created>
  <dcterms:modified xsi:type="dcterms:W3CDTF">2020-11-17T06:33:28Z</dcterms:modified>
</cp:coreProperties>
</file>