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<sst xmlns="http://schemas.openxmlformats.org/spreadsheetml/2006/main" count="2986" uniqueCount="681">
  <si>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</si>
  <si>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</si>
  <si>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</si>
  <si>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</si>
  <si>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</si>
  <si>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</si>
  <si>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</si>
  <si>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</si>
  <si>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</si>
  <si>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</si>
  <si>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</si>
  <si>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</si>
  <si>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</si>
  <si>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</si>
  <si>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</si>
  <si>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</si>
  <si>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</si>
  <si>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</si>
  <si>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</si>
  <si>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</si>
  <si>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</si>
  <si>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</si>
  <si>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</si>
  <si>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</si>
  <si>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</si>
  <si>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</si>
  <si>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</si>
  <si>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</si>
  <si>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</si>
  <si>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</si>
  <si>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</si>
  <si>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</si>
  <si>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</si>
  <si>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</si>
  <si>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</si>
  <si>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</si>
  <si>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</si>
  <si>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</si>
  <si>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</si>
  <si>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</si>
  <si>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</si>
  <si>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</si>
  <si>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</si>
  <si>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</si>
  <si>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</si>
  <si>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</si>
  <si>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</si>
  <si>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</si>
  <si>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</si>
  <si>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</si>
  <si>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</si>
  <si>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</si>
  <si>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</si>
  <si>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</si>
  <si>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</si>
  <si>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</si>
  <si>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</si>
  <si>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</si>
  <si>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</si>
  <si>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</si>
  <si>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</si>
  <si>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</si>
  <si>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</si>
  <si>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</si>
  <si>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</si>
  <si>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</si>
  <si>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</si>
  <si>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</si>
  <si>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</si>
  <si>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</si>
  <si>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</si>
  <si>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</si>
  <si>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</si>
  <si>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</si>
  <si>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</si>
  <si>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</si>
  <si>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</si>
  <si>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</si>
  <si>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</si>
  <si>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</si>
  <si>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</si>
  <si>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</si>
  <si>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</si>
  <si>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</si>
  <si>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</si>
  <si>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</si>
  <si>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</si>
  <si>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</si>
  <si>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</si>
  <si>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</si>
  <si>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</si>
  <si>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</si>
  <si>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</si>
  <si>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</si>
  <si>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</si>
  <si>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</si>
  <si>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</si>
  <si>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</si>
  <si>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</si>
  <si>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</si>
  <si>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</si>
  <si>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</si>
  <si>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</si>
  <si>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</si>
  <si>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</si>
  <si>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</si>
  <si>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</si>
  <si>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</si>
  <si>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</si>
  <si>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</si>
  <si>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</si>
  <si>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</si>
  <si>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</si>
  <si>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</si>
  <si>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</si>
  <si>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</si>
  <si>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</si>
  <si>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</si>
  <si>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</si>
  <si>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</si>
  <si>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</si>
  <si>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</si>
  <si>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</si>
  <si>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</si>
  <si>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</si>
  <si>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</si>
  <si>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</si>
  <si>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</si>
  <si>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</si>
  <si>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</si>
  <si>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</si>
  <si>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</si>
  <si>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</si>
  <si>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</si>
  <si>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</si>
  <si>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</si>
  <si>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</si>
  <si>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</si>
  <si>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</si>
  <si>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</si>
  <si>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</si>
  <si>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</si>
  <si>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</si>
  <si>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</si>
  <si>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</si>
  <si>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</si>
  <si>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</si>
  <si>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</si>
  <si>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</si>
  <si>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</si>
  <si>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</si>
  <si>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</si>
  <si>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</si>
  <si>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</si>
  <si>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</si>
  <si>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</si>
  <si>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</si>
  <si>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</si>
  <si>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</si>
  <si>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</si>
  <si>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</si>
  <si>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</si>
  <si>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</si>
  <si>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</si>
  <si>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</si>
  <si>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</si>
  <si>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</si>
  <si>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</si>
  <si>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</si>
  <si>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</si>
  <si>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</si>
  <si>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</si>
  <si>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</si>
  <si>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</si>
  <si>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</si>
  <si>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</si>
  <si>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</si>
  <si>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</si>
  <si>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</si>
  <si>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</si>
  <si>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</si>
  <si>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</si>
  <si>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</si>
  <si>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</si>
  <si>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</si>
  <si>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</si>
  <si>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</si>
  <si>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</si>
  <si>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</si>
  <si>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</si>
  <si>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</si>
  <si>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</si>
  <si>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</si>
  <si>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</si>
  <si>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</si>
  <si>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</si>
  <si>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</si>
  <si>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</si>
  <si>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</si>
  <si>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</si>
  <si>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</si>
  <si>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</si>
  <si>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</si>
  <si>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</si>
  <si>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</si>
  <si>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</si>
  <si>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</si>
  <si>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</si>
  <si>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</si>
  <si>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</si>
  <si>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</si>
  <si>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</si>
  <si>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</si>
  <si>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</si>
  <si>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</si>
  <si>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</si>
  <si>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</si>
  <si>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</si>
  <si>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</si>
  <si>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</si>
  <si>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</si>
  <si>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</si>
  <si>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</si>
  <si>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</si>
  <si>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</si>
  <si>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</si>
  <si>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</si>
  <si>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</si>
  <si>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</si>
  <si>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</si>
  <si>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</si>
  <si>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</si>
  <si>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</si>
  <si>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</si>
  <si>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</si>
  <si>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</si>
  <si>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</si>
  <si>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</si>
  <si>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</si>
  <si>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</si>
  <si>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</si>
  <si>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</si>
  <si>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</si>
  <si>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</si>
  <si>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</si>
  <si>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</si>
  <si>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</si>
  <si>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</si>
  <si>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</si>
  <si>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</si>
  <si>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</si>
  <si>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</si>
  <si>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</si>
  <si>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</si>
  <si>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</si>
  <si>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</si>
  <si>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</si>
  <si>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</si>
  <si>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</si>
  <si>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</si>
  <si>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</si>
  <si>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</si>
  <si>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</si>
  <si>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</si>
  <si>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</si>
  <si>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</si>
  <si>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</si>
  <si>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</si>
  <si>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</si>
  <si>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</si>
  <si>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</si>
  <si>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</si>
  <si>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</si>
  <si>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</si>
  <si>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</si>
  <si>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</si>
  <si>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</si>
  <si>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</si>
  <si>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</si>
  <si>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</si>
  <si>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</si>
  <si>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</si>
  <si>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</si>
  <si>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</si>
  <si>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</si>
  <si>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</si>
  <si>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</si>
  <si>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</si>
  <si>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</si>
  <si>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</si>
  <si>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</si>
  <si>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</si>
  <si>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</si>
  <si>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</si>
  <si>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</si>
  <si>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</si>
  <si>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</si>
  <si>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</si>
  <si>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</si>
  <si>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</si>
  <si>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</si>
  <si>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</si>
  <si>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</si>
  <si>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</si>
  <si>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</si>
  <si>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</si>
  <si>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</si>
  <si>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</si>
  <si>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</si>
  <si>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</si>
  <si>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</si>
  <si>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</si>
  <si>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</si>
  <si>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</si>
  <si>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</si>
  <si>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</si>
  <si>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</si>
  <si>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</si>
  <si>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</si>
  <si>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</si>
  <si>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</si>
  <si>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</si>
  <si>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</si>
  <si>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</si>
  <si>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</si>
  <si>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</si>
  <si>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</si>
  <si>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</si>
  <si>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</si>
  <si>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</si>
  <si>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</si>
  <si>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</si>
  <si>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</si>
  <si>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</si>
  <si>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</si>
  <si>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</si>
  <si>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</si>
  <si>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</si>
  <si>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</si>
  <si>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</si>
  <si>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</si>
  <si>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</si>
  <si>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</si>
  <si>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</si>
  <si>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</si>
  <si>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</si>
  <si>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</si>
  <si>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</si>
  <si>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</si>
  <si>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</si>
  <si>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</si>
  <si>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</si>
  <si>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</si>
  <si>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</si>
  <si>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</si>
  <si>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</si>
  <si>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</si>
  <si>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</si>
  <si>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</si>
  <si>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</si>
  <si>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</si>
  <si>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</si>
  <si>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</si>
  <si>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</si>
  <si>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</si>
  <si>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</si>
  <si>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</si>
  <si>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</si>
  <si>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</si>
  <si>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</si>
  <si>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</si>
  <si>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</si>
  <si>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</si>
  <si>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</si>
  <si>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</si>
  <si>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</si>
  <si>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</si>
  <si>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</si>
  <si>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</si>
  <si>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</si>
  <si>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</si>
  <si>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</si>
  <si>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</si>
  <si>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</si>
  <si>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</si>
  <si>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</si>
  <si>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</si>
  <si>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</si>
  <si>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</si>
  <si>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</si>
  <si>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</si>
  <si>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</si>
  <si>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</si>
  <si>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</si>
  <si>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</si>
  <si>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</si>
  <si>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</si>
  <si>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</si>
  <si>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</si>
  <si>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</si>
  <si>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</si>
  <si>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</si>
  <si>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</si>
  <si>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</si>
  <si>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</si>
  <si>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</si>
  <si>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</si>
  <si>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</si>
  <si>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</si>
  <si>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</si>
  <si>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</si>
  <si>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</si>
  <si>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</si>
  <si>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</si>
  <si>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</si>
  <si>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</si>
  <si>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</si>
  <si>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</si>
  <si>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</si>
  <si>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</si>
  <si>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</si>
  <si>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</si>
  <si>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</si>
  <si>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</si>
  <si>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</si>
  <si>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</si>
  <si>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</si>
  <si>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</si>
  <si>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</si>
  <si>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</si>
  <si>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</si>
  <si>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</si>
  <si>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</si>
  <si>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</si>
  <si>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</si>
  <si>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</si>
  <si>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</si>
  <si>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</si>
  <si>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</si>
  <si>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</si>
  <si>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</si>
  <si>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</si>
  <si>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</si>
  <si>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</si>
  <si>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</si>
  <si>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</si>
  <si>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</si>
  <si>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</si>
  <si>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</si>
  <si>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</si>
  <si>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</si>
  <si>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</si>
  <si>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</si>
  <si>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</si>
  <si>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</si>
  <si>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</si>
  <si>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</si>
  <si>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</si>
  <si>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</si>
  <si>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</si>
  <si>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</si>
  <si>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</si>
  <si>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</si>
  <si>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</si>
  <si>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</si>
  <si>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</si>
  <si>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</si>
  <si>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</si>
  <si>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</si>
  <si>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</si>
  <si>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</si>
  <si>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</si>
  <si>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</si>
  <si>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</si>
  <si>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</si>
  <si>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</si>
  <si>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</si>
  <si>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</si>
  <si>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</si>
  <si>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</si>
  <si>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</si>
  <si>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</si>
  <si>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</si>
  <si>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</si>
  <si>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</si>
  <si>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</si>
  <si>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</si>
  <si>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</si>
  <si>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</si>
  <si>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</si>
  <si>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</si>
  <si>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</si>
  <si>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</si>
  <si>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</si>
  <si>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</si>
  <si>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</si>
  <si>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</si>
  <si>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</si>
  <si>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</si>
  <si>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</si>
  <si>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</si>
  <si>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</si>
  <si>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</si>
  <si>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</si>
  <si>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</si>
  <si>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</si>
  <si>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</si>
  <si>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</si>
  <si>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</si>
  <si>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</si>
  <si>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</si>
  <si>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</si>
  <si>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</si>
  <si>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</si>
  <si>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</si>
  <si>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</si>
  <si>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</si>
  <si>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</si>
  <si>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</si>
  <si>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</si>
  <si>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</si>
  <si>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</si>
  <si>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</si>
  <si>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</si>
  <si>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</si>
  <si>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</si>
  <si>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</si>
  <si>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</si>
  <si>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</si>
  <si>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</si>
  <si>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</si>
  <si>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</si>
  <si>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</si>
  <si>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</si>
  <si>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</si>
  <si>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</si>
  <si>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</si>
  <si>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</si>
  <si>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</si>
  <si>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</si>
  <si>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</si>
  <si>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</si>
  <si>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</si>
  <si>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</si>
  <si>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</si>
  <si>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</si>
  <si>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</si>
  <si>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</si>
  <si>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</si>
  <si>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</si>
  <si>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</si>
  <si>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日本型教育の海外展開</t>
    <rPh sb="0" eb="2">
      <t>ニホン</t>
    </rPh>
    <rPh sb="2" eb="3">
      <t>ガタ</t>
    </rPh>
    <rPh sb="3" eb="5">
      <t>キョウイク</t>
    </rPh>
    <rPh sb="6" eb="8">
      <t>カイガイ</t>
    </rPh>
    <rPh sb="8" eb="10">
      <t>テンカイ</t>
    </rPh>
    <phoneticPr fontId="5"/>
  </si>
  <si>
    <t>大臣官房</t>
  </si>
  <si>
    <t>国際課</t>
    <rPh sb="0" eb="3">
      <t>コクサイカ</t>
    </rPh>
    <phoneticPr fontId="5"/>
  </si>
  <si>
    <t>大臣官房国際課長
奈良　哲</t>
    <rPh sb="0" eb="2">
      <t>ダイジン</t>
    </rPh>
    <rPh sb="2" eb="4">
      <t>カンボウ</t>
    </rPh>
    <rPh sb="4" eb="6">
      <t>コクサイ</t>
    </rPh>
    <rPh sb="6" eb="7">
      <t>カ</t>
    </rPh>
    <rPh sb="7" eb="8">
      <t>チョウ</t>
    </rPh>
    <rPh sb="9" eb="11">
      <t>ナラ</t>
    </rPh>
    <rPh sb="12" eb="13">
      <t>テツ</t>
    </rPh>
    <phoneticPr fontId="5"/>
  </si>
  <si>
    <t>-</t>
  </si>
  <si>
    <t>-</t>
    <phoneticPr fontId="5"/>
  </si>
  <si>
    <t>近年、諸外国から高い関心が示されている日本型教育につき、海外展開を促進することで、日本の教育の国際化、親日層の拡大、日本の経済成長への還元を図る。</t>
  </si>
  <si>
    <t>関係省庁、政府系機関、民間企業を含む教育関連機関等から構成する「日本型教育の官民協働プラットフォーム」を創設し、有識者会議、シンポジウム等を通じて関係者間で議論・情報共有を図るとともに、海外見本市への出展、個別相談、パイロット事業の支援等を実施し、海外展開モデルを形成することで、日本型教育の海外展開を促進する。</t>
  </si>
  <si>
    <t>-</t>
    <phoneticPr fontId="5"/>
  </si>
  <si>
    <t>-</t>
    <phoneticPr fontId="5"/>
  </si>
  <si>
    <t>-</t>
    <phoneticPr fontId="5"/>
  </si>
  <si>
    <t>-</t>
    <phoneticPr fontId="5"/>
  </si>
  <si>
    <t>新28-0024</t>
    <phoneticPr fontId="5"/>
  </si>
  <si>
    <t>-</t>
    <phoneticPr fontId="5"/>
  </si>
  <si>
    <t>-</t>
    <phoneticPr fontId="5"/>
  </si>
  <si>
    <t>国際協力推進事業委託費</t>
    <rPh sb="0" eb="2">
      <t>コクサイ</t>
    </rPh>
    <rPh sb="2" eb="4">
      <t>キョウリョク</t>
    </rPh>
    <rPh sb="4" eb="6">
      <t>スイシン</t>
    </rPh>
    <rPh sb="6" eb="8">
      <t>ジギョウ</t>
    </rPh>
    <rPh sb="8" eb="10">
      <t>イタク</t>
    </rPh>
    <rPh sb="10" eb="11">
      <t>ヒ</t>
    </rPh>
    <phoneticPr fontId="5"/>
  </si>
  <si>
    <t>庁費</t>
    <rPh sb="0" eb="2">
      <t>チョウヒ</t>
    </rPh>
    <phoneticPr fontId="5"/>
  </si>
  <si>
    <t>職員旅費</t>
    <rPh sb="0" eb="2">
      <t>ショクイン</t>
    </rPh>
    <rPh sb="2" eb="4">
      <t>リョヒ</t>
    </rPh>
    <phoneticPr fontId="5"/>
  </si>
  <si>
    <t>日本の教育の国際化</t>
  </si>
  <si>
    <t>海外に対する教育事業に参加した日本側の教員、職員、指導者及び児童・生徒・学生の数
※Ｈ２９年度より新規で成果指標を設定したため、Ｈ２８年度目標値は「-」とする。　</t>
    <rPh sb="0" eb="2">
      <t>カイガイ</t>
    </rPh>
    <rPh sb="3" eb="4">
      <t>タイ</t>
    </rPh>
    <rPh sb="6" eb="8">
      <t>キョウイク</t>
    </rPh>
    <rPh sb="8" eb="10">
      <t>ジギョウ</t>
    </rPh>
    <rPh sb="11" eb="13">
      <t>サンカ</t>
    </rPh>
    <rPh sb="15" eb="18">
      <t>ニホンガワ</t>
    </rPh>
    <rPh sb="19" eb="21">
      <t>キョウイン</t>
    </rPh>
    <rPh sb="22" eb="24">
      <t>ショクイン</t>
    </rPh>
    <rPh sb="25" eb="28">
      <t>シドウシャ</t>
    </rPh>
    <rPh sb="28" eb="29">
      <t>オヨ</t>
    </rPh>
    <rPh sb="39" eb="40">
      <t>カズ</t>
    </rPh>
    <rPh sb="45" eb="47">
      <t>ネンド</t>
    </rPh>
    <rPh sb="49" eb="51">
      <t>シンキ</t>
    </rPh>
    <rPh sb="52" eb="54">
      <t>セイカ</t>
    </rPh>
    <rPh sb="54" eb="56">
      <t>シヒョウ</t>
    </rPh>
    <rPh sb="57" eb="59">
      <t>セッテイ</t>
    </rPh>
    <rPh sb="67" eb="69">
      <t>ネンド</t>
    </rPh>
    <rPh sb="69" eb="72">
      <t>モクヒョウチ</t>
    </rPh>
    <phoneticPr fontId="5"/>
  </si>
  <si>
    <t>事業者向け調査（国際課調べ）
日本人留学生数の推移（独立行政法人日本学生支援機構）
学生・教員の受入及び派遣（国立高等専門学校）</t>
    <phoneticPr fontId="5"/>
  </si>
  <si>
    <t>親日層の拡大・日本の経済成長への還元</t>
    <phoneticPr fontId="5"/>
  </si>
  <si>
    <t>人</t>
    <rPh sb="0" eb="1">
      <t>ヒト</t>
    </rPh>
    <phoneticPr fontId="5"/>
  </si>
  <si>
    <t>-</t>
    <phoneticPr fontId="5"/>
  </si>
  <si>
    <t>-</t>
    <phoneticPr fontId="5"/>
  </si>
  <si>
    <t>-</t>
    <phoneticPr fontId="5"/>
  </si>
  <si>
    <t>-</t>
    <phoneticPr fontId="5"/>
  </si>
  <si>
    <t>-</t>
    <phoneticPr fontId="5"/>
  </si>
  <si>
    <t>日本型教育の海外展開にあたり個別相談を行った回数</t>
    <phoneticPr fontId="5"/>
  </si>
  <si>
    <t>日本型教育の海外展開にあたり国際フォーラムに出展したブースの数</t>
    <phoneticPr fontId="5"/>
  </si>
  <si>
    <t>日本型教育の海外展開にあたり採択されたパイロット事業数</t>
    <phoneticPr fontId="5"/>
  </si>
  <si>
    <t>百万円</t>
    <rPh sb="0" eb="2">
      <t>ヒャクマン</t>
    </rPh>
    <rPh sb="2" eb="3">
      <t>エン</t>
    </rPh>
    <phoneticPr fontId="5"/>
  </si>
  <si>
    <t>百万円/回</t>
    <rPh sb="0" eb="3">
      <t>ヒャクマンエン</t>
    </rPh>
    <rPh sb="4" eb="5">
      <t>カイ</t>
    </rPh>
    <phoneticPr fontId="5"/>
  </si>
  <si>
    <t>委託額／（官民協働プラットフォーム会合数＋個別相談数＋国際フォーラムにおいて出店したブース数＋パイロット事業数）　　　　　</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</si>
  <si>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</si>
  <si>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</si>
  <si>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海外に対する教育事業に参加した日本側の教員、職員、指導者及び児童・生徒・学生の数</t>
    <phoneticPr fontId="5"/>
  </si>
  <si>
    <t>海外に対する教育事業に参加した相手国側の教員、職員、指導者及び児童・生徒・学生の数
※Ｈ２９年度より新規で成果指標を設定したため、Ｈ２８年度目標値は「-」とする。　　</t>
    <phoneticPr fontId="5"/>
  </si>
  <si>
    <t>海外に対する教育事業に参加した相手国側の教員、職員、指導者及び児童・生徒・学生の数</t>
    <phoneticPr fontId="5"/>
  </si>
  <si>
    <t>人</t>
    <rPh sb="0" eb="1">
      <t>ヒト</t>
    </rPh>
    <phoneticPr fontId="5"/>
  </si>
  <si>
    <t>-</t>
    <phoneticPr fontId="5"/>
  </si>
  <si>
    <t>-</t>
    <phoneticPr fontId="5"/>
  </si>
  <si>
    <t>-</t>
    <phoneticPr fontId="5"/>
  </si>
  <si>
    <t>-</t>
    <phoneticPr fontId="5"/>
  </si>
  <si>
    <t>無</t>
  </si>
  <si>
    <t>○</t>
    <phoneticPr fontId="5"/>
  </si>
  <si>
    <t>○</t>
    <phoneticPr fontId="5"/>
  </si>
  <si>
    <t>‐</t>
  </si>
  <si>
    <t>○</t>
    <phoneticPr fontId="5"/>
  </si>
  <si>
    <t>-</t>
    <phoneticPr fontId="5"/>
  </si>
  <si>
    <t>-</t>
    <phoneticPr fontId="5"/>
  </si>
  <si>
    <t>海外展開の第一歩としてパイロット事業の選定を行っており、選定においては有識者会議を実施し、妥当性を確認している。</t>
    <phoneticPr fontId="5"/>
  </si>
  <si>
    <t>必要経費について精査したうえで支出することにより、単位当たりコストの削減に努めている。</t>
    <phoneticPr fontId="5"/>
  </si>
  <si>
    <t>事業の執行等に関しても、適宜コスト削減や効率化のための対応や、アイディアの共有等を行っている。</t>
    <phoneticPr fontId="5"/>
  </si>
  <si>
    <t>当該事業で得られた成果物については、教育関係機関をはじめ、広く一般にも利用できるよう、ホームページに掲載するなどの工夫を行っている。</t>
    <phoneticPr fontId="5"/>
  </si>
  <si>
    <t>B.株式会社学研ホールディングス</t>
    <phoneticPr fontId="5"/>
  </si>
  <si>
    <t>事業費</t>
    <rPh sb="0" eb="3">
      <t>ジギョウヒ</t>
    </rPh>
    <phoneticPr fontId="5"/>
  </si>
  <si>
    <t>旅費</t>
    <rPh sb="0" eb="2">
      <t>リョヒ</t>
    </rPh>
    <phoneticPr fontId="5"/>
  </si>
  <si>
    <t>人件費</t>
    <rPh sb="0" eb="3">
      <t>ジンケンヒ</t>
    </rPh>
    <phoneticPr fontId="5"/>
  </si>
  <si>
    <t>賃金</t>
    <rPh sb="0" eb="2">
      <t>チンギン</t>
    </rPh>
    <phoneticPr fontId="5"/>
  </si>
  <si>
    <t>諸謝金</t>
    <rPh sb="0" eb="3">
      <t>ショシャキン</t>
    </rPh>
    <phoneticPr fontId="5"/>
  </si>
  <si>
    <t>印刷製本費</t>
    <rPh sb="0" eb="2">
      <t>インサツ</t>
    </rPh>
    <rPh sb="2" eb="4">
      <t>セイホン</t>
    </rPh>
    <rPh sb="4" eb="5">
      <t>ヒ</t>
    </rPh>
    <phoneticPr fontId="5"/>
  </si>
  <si>
    <t>雑役務費</t>
    <rPh sb="0" eb="1">
      <t>ザツ</t>
    </rPh>
    <rPh sb="1" eb="4">
      <t>エキムヒ</t>
    </rPh>
    <phoneticPr fontId="5"/>
  </si>
  <si>
    <t>一般管理費</t>
    <rPh sb="0" eb="2">
      <t>イッパン</t>
    </rPh>
    <rPh sb="2" eb="5">
      <t>カンリヒ</t>
    </rPh>
    <phoneticPr fontId="5"/>
  </si>
  <si>
    <t>支出予算額の１０％（再委託費を除く）</t>
    <rPh sb="0" eb="2">
      <t>シシュツ</t>
    </rPh>
    <rPh sb="2" eb="4">
      <t>ヨサン</t>
    </rPh>
    <rPh sb="4" eb="5">
      <t>ガク</t>
    </rPh>
    <rPh sb="10" eb="13">
      <t>サイイタク</t>
    </rPh>
    <rPh sb="13" eb="14">
      <t>ヒ</t>
    </rPh>
    <rPh sb="15" eb="16">
      <t>ノゾ</t>
    </rPh>
    <phoneticPr fontId="5"/>
  </si>
  <si>
    <t>再委託費</t>
    <rPh sb="0" eb="3">
      <t>サイイタク</t>
    </rPh>
    <rPh sb="3" eb="4">
      <t>ヒ</t>
    </rPh>
    <phoneticPr fontId="5"/>
  </si>
  <si>
    <t>パイロット事業費</t>
    <rPh sb="5" eb="7">
      <t>ジギョウ</t>
    </rPh>
    <rPh sb="7" eb="8">
      <t>ヒ</t>
    </rPh>
    <phoneticPr fontId="5"/>
  </si>
  <si>
    <t>＊表示単位未満四捨五入の関係で、積上げと合計は一致しない。</t>
    <rPh sb="1" eb="3">
      <t>ヒョウジ</t>
    </rPh>
    <rPh sb="3" eb="5">
      <t>タンイ</t>
    </rPh>
    <rPh sb="5" eb="7">
      <t>ミマン</t>
    </rPh>
    <rPh sb="7" eb="11">
      <t>シシャゴニュウ</t>
    </rPh>
    <rPh sb="12" eb="14">
      <t>カンケイ</t>
    </rPh>
    <rPh sb="16" eb="18">
      <t>ツミア</t>
    </rPh>
    <rPh sb="20" eb="22">
      <t>ゴウケイ</t>
    </rPh>
    <rPh sb="23" eb="25">
      <t>イッチ</t>
    </rPh>
    <phoneticPr fontId="5"/>
  </si>
  <si>
    <t>＊表示単位未満四捨五入の関係で、積上げと合計は一致しない。</t>
    <phoneticPr fontId="5"/>
  </si>
  <si>
    <t>株式会社
三菱総合研究所</t>
    <phoneticPr fontId="5"/>
  </si>
  <si>
    <t>-</t>
    <phoneticPr fontId="5"/>
  </si>
  <si>
    <t>株式会社学研ホールディングス</t>
    <rPh sb="0" eb="2">
      <t>カブシキ</t>
    </rPh>
    <rPh sb="2" eb="4">
      <t>カイシャ</t>
    </rPh>
    <rPh sb="4" eb="6">
      <t>ガッケン</t>
    </rPh>
    <phoneticPr fontId="5"/>
  </si>
  <si>
    <t>ミズノ株式会社</t>
    <rPh sb="3" eb="5">
      <t>カブシキ</t>
    </rPh>
    <rPh sb="5" eb="7">
      <t>カイシャ</t>
    </rPh>
    <phoneticPr fontId="5"/>
  </si>
  <si>
    <t>国立大学法人福井大学</t>
    <rPh sb="0" eb="2">
      <t>コクリツ</t>
    </rPh>
    <rPh sb="2" eb="4">
      <t>ダイガク</t>
    </rPh>
    <rPh sb="4" eb="6">
      <t>ホウジン</t>
    </rPh>
    <rPh sb="6" eb="8">
      <t>フクイ</t>
    </rPh>
    <rPh sb="8" eb="10">
      <t>ダイガク</t>
    </rPh>
    <phoneticPr fontId="5"/>
  </si>
  <si>
    <t>国立大学法人東京学芸大学</t>
    <rPh sb="0" eb="2">
      <t>コクリツ</t>
    </rPh>
    <rPh sb="2" eb="4">
      <t>ダイガク</t>
    </rPh>
    <rPh sb="4" eb="6">
      <t>ホウジン</t>
    </rPh>
    <rPh sb="6" eb="8">
      <t>トウキョウ</t>
    </rPh>
    <rPh sb="8" eb="10">
      <t>ガクゲイ</t>
    </rPh>
    <rPh sb="10" eb="11">
      <t>ダイ</t>
    </rPh>
    <rPh sb="11" eb="12">
      <t>ガク</t>
    </rPh>
    <phoneticPr fontId="5"/>
  </si>
  <si>
    <t>株式会社内田洋行</t>
    <rPh sb="0" eb="2">
      <t>カブシキ</t>
    </rPh>
    <rPh sb="2" eb="4">
      <t>カイシャ</t>
    </rPh>
    <rPh sb="4" eb="6">
      <t>ウチダ</t>
    </rPh>
    <rPh sb="6" eb="8">
      <t>ヨウコウ</t>
    </rPh>
    <phoneticPr fontId="5"/>
  </si>
  <si>
    <t>ヤマハ株式会社</t>
    <rPh sb="3" eb="5">
      <t>カブシキ</t>
    </rPh>
    <rPh sb="5" eb="7">
      <t>カイシャ</t>
    </rPh>
    <phoneticPr fontId="5"/>
  </si>
  <si>
    <t>パイロット事業</t>
    <rPh sb="5" eb="7">
      <t>ジギョウ</t>
    </rPh>
    <phoneticPr fontId="5"/>
  </si>
  <si>
    <t>消耗品費</t>
    <rPh sb="0" eb="3">
      <t>ショウモウヒン</t>
    </rPh>
    <rPh sb="3" eb="4">
      <t>ヒ</t>
    </rPh>
    <phoneticPr fontId="5"/>
  </si>
  <si>
    <t>件</t>
    <rPh sb="0" eb="1">
      <t>ケン</t>
    </rPh>
    <phoneticPr fontId="5"/>
  </si>
  <si>
    <t>-</t>
    <phoneticPr fontId="5"/>
  </si>
  <si>
    <t>-</t>
    <phoneticPr fontId="5"/>
  </si>
  <si>
    <t>-</t>
    <phoneticPr fontId="5"/>
  </si>
  <si>
    <t>-</t>
    <phoneticPr fontId="5"/>
  </si>
  <si>
    <t>46/47</t>
    <phoneticPr fontId="5"/>
  </si>
  <si>
    <t>48/54</t>
    <phoneticPr fontId="5"/>
  </si>
  <si>
    <t>本事業は、日本の教育の国際化、親日層の拡大、日本の経済成長に資するものであり、国民や社会のニーズを的確に反映しているものである。</t>
    <phoneticPr fontId="5"/>
  </si>
  <si>
    <t>本事業は、関係府省・法人等と連携してネットワークを形成し、日本の教育の国際化、親日層の拡大、日本の経済成長への還元を実現するものであるため、効果的な運営をするためには、政府主導で実施することが適切である。</t>
    <phoneticPr fontId="5"/>
  </si>
  <si>
    <t>本事業は、関係省庁・機関と協力したスキームである「日本型教育の海外展開官民協働プラットフォーム」の中で、オールジャパン体制で連携・情報共有を行うことにより、日本の教育の国際化、親日層の拡大、日本の経済成長への還元に資するものである。
そのため、政策目的の達成手段として適切であり、優先度が高い事業である。</t>
    <phoneticPr fontId="5"/>
  </si>
  <si>
    <t>契約の相手先の選定に当たっては、随意契約（企画競争）において、競争性を確保のうえ実施した。</t>
    <phoneticPr fontId="5"/>
  </si>
  <si>
    <t>事業経費の各費目・使途の内容を厳正に審査するなど、その合理性について適切にチェックをしている。</t>
    <phoneticPr fontId="5"/>
  </si>
  <si>
    <t>委託費の契約にあたって、事業経費の費目及びその使途について真に必要な経費のみを計上するよう調整した。</t>
    <phoneticPr fontId="5"/>
  </si>
  <si>
    <t>事業実施に当たっては、より効率的・安価な方法を検討し実施している。</t>
    <phoneticPr fontId="5"/>
  </si>
  <si>
    <t>実現可能性を踏まえた目標設定および事業の効果を見据えた事業内容となるように実施している。</t>
    <phoneticPr fontId="5"/>
  </si>
  <si>
    <t>官民協働プラットフォーム会合（ステアリングコミッティ等）の開催数</t>
    <rPh sb="26" eb="27">
      <t>トウ</t>
    </rPh>
    <phoneticPr fontId="5"/>
  </si>
  <si>
    <t>59/84</t>
    <phoneticPr fontId="5"/>
  </si>
  <si>
    <t>-</t>
    <phoneticPr fontId="5"/>
  </si>
  <si>
    <t>-</t>
    <phoneticPr fontId="5"/>
  </si>
  <si>
    <t>-</t>
    <phoneticPr fontId="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</si>
  <si>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必要がある。</t>
    <phoneticPr fontId="5"/>
  </si>
  <si>
    <t>本事業の目的を達成するため、上記点検結果を踏まえて進捗状況の把握に努めつつ、コスト削減や効率的・効果的な予算の執行を行う。</t>
    <rPh sb="41" eb="43">
      <t>サクゲン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</si>
  <si>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</si>
  <si>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</si>
  <si>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</si>
  <si>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</si>
  <si>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</si>
  <si>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</si>
  <si>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</si>
  <si>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</si>
  <si>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</si>
  <si>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</si>
  <si>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</si>
  <si>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</si>
  <si>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</si>
  <si>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</si>
  <si>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プラットフォーム運営業務、国別分科会、国際フォーラム開催業務、パイロット事業実施等の企画運営に係る各種業務等</t>
    <phoneticPr fontId="5"/>
  </si>
  <si>
    <t>委員等旅費</t>
    <rPh sb="0" eb="2">
      <t>イイン</t>
    </rPh>
    <rPh sb="2" eb="3">
      <t>トウ</t>
    </rPh>
    <rPh sb="3" eb="5">
      <t>リョヒ</t>
    </rPh>
    <phoneticPr fontId="5"/>
  </si>
  <si>
    <t>諸謝金</t>
    <rPh sb="0" eb="3">
      <t>ショシャキン</t>
    </rPh>
    <phoneticPr fontId="5"/>
  </si>
  <si>
    <t>日本型教育の海外への広報機能を強化及び国際的な対話の場の構築のため</t>
    <rPh sb="17" eb="18">
      <t>オヨ</t>
    </rPh>
    <rPh sb="19" eb="21">
      <t>コクサイ</t>
    </rPh>
    <rPh sb="21" eb="22">
      <t>テキ</t>
    </rPh>
    <rPh sb="23" eb="25">
      <t>タイワ</t>
    </rPh>
    <rPh sb="26" eb="27">
      <t>バ</t>
    </rPh>
    <rPh sb="28" eb="30">
      <t>コウチク</t>
    </rPh>
    <phoneticPr fontId="5"/>
  </si>
  <si>
    <t>インフラ輸出戦略（平成30年改訂）
第3期教育振興基本計画（平成30年6月15日閣議決定）
教育再生実行会議第六次提言（平成２７年提出）</t>
    <rPh sb="4" eb="6">
      <t>ユシュツ</t>
    </rPh>
    <rPh sb="6" eb="8">
      <t>センリャク</t>
    </rPh>
    <rPh sb="9" eb="11">
      <t>ヘイセイ</t>
    </rPh>
    <rPh sb="13" eb="14">
      <t>ネン</t>
    </rPh>
    <rPh sb="14" eb="16">
      <t>カイテイ</t>
    </rPh>
    <rPh sb="18" eb="19">
      <t>ダイ</t>
    </rPh>
    <rPh sb="20" eb="21">
      <t>キ</t>
    </rPh>
    <rPh sb="21" eb="23">
      <t>キョウイク</t>
    </rPh>
    <rPh sb="23" eb="25">
      <t>シンコウ</t>
    </rPh>
    <rPh sb="25" eb="27">
      <t>キホン</t>
    </rPh>
    <rPh sb="27" eb="29">
      <t>ケイカク</t>
    </rPh>
    <rPh sb="30" eb="32">
      <t>ヘイセイ</t>
    </rPh>
    <rPh sb="34" eb="35">
      <t>ネン</t>
    </rPh>
    <rPh sb="36" eb="37">
      <t>ガツ</t>
    </rPh>
    <rPh sb="39" eb="40">
      <t>ニチ</t>
    </rPh>
    <rPh sb="40" eb="42">
      <t>カクギ</t>
    </rPh>
    <rPh sb="42" eb="44">
      <t>ケッテイ</t>
    </rPh>
    <rPh sb="46" eb="48">
      <t>キョウイク</t>
    </rPh>
    <rPh sb="48" eb="50">
      <t>サイセイ</t>
    </rPh>
    <rPh sb="50" eb="52">
      <t>ジッコウ</t>
    </rPh>
    <rPh sb="52" eb="54">
      <t>カイギ</t>
    </rPh>
    <rPh sb="54" eb="55">
      <t>ダイ</t>
    </rPh>
    <rPh sb="55" eb="57">
      <t>ロクジ</t>
    </rPh>
    <rPh sb="57" eb="59">
      <t>テイゲン</t>
    </rPh>
    <rPh sb="60" eb="62">
      <t>ヘイセイ</t>
    </rPh>
    <rPh sb="64" eb="65">
      <t>ネン</t>
    </rPh>
    <rPh sb="65" eb="67">
      <t>テイシュツ</t>
    </rPh>
    <phoneticPr fontId="5"/>
  </si>
  <si>
    <t xml:space="preserve"> 平成31年度概算要求にあたっては、平成29年度執行実績を踏まえ、庁費については見直すことにより、概算要求▲2. 45百万円反映した。
 引続き事業の効率的かつ適正な実施に努めるとともに、委託費においても真に必要な費目・使途となるよう精査を行う。</t>
    <rPh sb="94" eb="96">
      <t>イタク</t>
    </rPh>
    <rPh sb="96" eb="97">
      <t>ヒ</t>
    </rPh>
    <rPh sb="102" eb="103">
      <t>シン</t>
    </rPh>
    <rPh sb="104" eb="106">
      <t>ヒツヨウ</t>
    </rPh>
    <rPh sb="107" eb="109">
      <t>ヒモク</t>
    </rPh>
    <rPh sb="110" eb="112">
      <t>シト</t>
    </rPh>
    <rPh sb="117" eb="119">
      <t>セイサ</t>
    </rPh>
    <rPh sb="120" eb="121">
      <t>オコナ</t>
    </rPh>
    <phoneticPr fontId="5"/>
  </si>
  <si>
    <t>１．事業評価の観点：本事業は、「日本型教育の官民協働プラットフォーム」を創設し、海外展開を促進することで、日本の教育の国際化、新日層の拡大、日本の経済成長への還元を図ることを目的としており、事業評価に当たっては予算執行状況及び事業成果の観点から検証を行った。
２．所見：本事業は概ね計画通りに実施されているものと考えられるが、更なる事業の効率化を目指し、引き続きコスト削減に努めるべきである。</t>
    <rPh sb="16" eb="18">
      <t>ニホン</t>
    </rPh>
    <rPh sb="18" eb="19">
      <t>ガタ</t>
    </rPh>
    <rPh sb="19" eb="21">
      <t>キョウイク</t>
    </rPh>
    <rPh sb="22" eb="24">
      <t>カンミン</t>
    </rPh>
    <rPh sb="24" eb="26">
      <t>キョウドウ</t>
    </rPh>
    <rPh sb="36" eb="38">
      <t>ソウセツ</t>
    </rPh>
    <rPh sb="40" eb="42">
      <t>カイガイ</t>
    </rPh>
    <rPh sb="42" eb="44">
      <t>テンカイ</t>
    </rPh>
    <rPh sb="45" eb="47">
      <t>ソクシン</t>
    </rPh>
    <rPh sb="53" eb="55">
      <t>ニホン</t>
    </rPh>
    <rPh sb="56" eb="58">
      <t>キョウイク</t>
    </rPh>
    <rPh sb="59" eb="61">
      <t>コクサイ</t>
    </rPh>
    <rPh sb="61" eb="62">
      <t>カ</t>
    </rPh>
    <rPh sb="63" eb="65">
      <t>シンニチ</t>
    </rPh>
    <rPh sb="65" eb="66">
      <t>ソウ</t>
    </rPh>
    <rPh sb="67" eb="69">
      <t>カクダイ</t>
    </rPh>
    <rPh sb="70" eb="72">
      <t>ニホン</t>
    </rPh>
    <rPh sb="73" eb="75">
      <t>ケイザイ</t>
    </rPh>
    <rPh sb="75" eb="77">
      <t>セイチョウ</t>
    </rPh>
    <rPh sb="79" eb="81">
      <t>カンゲン</t>
    </rPh>
    <rPh sb="82" eb="83">
      <t>ハカ</t>
    </rPh>
    <rPh sb="87" eb="89">
      <t>モクテキ</t>
    </rPh>
    <rPh sb="95" eb="97">
      <t>ジギョウ</t>
    </rPh>
    <rPh sb="97" eb="99">
      <t>ヒョウカ</t>
    </rPh>
    <rPh sb="100" eb="101">
      <t>ア</t>
    </rPh>
    <rPh sb="113" eb="115">
      <t>ジギョウ</t>
    </rPh>
    <rPh sb="115" eb="117">
      <t>セイカ</t>
    </rPh>
    <rPh sb="118" eb="120">
      <t>カンテン</t>
    </rPh>
    <rPh sb="122" eb="124">
      <t>ケンショウ</t>
    </rPh>
    <rPh sb="125" eb="126">
      <t>オコナ</t>
    </rPh>
    <phoneticPr fontId="5"/>
  </si>
  <si>
    <t>縮減</t>
  </si>
  <si>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</si>
  <si>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</si>
  <si>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</si>
  <si>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phoneticPr fontId="5"/>
  </si>
  <si>
    <t>国立大学法人広島大学</t>
    <rPh sb="0" eb="4">
      <t>コクリツダイガク</t>
    </rPh>
    <rPh sb="4" eb="6">
      <t>ホウジン</t>
    </rPh>
    <rPh sb="6" eb="8">
      <t>ヒロシマ</t>
    </rPh>
    <rPh sb="8" eb="10">
      <t>ダイガク</t>
    </rPh>
    <phoneticPr fontId="5"/>
  </si>
  <si>
    <t>計画的に進められるように、また内容をより充実できるように検討し、実施している。</t>
    <phoneticPr fontId="5"/>
  </si>
  <si>
    <t>A.株式会社三菱総合研究所</t>
    <rPh sb="2" eb="6">
      <t>カブシキガイシャ</t>
    </rPh>
    <rPh sb="6" eb="8">
      <t>ミツビシ</t>
    </rPh>
    <rPh sb="8" eb="10">
      <t>ソウゴウ</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</si>
</sst>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101600</xdr:colOff>
      <xdr:row>741</xdr:row>
      <xdr:rowOff>107521</xdr:rowOff>
    </xdr:from>
    <xdr:to>
      <xdr:col>25</xdr:col>
      <xdr:colOff>164638</xdr:colOff>
      <xdr:row>756</xdr:row>
      <xdr:rowOff>323933</xdr:rowOff>
    </xdr:to>
    <xdr:grpSp>
      <xdr:nvGrpSpPr>
        <xdr:cNvPr id="2" name="グループ化 1">
          <a:extLst>
            <a:ext uri="{FF2B5EF4-FFF2-40B4-BE49-F238E27FC236}">
              <a16:creationId xmlns:a16="http://schemas.microsoft.com/office/drawing/2014/main" id="{806087D2-EC32-46FE-8E9D-9E6E82B20E01}"/>
            </a:ext>
          </a:extLst>
        </xdr:cNvPr>
        <xdr:cNvGrpSpPr/>
      </xdr:nvGrpSpPr>
      <xdr:grpSpPr>
        <a:xfrm>
          <a:off x="1320800" y="53650721"/>
          <a:ext cx="3923838" cy="5550412"/>
          <a:chOff x="3561734" y="91563265"/>
          <a:chExt cx="3912309" cy="5397085"/>
        </a:xfrm>
      </xdr:grpSpPr>
      <xdr:sp macro="" textlink="">
        <xdr:nvSpPr>
          <xdr:cNvPr id="3" name="テキスト ボックス 2">
            <a:extLst>
              <a:ext uri="{FF2B5EF4-FFF2-40B4-BE49-F238E27FC236}">
                <a16:creationId xmlns:a16="http://schemas.microsoft.com/office/drawing/2014/main" id="{C96F7AEA-5033-41FA-9733-B1E3A2AC8E08}"/>
              </a:ext>
            </a:extLst>
          </xdr:cNvPr>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61.3</a:t>
            </a:r>
            <a:r>
              <a:rPr kumimoji="1" lang="ja-JP" altLang="en-US" sz="1600"/>
              <a:t>百万円</a:t>
            </a:r>
            <a:endParaRPr kumimoji="1" lang="en-US" altLang="ja-JP" sz="1600"/>
          </a:p>
        </xdr:txBody>
      </xdr:sp>
      <xdr:sp macro="" textlink="">
        <xdr:nvSpPr>
          <xdr:cNvPr id="4" name="AutoShape 28">
            <a:extLst>
              <a:ext uri="{FF2B5EF4-FFF2-40B4-BE49-F238E27FC236}">
                <a16:creationId xmlns:a16="http://schemas.microsoft.com/office/drawing/2014/main" id="{97601D49-CBD4-49EE-A7E2-EBDCE88B5D0F}"/>
              </a:ext>
            </a:extLst>
          </xdr:cNvPr>
          <xdr:cNvSpPr>
            <a:spLocks noChangeArrowheads="1"/>
          </xdr:cNvSpPr>
        </xdr:nvSpPr>
        <xdr:spPr bwMode="auto">
          <a:xfrm>
            <a:off x="3758085" y="92470941"/>
            <a:ext cx="3536768" cy="10645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5" name="下矢印 7">
            <a:extLst>
              <a:ext uri="{FF2B5EF4-FFF2-40B4-BE49-F238E27FC236}">
                <a16:creationId xmlns:a16="http://schemas.microsoft.com/office/drawing/2014/main" id="{82E83352-36B6-4F36-9521-79960A3C2152}"/>
              </a:ext>
            </a:extLst>
          </xdr:cNvPr>
          <xdr:cNvSpPr/>
        </xdr:nvSpPr>
        <xdr:spPr>
          <a:xfrm>
            <a:off x="5277970" y="93580323"/>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FF515BA4-172A-46B8-826A-16004A8E9980}"/>
              </a:ext>
            </a:extLst>
          </xdr:cNvPr>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ja-JP" altLang="en-US" sz="1400">
                <a:solidFill>
                  <a:sysClr val="windowText" lastClr="000000"/>
                </a:solidFill>
              </a:rPr>
              <a:t>．株式会社三菱総合研究所</a:t>
            </a:r>
            <a:endParaRPr kumimoji="1" lang="en-US" altLang="ja-JP" sz="1400">
              <a:solidFill>
                <a:sysClr val="windowText" lastClr="000000"/>
              </a:solidFill>
            </a:endParaRPr>
          </a:p>
          <a:p>
            <a:pPr algn="ctr"/>
            <a:r>
              <a:rPr kumimoji="1" lang="en-US" altLang="ja-JP" sz="1400">
                <a:solidFill>
                  <a:sysClr val="windowText" lastClr="000000"/>
                </a:solidFill>
              </a:rPr>
              <a:t>48.2</a:t>
            </a:r>
            <a:r>
              <a:rPr kumimoji="1" lang="ja-JP" altLang="en-US" sz="1400">
                <a:solidFill>
                  <a:sysClr val="windowText" lastClr="000000"/>
                </a:solidFill>
              </a:rPr>
              <a:t>百万円</a:t>
            </a:r>
          </a:p>
        </xdr:txBody>
      </xdr:sp>
      <xdr:sp macro="" textlink="">
        <xdr:nvSpPr>
          <xdr:cNvPr id="7" name="AutoShape 28">
            <a:extLst>
              <a:ext uri="{FF2B5EF4-FFF2-40B4-BE49-F238E27FC236}">
                <a16:creationId xmlns:a16="http://schemas.microsoft.com/office/drawing/2014/main" id="{2BD10118-19E6-44A5-8412-1FF833A972D8}"/>
              </a:ext>
            </a:extLst>
          </xdr:cNvPr>
          <xdr:cNvSpPr>
            <a:spLocks noChangeArrowheads="1"/>
          </xdr:cNvSpPr>
        </xdr:nvSpPr>
        <xdr:spPr bwMode="auto">
          <a:xfrm>
            <a:off x="3561734" y="95709964"/>
            <a:ext cx="3912309"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国際フォーラム開催業務・幹事会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25</xdr:col>
      <xdr:colOff>91895</xdr:colOff>
      <xdr:row>740</xdr:row>
      <xdr:rowOff>317500</xdr:rowOff>
    </xdr:from>
    <xdr:to>
      <xdr:col>44</xdr:col>
      <xdr:colOff>119160</xdr:colOff>
      <xdr:row>743</xdr:row>
      <xdr:rowOff>274297</xdr:rowOff>
    </xdr:to>
    <xdr:grpSp>
      <xdr:nvGrpSpPr>
        <xdr:cNvPr id="8" name="グループ化 7">
          <a:extLst>
            <a:ext uri="{FF2B5EF4-FFF2-40B4-BE49-F238E27FC236}">
              <a16:creationId xmlns:a16="http://schemas.microsoft.com/office/drawing/2014/main" id="{B3D7F123-6505-4D3D-A7E7-94485BA34566}"/>
            </a:ext>
          </a:extLst>
        </xdr:cNvPr>
        <xdr:cNvGrpSpPr/>
      </xdr:nvGrpSpPr>
      <xdr:grpSpPr>
        <a:xfrm>
          <a:off x="5171895" y="53505100"/>
          <a:ext cx="3888065" cy="1023597"/>
          <a:chOff x="6906182" y="40297535"/>
          <a:chExt cx="3875806" cy="996143"/>
        </a:xfrm>
      </xdr:grpSpPr>
      <xdr:grpSp>
        <xdr:nvGrpSpPr>
          <xdr:cNvPr id="9" name="グループ化 8">
            <a:extLst>
              <a:ext uri="{FF2B5EF4-FFF2-40B4-BE49-F238E27FC236}">
                <a16:creationId xmlns:a16="http://schemas.microsoft.com/office/drawing/2014/main" id="{C6E8A959-EB23-47F3-99A7-1EA7001EB3F4}"/>
              </a:ext>
            </a:extLst>
          </xdr:cNvPr>
          <xdr:cNvGrpSpPr/>
        </xdr:nvGrpSpPr>
        <xdr:grpSpPr>
          <a:xfrm>
            <a:off x="6906182" y="40297535"/>
            <a:ext cx="2908805" cy="996143"/>
            <a:chOff x="6924675" y="210359625"/>
            <a:chExt cx="2718883" cy="1173064"/>
          </a:xfrm>
        </xdr:grpSpPr>
        <xdr:sp macro="" textlink="">
          <xdr:nvSpPr>
            <xdr:cNvPr id="11" name="大かっこ 10">
              <a:extLst>
                <a:ext uri="{FF2B5EF4-FFF2-40B4-BE49-F238E27FC236}">
                  <a16:creationId xmlns:a16="http://schemas.microsoft.com/office/drawing/2014/main" id="{E86DA476-D342-449D-81E5-07FAD129A50F}"/>
                </a:ext>
              </a:extLst>
            </xdr:cNvPr>
            <xdr:cNvSpPr/>
          </xdr:nvSpPr>
          <xdr:spPr>
            <a:xfrm>
              <a:off x="6924675" y="210418105"/>
              <a:ext cx="2718883" cy="1074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AEBE96B-8F79-4ABA-B4B2-11BE81E66BFF}"/>
                </a:ext>
              </a:extLst>
            </xdr:cNvPr>
            <xdr:cNvSpPr txBox="1"/>
          </xdr:nvSpPr>
          <xdr:spPr>
            <a:xfrm>
              <a:off x="7058026" y="210359625"/>
              <a:ext cx="2550032" cy="117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t> 　    </a:t>
              </a:r>
              <a:r>
                <a:rPr kumimoji="1" lang="en-US" altLang="ja-JP" sz="1100" baseline="0"/>
                <a:t>0.8</a:t>
              </a:r>
              <a:r>
                <a:rPr kumimoji="1" lang="ja-JP" altLang="en-US" sz="1100"/>
                <a:t>百万円</a:t>
              </a:r>
              <a:endParaRPr kumimoji="1" lang="en-US" altLang="ja-JP" sz="1100"/>
            </a:p>
            <a:p>
              <a:r>
                <a:rPr kumimoji="1" lang="ja-JP" altLang="en-US" sz="1100"/>
                <a:t>②委員等旅費　</a:t>
              </a:r>
              <a:r>
                <a:rPr kumimoji="1" lang="ja-JP" altLang="en-US" sz="1100" baseline="0"/>
                <a:t>  </a:t>
              </a:r>
              <a:r>
                <a:rPr kumimoji="1" lang="en-US" altLang="ja-JP" sz="1100"/>
                <a:t>0.8</a:t>
              </a:r>
              <a:r>
                <a:rPr kumimoji="1" lang="ja-JP" altLang="en-US" sz="1100"/>
                <a:t>百万円</a:t>
              </a:r>
              <a:endParaRPr kumimoji="1" lang="en-US" altLang="ja-JP" sz="1100"/>
            </a:p>
            <a:p>
              <a:r>
                <a:rPr kumimoji="1" lang="ja-JP" altLang="en-US" sz="1100">
                  <a:solidFill>
                    <a:sysClr val="windowText" lastClr="000000"/>
                  </a:solidFill>
                </a:rPr>
                <a:t>③庁費　　　　 </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grpSp>
      <xdr:sp macro="" textlink="">
        <xdr:nvSpPr>
          <xdr:cNvPr id="10" name="テキスト ボックス 9">
            <a:extLst>
              <a:ext uri="{FF2B5EF4-FFF2-40B4-BE49-F238E27FC236}">
                <a16:creationId xmlns:a16="http://schemas.microsoft.com/office/drawing/2014/main" id="{BC15AE9D-95CE-471E-963D-5BA5DC7C8CC7}"/>
              </a:ext>
            </a:extLst>
          </xdr:cNvPr>
          <xdr:cNvSpPr txBox="1"/>
        </xdr:nvSpPr>
        <xdr:spPr>
          <a:xfrm>
            <a:off x="9952754"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clientData/>
  </xdr:twoCellAnchor>
  <xdr:twoCellAnchor>
    <xdr:from>
      <xdr:col>25</xdr:col>
      <xdr:colOff>198412</xdr:colOff>
      <xdr:row>751</xdr:row>
      <xdr:rowOff>39474</xdr:rowOff>
    </xdr:from>
    <xdr:to>
      <xdr:col>28</xdr:col>
      <xdr:colOff>128096</xdr:colOff>
      <xdr:row>752</xdr:row>
      <xdr:rowOff>225720</xdr:rowOff>
    </xdr:to>
    <xdr:sp macro="" textlink="">
      <xdr:nvSpPr>
        <xdr:cNvPr id="13" name="下矢印 7">
          <a:extLst>
            <a:ext uri="{FF2B5EF4-FFF2-40B4-BE49-F238E27FC236}">
              <a16:creationId xmlns:a16="http://schemas.microsoft.com/office/drawing/2014/main" id="{7307C3EE-B0C2-4F55-8D3D-6C10B29DD590}"/>
            </a:ext>
          </a:extLst>
        </xdr:cNvPr>
        <xdr:cNvSpPr/>
      </xdr:nvSpPr>
      <xdr:spPr>
        <a:xfrm rot="16200000">
          <a:off x="5277131" y="119141355"/>
          <a:ext cx="541846" cy="5392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25501</xdr:colOff>
      <xdr:row>749</xdr:row>
      <xdr:rowOff>203200</xdr:rowOff>
    </xdr:from>
    <xdr:to>
      <xdr:col>47</xdr:col>
      <xdr:colOff>58424</xdr:colOff>
      <xdr:row>752</xdr:row>
      <xdr:rowOff>281586</xdr:rowOff>
    </xdr:to>
    <xdr:sp macro="" textlink="">
      <xdr:nvSpPr>
        <xdr:cNvPr id="14" name="テキスト ボックス 13">
          <a:extLst>
            <a:ext uri="{FF2B5EF4-FFF2-40B4-BE49-F238E27FC236}">
              <a16:creationId xmlns:a16="http://schemas.microsoft.com/office/drawing/2014/main" id="{A6218246-A131-4389-904A-73C5BE44441A}"/>
            </a:ext>
          </a:extLst>
        </xdr:cNvPr>
        <xdr:cNvSpPr txBox="1"/>
      </xdr:nvSpPr>
      <xdr:spPr>
        <a:xfrm>
          <a:off x="6527901" y="56591200"/>
          <a:ext cx="3080923" cy="1145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a:t>
          </a:r>
          <a:r>
            <a:rPr kumimoji="1" lang="ja-JP" altLang="ja-JP" sz="1400">
              <a:solidFill>
                <a:schemeClr val="dk1"/>
              </a:solidFill>
              <a:effectLst/>
              <a:latin typeface="+mn-ea"/>
              <a:ea typeface="+mn-ea"/>
              <a:cs typeface="+mn-cs"/>
            </a:rPr>
            <a:t>株式会社学研ホールディングス</a:t>
          </a:r>
          <a:endParaRPr kumimoji="1" lang="en-US" altLang="ja-JP" sz="1400">
            <a:solidFill>
              <a:schemeClr val="dk1"/>
            </a:solidFill>
            <a:effectLst/>
            <a:latin typeface="+mn-ea"/>
            <a:ea typeface="+mn-ea"/>
            <a:cs typeface="+mn-cs"/>
          </a:endParaRPr>
        </a:p>
        <a:p>
          <a:pPr algn="ctr"/>
          <a:r>
            <a:rPr kumimoji="1" lang="en-US" altLang="ja-JP" sz="1400"/>
            <a:t>2.5</a:t>
          </a:r>
          <a:r>
            <a:rPr kumimoji="1" lang="ja-JP" altLang="en-US" sz="1400"/>
            <a:t>百万円</a:t>
          </a:r>
          <a:endParaRPr kumimoji="1" lang="en-US" altLang="ja-JP" sz="1400"/>
        </a:p>
      </xdr:txBody>
    </xdr:sp>
    <xdr:clientData/>
  </xdr:twoCellAnchor>
  <xdr:twoCellAnchor>
    <xdr:from>
      <xdr:col>7</xdr:col>
      <xdr:colOff>144565</xdr:colOff>
      <xdr:row>748</xdr:row>
      <xdr:rowOff>307873</xdr:rowOff>
    </xdr:from>
    <xdr:to>
      <xdr:col>20</xdr:col>
      <xdr:colOff>110433</xdr:colOff>
      <xdr:row>749</xdr:row>
      <xdr:rowOff>246708</xdr:rowOff>
    </xdr:to>
    <xdr:sp macro="" textlink="">
      <xdr:nvSpPr>
        <xdr:cNvPr id="15" name="テキスト ボックス 14">
          <a:extLst>
            <a:ext uri="{FF2B5EF4-FFF2-40B4-BE49-F238E27FC236}">
              <a16:creationId xmlns:a16="http://schemas.microsoft.com/office/drawing/2014/main" id="{5C1C7D44-85CB-4B04-AB1F-37EC1C6A2232}"/>
            </a:ext>
          </a:extLst>
        </xdr:cNvPr>
        <xdr:cNvSpPr txBox="1"/>
      </xdr:nvSpPr>
      <xdr:spPr>
        <a:xfrm>
          <a:off x="1566965" y="56340273"/>
          <a:ext cx="2607468"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40481</xdr:colOff>
      <xdr:row>753</xdr:row>
      <xdr:rowOff>161499</xdr:rowOff>
    </xdr:from>
    <xdr:to>
      <xdr:col>49</xdr:col>
      <xdr:colOff>103519</xdr:colOff>
      <xdr:row>756</xdr:row>
      <xdr:rowOff>304800</xdr:rowOff>
    </xdr:to>
    <xdr:sp macro="" textlink="">
      <xdr:nvSpPr>
        <xdr:cNvPr id="16" name="AutoShape 28">
          <a:extLst>
            <a:ext uri="{FF2B5EF4-FFF2-40B4-BE49-F238E27FC236}">
              <a16:creationId xmlns:a16="http://schemas.microsoft.com/office/drawing/2014/main" id="{9D7DEBA2-1C31-44DC-9889-4A445AAC5284}"/>
            </a:ext>
          </a:extLst>
        </xdr:cNvPr>
        <xdr:cNvSpPr>
          <a:spLocks noChangeArrowheads="1"/>
        </xdr:cNvSpPr>
      </xdr:nvSpPr>
      <xdr:spPr bwMode="auto">
        <a:xfrm>
          <a:off x="6136481" y="57971899"/>
          <a:ext cx="3923838" cy="121010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en-US" altLang="ja-JP" sz="1200">
              <a:solidFill>
                <a:srgbClr xmlns:mc="http://schemas.openxmlformats.org/markup-compatibility/2006" xmlns:a14="http://schemas.microsoft.com/office/drawing/2010/main" val="000000" mc:Ignorable="a14" a14:legacySpreadsheetColorIndex="8"/>
              </a:solidFill>
            </a:rPr>
            <a:t>11.2</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ysClr val="windowText" lastClr="000000"/>
              </a:solidFill>
            </a:rPr>
            <a:t>（計</a:t>
          </a:r>
          <a:r>
            <a:rPr lang="en-US" altLang="ja-JP" sz="1200">
              <a:solidFill>
                <a:sysClr val="windowText" lastClr="000000"/>
              </a:solidFill>
            </a:rPr>
            <a:t>7</a:t>
          </a:r>
          <a:r>
            <a:rPr lang="ja-JP" altLang="en-US" sz="1200">
              <a:solidFill>
                <a:sysClr val="windowText" lastClr="000000"/>
              </a:solidFill>
            </a:rPr>
            <a:t>団体）</a:t>
          </a:r>
          <a:endParaRPr lang="en-US" altLang="ja-JP" sz="1200">
            <a:solidFill>
              <a:sysClr val="windowText" lastClr="000000"/>
            </a:solidFill>
          </a:endParaRPr>
        </a:p>
      </xdr:txBody>
    </xdr:sp>
    <xdr:clientData/>
  </xdr:twoCellAnchor>
  <xdr:oneCellAnchor>
    <xdr:from>
      <xdr:col>47</xdr:col>
      <xdr:colOff>38100</xdr:colOff>
      <xdr:row>791</xdr:row>
      <xdr:rowOff>0</xdr:rowOff>
    </xdr:from>
    <xdr:ext cx="184731" cy="264560"/>
    <xdr:sp macro="" textlink="">
      <xdr:nvSpPr>
        <xdr:cNvPr id="17" name="テキスト ボックス 16"/>
        <xdr:cNvSpPr txBox="1"/>
      </xdr:nvSpPr>
      <xdr:spPr>
        <a:xfrm>
          <a:off x="9588500" y="639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17565</xdr:colOff>
      <xdr:row>748</xdr:row>
      <xdr:rowOff>257073</xdr:rowOff>
    </xdr:from>
    <xdr:to>
      <xdr:col>44</xdr:col>
      <xdr:colOff>186633</xdr:colOff>
      <xdr:row>749</xdr:row>
      <xdr:rowOff>195908</xdr:rowOff>
    </xdr:to>
    <xdr:sp macro="" textlink="">
      <xdr:nvSpPr>
        <xdr:cNvPr id="19" name="テキスト ボックス 18">
          <a:extLst>
            <a:ext uri="{FF2B5EF4-FFF2-40B4-BE49-F238E27FC236}">
              <a16:creationId xmlns:a16="http://schemas.microsoft.com/office/drawing/2014/main" id="{5C1C7D44-85CB-4B04-AB1F-37EC1C6A2232}"/>
            </a:ext>
          </a:extLst>
        </xdr:cNvPr>
        <xdr:cNvSpPr txBox="1"/>
      </xdr:nvSpPr>
      <xdr:spPr>
        <a:xfrm>
          <a:off x="6519965" y="56289473"/>
          <a:ext cx="2607468"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1"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83</v>
      </c>
      <c r="T5" s="559"/>
      <c r="U5" s="559"/>
      <c r="V5" s="559"/>
      <c r="W5" s="559"/>
      <c r="X5" s="564"/>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2.2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546</v>
      </c>
      <c r="Z7" s="294"/>
      <c r="AA7" s="294"/>
      <c r="AB7" s="294"/>
      <c r="AC7" s="294"/>
      <c r="AD7" s="394"/>
      <c r="AE7" s="381" t="s">
        <v>670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t="s">
        <v>555</v>
      </c>
      <c r="Q13" s="98"/>
      <c r="R13" s="98"/>
      <c r="S13" s="98"/>
      <c r="T13" s="98"/>
      <c r="U13" s="98"/>
      <c r="V13" s="99"/>
      <c r="W13" s="97">
        <v>63</v>
      </c>
      <c r="X13" s="98"/>
      <c r="Y13" s="98"/>
      <c r="Z13" s="98"/>
      <c r="AA13" s="98"/>
      <c r="AB13" s="98"/>
      <c r="AC13" s="99"/>
      <c r="AD13" s="97">
        <v>63</v>
      </c>
      <c r="AE13" s="98"/>
      <c r="AF13" s="98"/>
      <c r="AG13" s="98"/>
      <c r="AH13" s="98"/>
      <c r="AI13" s="98"/>
      <c r="AJ13" s="99"/>
      <c r="AK13" s="97">
        <v>71</v>
      </c>
      <c r="AL13" s="98"/>
      <c r="AM13" s="98"/>
      <c r="AN13" s="98"/>
      <c r="AO13" s="98"/>
      <c r="AP13" s="98"/>
      <c r="AQ13" s="99"/>
      <c r="AR13" s="94">
        <v>98</v>
      </c>
      <c r="AS13" s="95"/>
      <c r="AT13" s="95"/>
      <c r="AU13" s="95"/>
      <c r="AV13" s="95"/>
      <c r="AW13" s="95"/>
      <c r="AX13" s="392"/>
    </row>
    <row r="14" spans="1:50" ht="21" customHeight="1" x14ac:dyDescent="0.15">
      <c r="A14" s="139"/>
      <c r="B14" s="140"/>
      <c r="C14" s="140"/>
      <c r="D14" s="140"/>
      <c r="E14" s="140"/>
      <c r="F14" s="141"/>
      <c r="G14" s="746"/>
      <c r="H14" s="747"/>
      <c r="I14" s="575"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564</v>
      </c>
      <c r="AS15" s="98"/>
      <c r="AT15" s="98"/>
      <c r="AU15" s="98"/>
      <c r="AV15" s="98"/>
      <c r="AW15" s="98"/>
      <c r="AX15" s="629"/>
    </row>
    <row r="16" spans="1:50" ht="21" customHeight="1" x14ac:dyDescent="0.15">
      <c r="A16" s="139"/>
      <c r="B16" s="140"/>
      <c r="C16" s="140"/>
      <c r="D16" s="140"/>
      <c r="E16" s="140"/>
      <c r="F16" s="141"/>
      <c r="G16" s="746"/>
      <c r="H16" s="747"/>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63</v>
      </c>
      <c r="X18" s="104"/>
      <c r="Y18" s="104"/>
      <c r="Z18" s="104"/>
      <c r="AA18" s="104"/>
      <c r="AB18" s="104"/>
      <c r="AC18" s="105"/>
      <c r="AD18" s="103">
        <f>SUM(AD13:AJ17)</f>
        <v>63</v>
      </c>
      <c r="AE18" s="104"/>
      <c r="AF18" s="104"/>
      <c r="AG18" s="104"/>
      <c r="AH18" s="104"/>
      <c r="AI18" s="104"/>
      <c r="AJ18" s="105"/>
      <c r="AK18" s="103">
        <f>SUM(AK13:AQ17)</f>
        <v>71</v>
      </c>
      <c r="AL18" s="104"/>
      <c r="AM18" s="104"/>
      <c r="AN18" s="104"/>
      <c r="AO18" s="104"/>
      <c r="AP18" s="104"/>
      <c r="AQ18" s="105"/>
      <c r="AR18" s="103">
        <f>SUM(AR13:AX17)</f>
        <v>98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56</v>
      </c>
      <c r="X19" s="98"/>
      <c r="Y19" s="98"/>
      <c r="Z19" s="98"/>
      <c r="AA19" s="98"/>
      <c r="AB19" s="98"/>
      <c r="AC19" s="99"/>
      <c r="AD19" s="97">
        <v>61.3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0.973015873015873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497</v>
      </c>
      <c r="H21" s="935"/>
      <c r="I21" s="935"/>
      <c r="J21" s="935"/>
      <c r="K21" s="935"/>
      <c r="L21" s="935"/>
      <c r="M21" s="935"/>
      <c r="N21" s="935"/>
      <c r="O21" s="935"/>
      <c r="P21" s="539" t="str">
        <f>IF(P19=0, "-", SUM(P19)/SUM(P13,P14))</f>
        <v>-</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0.973015873015873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59.5</v>
      </c>
      <c r="Q23" s="95"/>
      <c r="R23" s="95"/>
      <c r="S23" s="95"/>
      <c r="T23" s="95"/>
      <c r="U23" s="95"/>
      <c r="V23" s="96"/>
      <c r="W23" s="94">
        <v>86.7</v>
      </c>
      <c r="X23" s="95"/>
      <c r="Y23" s="95"/>
      <c r="Z23" s="95"/>
      <c r="AA23" s="95"/>
      <c r="AB23" s="95"/>
      <c r="AC23" s="96"/>
      <c r="AD23" s="206" t="s">
        <v>669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9</v>
      </c>
      <c r="Q24" s="98"/>
      <c r="R24" s="98"/>
      <c r="S24" s="98"/>
      <c r="T24" s="98"/>
      <c r="U24" s="98"/>
      <c r="V24" s="99"/>
      <c r="W24" s="97">
        <v>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667</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668</v>
      </c>
      <c r="H26" s="187"/>
      <c r="I26" s="187"/>
      <c r="J26" s="187"/>
      <c r="K26" s="187"/>
      <c r="L26" s="187"/>
      <c r="M26" s="187"/>
      <c r="N26" s="187"/>
      <c r="O26" s="188"/>
      <c r="P26" s="97">
        <v>0.9</v>
      </c>
      <c r="Q26" s="98"/>
      <c r="R26" s="98"/>
      <c r="S26" s="98"/>
      <c r="T26" s="98"/>
      <c r="U26" s="98"/>
      <c r="V26" s="99"/>
      <c r="W26" s="97">
        <v>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0.6</v>
      </c>
      <c r="Q27" s="98"/>
      <c r="R27" s="98"/>
      <c r="S27" s="98"/>
      <c r="T27" s="98"/>
      <c r="U27" s="98"/>
      <c r="V27" s="99"/>
      <c r="W27" s="97">
        <v>0.66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-0.26000000000000512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71</v>
      </c>
      <c r="Q29" s="226"/>
      <c r="R29" s="226"/>
      <c r="S29" s="226"/>
      <c r="T29" s="226"/>
      <c r="U29" s="226"/>
      <c r="V29" s="227"/>
      <c r="W29" s="225">
        <f>AR13</f>
        <v>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675</v>
      </c>
      <c r="AR31" s="133"/>
      <c r="AS31" s="134" t="s">
        <v>356</v>
      </c>
      <c r="AT31" s="169"/>
      <c r="AU31" s="269">
        <v>32</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573</v>
      </c>
      <c r="AC32" s="551"/>
      <c r="AD32" s="551"/>
      <c r="AE32" s="362" t="s">
        <v>574</v>
      </c>
      <c r="AF32" s="363"/>
      <c r="AG32" s="363"/>
      <c r="AH32" s="363"/>
      <c r="AI32" s="362">
        <v>240</v>
      </c>
      <c r="AJ32" s="363"/>
      <c r="AK32" s="363"/>
      <c r="AL32" s="363"/>
      <c r="AM32" s="362">
        <v>3367</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573</v>
      </c>
      <c r="AC33" s="522"/>
      <c r="AD33" s="522"/>
      <c r="AE33" s="362" t="s">
        <v>575</v>
      </c>
      <c r="AF33" s="363"/>
      <c r="AG33" s="363"/>
      <c r="AH33" s="363"/>
      <c r="AI33" s="362" t="s">
        <v>576</v>
      </c>
      <c r="AJ33" s="363"/>
      <c r="AK33" s="363"/>
      <c r="AL33" s="363"/>
      <c r="AM33" s="362">
        <v>2287</v>
      </c>
      <c r="AN33" s="363"/>
      <c r="AO33" s="363"/>
      <c r="AP33" s="363"/>
      <c r="AQ33" s="100" t="s">
        <v>675</v>
      </c>
      <c r="AR33" s="101"/>
      <c r="AS33" s="101"/>
      <c r="AT33" s="102"/>
      <c r="AU33" s="363">
        <v>3856</v>
      </c>
      <c r="AV33" s="363"/>
      <c r="AW33" s="363"/>
      <c r="AX33" s="365"/>
    </row>
    <row r="34" spans="1:50" ht="58.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f>AM32/AM33*100</f>
        <v>147.22343681679055</v>
      </c>
      <c r="AN34" s="363"/>
      <c r="AO34" s="363"/>
      <c r="AP34" s="363"/>
      <c r="AQ34" s="100" t="s">
        <v>577</v>
      </c>
      <c r="AR34" s="101"/>
      <c r="AS34" s="101"/>
      <c r="AT34" s="102"/>
      <c r="AU34" s="363" t="s">
        <v>564</v>
      </c>
      <c r="AV34" s="363"/>
      <c r="AW34" s="363"/>
      <c r="AX34" s="365"/>
    </row>
    <row r="35" spans="1:50" ht="26.25" customHeight="1" x14ac:dyDescent="0.15">
      <c r="A35" s="905" t="s">
        <v>526</v>
      </c>
      <c r="B35" s="906"/>
      <c r="C35" s="906"/>
      <c r="D35" s="906"/>
      <c r="E35" s="906"/>
      <c r="F35" s="907"/>
      <c r="G35" s="911" t="s">
        <v>571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6.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675</v>
      </c>
      <c r="AR38" s="133"/>
      <c r="AS38" s="134" t="s">
        <v>356</v>
      </c>
      <c r="AT38" s="169"/>
      <c r="AU38" s="269">
        <v>32</v>
      </c>
      <c r="AV38" s="269"/>
      <c r="AW38" s="377" t="s">
        <v>300</v>
      </c>
      <c r="AX38" s="378"/>
    </row>
    <row r="39" spans="1:50" ht="23.25" customHeight="1" x14ac:dyDescent="0.15">
      <c r="A39" s="515"/>
      <c r="B39" s="513"/>
      <c r="C39" s="513"/>
      <c r="D39" s="513"/>
      <c r="E39" s="513"/>
      <c r="F39" s="514"/>
      <c r="G39" s="540" t="s">
        <v>572</v>
      </c>
      <c r="H39" s="541"/>
      <c r="I39" s="541"/>
      <c r="J39" s="541"/>
      <c r="K39" s="541"/>
      <c r="L39" s="541"/>
      <c r="M39" s="541"/>
      <c r="N39" s="541"/>
      <c r="O39" s="542"/>
      <c r="P39" s="158" t="s">
        <v>588</v>
      </c>
      <c r="Q39" s="158"/>
      <c r="R39" s="158"/>
      <c r="S39" s="158"/>
      <c r="T39" s="158"/>
      <c r="U39" s="158"/>
      <c r="V39" s="158"/>
      <c r="W39" s="158"/>
      <c r="X39" s="229"/>
      <c r="Y39" s="336" t="s">
        <v>12</v>
      </c>
      <c r="Z39" s="549"/>
      <c r="AA39" s="550"/>
      <c r="AB39" s="551" t="s">
        <v>573</v>
      </c>
      <c r="AC39" s="551"/>
      <c r="AD39" s="551"/>
      <c r="AE39" s="362" t="s">
        <v>564</v>
      </c>
      <c r="AF39" s="363"/>
      <c r="AG39" s="363"/>
      <c r="AH39" s="363"/>
      <c r="AI39" s="362">
        <v>1664</v>
      </c>
      <c r="AJ39" s="363"/>
      <c r="AK39" s="363"/>
      <c r="AL39" s="363"/>
      <c r="AM39" s="362">
        <v>19539</v>
      </c>
      <c r="AN39" s="363"/>
      <c r="AO39" s="363"/>
      <c r="AP39" s="363"/>
      <c r="AQ39" s="100" t="s">
        <v>577</v>
      </c>
      <c r="AR39" s="101"/>
      <c r="AS39" s="101"/>
      <c r="AT39" s="102"/>
      <c r="AU39" s="363" t="s">
        <v>578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573</v>
      </c>
      <c r="AC40" s="522"/>
      <c r="AD40" s="522"/>
      <c r="AE40" s="362" t="s">
        <v>576</v>
      </c>
      <c r="AF40" s="363"/>
      <c r="AG40" s="363"/>
      <c r="AH40" s="363"/>
      <c r="AI40" s="362" t="s">
        <v>564</v>
      </c>
      <c r="AJ40" s="363"/>
      <c r="AK40" s="363"/>
      <c r="AL40" s="363"/>
      <c r="AM40" s="362">
        <v>17457</v>
      </c>
      <c r="AN40" s="363"/>
      <c r="AO40" s="363"/>
      <c r="AP40" s="363"/>
      <c r="AQ40" s="100" t="s">
        <v>676</v>
      </c>
      <c r="AR40" s="101"/>
      <c r="AS40" s="101"/>
      <c r="AT40" s="102"/>
      <c r="AU40" s="363">
        <v>20279</v>
      </c>
      <c r="AV40" s="363"/>
      <c r="AW40" s="363"/>
      <c r="AX40" s="365"/>
    </row>
    <row r="41" spans="1:50" ht="58.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564</v>
      </c>
      <c r="AF41" s="363"/>
      <c r="AG41" s="363"/>
      <c r="AH41" s="363"/>
      <c r="AI41" s="362" t="s">
        <v>564</v>
      </c>
      <c r="AJ41" s="363"/>
      <c r="AK41" s="363"/>
      <c r="AL41" s="363"/>
      <c r="AM41" s="362">
        <f>AM39/AM40*100</f>
        <v>111.92644784327203</v>
      </c>
      <c r="AN41" s="363"/>
      <c r="AO41" s="363"/>
      <c r="AP41" s="363"/>
      <c r="AQ41" s="100" t="s">
        <v>564</v>
      </c>
      <c r="AR41" s="101"/>
      <c r="AS41" s="101"/>
      <c r="AT41" s="102"/>
      <c r="AU41" s="363" t="s">
        <v>576</v>
      </c>
      <c r="AV41" s="363"/>
      <c r="AW41" s="363"/>
      <c r="AX41" s="365"/>
    </row>
    <row r="42" spans="1:50" ht="30" customHeight="1" x14ac:dyDescent="0.15">
      <c r="A42" s="905" t="s">
        <v>526</v>
      </c>
      <c r="B42" s="906"/>
      <c r="C42" s="906"/>
      <c r="D42" s="906"/>
      <c r="E42" s="906"/>
      <c r="F42" s="907"/>
      <c r="G42" s="911" t="s">
        <v>571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30"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9"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529</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0.2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9"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7"/>
      <c r="R87" s="807"/>
      <c r="S87" s="807"/>
      <c r="T87" s="807"/>
      <c r="U87" s="807"/>
      <c r="V87" s="807"/>
      <c r="W87" s="807"/>
      <c r="X87" s="808"/>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9"/>
      <c r="Q88" s="809"/>
      <c r="R88" s="809"/>
      <c r="S88" s="809"/>
      <c r="T88" s="809"/>
      <c r="U88" s="809"/>
      <c r="V88" s="809"/>
      <c r="W88" s="809"/>
      <c r="X88" s="810"/>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1"/>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7"/>
      <c r="R92" s="807"/>
      <c r="S92" s="807"/>
      <c r="T92" s="807"/>
      <c r="U92" s="807"/>
      <c r="V92" s="807"/>
      <c r="W92" s="807"/>
      <c r="X92" s="808"/>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9"/>
      <c r="Q93" s="809"/>
      <c r="R93" s="809"/>
      <c r="S93" s="809"/>
      <c r="T93" s="809"/>
      <c r="U93" s="809"/>
      <c r="V93" s="809"/>
      <c r="W93" s="809"/>
      <c r="X93" s="810"/>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1"/>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7"/>
      <c r="R97" s="807"/>
      <c r="S97" s="807"/>
      <c r="T97" s="807"/>
      <c r="U97" s="807"/>
      <c r="V97" s="807"/>
      <c r="W97" s="807"/>
      <c r="X97" s="808"/>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9"/>
      <c r="Q98" s="809"/>
      <c r="R98" s="809"/>
      <c r="S98" s="809"/>
      <c r="T98" s="809"/>
      <c r="U98" s="809"/>
      <c r="V98" s="809"/>
      <c r="W98" s="809"/>
      <c r="X98" s="810"/>
      <c r="Y98" s="731" t="s">
        <v>54</v>
      </c>
      <c r="Z98" s="732"/>
      <c r="AA98" s="733"/>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539</v>
      </c>
      <c r="AV100" s="937"/>
      <c r="AW100" s="937"/>
      <c r="AX100" s="939"/>
    </row>
    <row r="101" spans="1:60" ht="23.25" customHeight="1" x14ac:dyDescent="0.15">
      <c r="A101" s="491"/>
      <c r="B101" s="492"/>
      <c r="C101" s="492"/>
      <c r="D101" s="492"/>
      <c r="E101" s="492"/>
      <c r="F101" s="493"/>
      <c r="G101" s="158" t="s">
        <v>645</v>
      </c>
      <c r="H101" s="158"/>
      <c r="I101" s="158"/>
      <c r="J101" s="158"/>
      <c r="K101" s="158"/>
      <c r="L101" s="158"/>
      <c r="M101" s="158"/>
      <c r="N101" s="158"/>
      <c r="O101" s="158"/>
      <c r="P101" s="158"/>
      <c r="Q101" s="158"/>
      <c r="R101" s="158"/>
      <c r="S101" s="158"/>
      <c r="T101" s="158"/>
      <c r="U101" s="158"/>
      <c r="V101" s="158"/>
      <c r="W101" s="158"/>
      <c r="X101" s="229"/>
      <c r="Y101" s="821" t="s">
        <v>55</v>
      </c>
      <c r="Z101" s="717"/>
      <c r="AA101" s="718"/>
      <c r="AB101" s="551" t="s">
        <v>630</v>
      </c>
      <c r="AC101" s="551"/>
      <c r="AD101" s="551"/>
      <c r="AE101" s="362" t="s">
        <v>658</v>
      </c>
      <c r="AF101" s="363"/>
      <c r="AG101" s="363"/>
      <c r="AH101" s="364"/>
      <c r="AI101" s="362">
        <v>2</v>
      </c>
      <c r="AJ101" s="363"/>
      <c r="AK101" s="363"/>
      <c r="AL101" s="364"/>
      <c r="AM101" s="362">
        <v>7</v>
      </c>
      <c r="AN101" s="363"/>
      <c r="AO101" s="363"/>
      <c r="AP101" s="364"/>
      <c r="AQ101" s="362" t="s">
        <v>647</v>
      </c>
      <c r="AR101" s="363"/>
      <c r="AS101" s="363"/>
      <c r="AT101" s="364"/>
      <c r="AU101" s="362" t="s">
        <v>634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630</v>
      </c>
      <c r="AC102" s="551"/>
      <c r="AD102" s="551"/>
      <c r="AE102" s="356" t="s">
        <v>658</v>
      </c>
      <c r="AF102" s="356"/>
      <c r="AG102" s="356"/>
      <c r="AH102" s="356"/>
      <c r="AI102" s="356">
        <v>2</v>
      </c>
      <c r="AJ102" s="356"/>
      <c r="AK102" s="356"/>
      <c r="AL102" s="356"/>
      <c r="AM102" s="356">
        <v>4</v>
      </c>
      <c r="AN102" s="356"/>
      <c r="AO102" s="356"/>
      <c r="AP102" s="356"/>
      <c r="AQ102" s="822">
        <v>6</v>
      </c>
      <c r="AR102" s="823"/>
      <c r="AS102" s="823"/>
      <c r="AT102" s="824"/>
      <c r="AU102" s="822">
        <v>6</v>
      </c>
      <c r="AV102" s="823"/>
      <c r="AW102" s="823"/>
      <c r="AX102" s="824"/>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579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630</v>
      </c>
      <c r="AC104" s="472"/>
      <c r="AD104" s="473"/>
      <c r="AE104" s="362" t="s">
        <v>658</v>
      </c>
      <c r="AF104" s="363"/>
      <c r="AG104" s="363"/>
      <c r="AH104" s="364"/>
      <c r="AI104" s="362">
        <v>28</v>
      </c>
      <c r="AJ104" s="363"/>
      <c r="AK104" s="363"/>
      <c r="AL104" s="364"/>
      <c r="AM104" s="362">
        <v>25</v>
      </c>
      <c r="AN104" s="363"/>
      <c r="AO104" s="363"/>
      <c r="AP104" s="364"/>
      <c r="AQ104" s="362" t="s">
        <v>648</v>
      </c>
      <c r="AR104" s="363"/>
      <c r="AS104" s="363"/>
      <c r="AT104" s="364"/>
      <c r="AU104" s="362" t="s">
        <v>634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630</v>
      </c>
      <c r="AC105" s="405"/>
      <c r="AD105" s="406"/>
      <c r="AE105" s="356" t="s">
        <v>658</v>
      </c>
      <c r="AF105" s="356"/>
      <c r="AG105" s="356"/>
      <c r="AH105" s="356"/>
      <c r="AI105" s="356">
        <v>28</v>
      </c>
      <c r="AJ105" s="356"/>
      <c r="AK105" s="356"/>
      <c r="AL105" s="356"/>
      <c r="AM105" s="356">
        <v>40</v>
      </c>
      <c r="AN105" s="356"/>
      <c r="AO105" s="356"/>
      <c r="AP105" s="356"/>
      <c r="AQ105" s="362">
        <v>45</v>
      </c>
      <c r="AR105" s="363"/>
      <c r="AS105" s="363"/>
      <c r="AT105" s="364"/>
      <c r="AU105" s="822">
        <v>50</v>
      </c>
      <c r="AV105" s="823"/>
      <c r="AW105" s="823"/>
      <c r="AX105" s="824"/>
    </row>
    <row r="106" spans="1:60" ht="31.5"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580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630</v>
      </c>
      <c r="AC107" s="472"/>
      <c r="AD107" s="473"/>
      <c r="AE107" s="356" t="s">
        <v>658</v>
      </c>
      <c r="AF107" s="356"/>
      <c r="AG107" s="356"/>
      <c r="AH107" s="356"/>
      <c r="AI107" s="356">
        <v>4</v>
      </c>
      <c r="AJ107" s="356"/>
      <c r="AK107" s="356"/>
      <c r="AL107" s="356"/>
      <c r="AM107" s="356">
        <v>11</v>
      </c>
      <c r="AN107" s="356"/>
      <c r="AO107" s="356"/>
      <c r="AP107" s="356"/>
      <c r="AQ107" s="362" t="s">
        <v>649</v>
      </c>
      <c r="AR107" s="363"/>
      <c r="AS107" s="363"/>
      <c r="AT107" s="364"/>
      <c r="AU107" s="362" t="s">
        <v>634</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630</v>
      </c>
      <c r="AC108" s="405"/>
      <c r="AD108" s="406"/>
      <c r="AE108" s="356" t="s">
        <v>661</v>
      </c>
      <c r="AF108" s="356"/>
      <c r="AG108" s="356"/>
      <c r="AH108" s="356"/>
      <c r="AI108" s="356">
        <v>4</v>
      </c>
      <c r="AJ108" s="356"/>
      <c r="AK108" s="356"/>
      <c r="AL108" s="356"/>
      <c r="AM108" s="356">
        <v>10</v>
      </c>
      <c r="AN108" s="356"/>
      <c r="AO108" s="356"/>
      <c r="AP108" s="356"/>
      <c r="AQ108" s="362">
        <v>11</v>
      </c>
      <c r="AR108" s="363"/>
      <c r="AS108" s="363"/>
      <c r="AT108" s="364"/>
      <c r="AU108" s="822">
        <v>10</v>
      </c>
      <c r="AV108" s="823"/>
      <c r="AW108" s="823"/>
      <c r="AX108" s="824"/>
    </row>
    <row r="109" spans="1:60" ht="31.5"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customHeight="1" x14ac:dyDescent="0.15">
      <c r="A110" s="491"/>
      <c r="B110" s="492"/>
      <c r="C110" s="492"/>
      <c r="D110" s="492"/>
      <c r="E110" s="492"/>
      <c r="F110" s="493"/>
      <c r="G110" s="158" t="s">
        <v>581</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630</v>
      </c>
      <c r="AC110" s="472"/>
      <c r="AD110" s="473"/>
      <c r="AE110" s="356" t="s">
        <v>662</v>
      </c>
      <c r="AF110" s="356"/>
      <c r="AG110" s="356"/>
      <c r="AH110" s="356"/>
      <c r="AI110" s="356">
        <v>14</v>
      </c>
      <c r="AJ110" s="356"/>
      <c r="AK110" s="356"/>
      <c r="AL110" s="356"/>
      <c r="AM110" s="356">
        <v>11</v>
      </c>
      <c r="AN110" s="356"/>
      <c r="AO110" s="356"/>
      <c r="AP110" s="356"/>
      <c r="AQ110" s="362" t="s">
        <v>647</v>
      </c>
      <c r="AR110" s="363"/>
      <c r="AS110" s="363"/>
      <c r="AT110" s="364"/>
      <c r="AU110" s="362" t="s">
        <v>633</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630</v>
      </c>
      <c r="AC111" s="405"/>
      <c r="AD111" s="406"/>
      <c r="AE111" s="356" t="s">
        <v>663</v>
      </c>
      <c r="AF111" s="356"/>
      <c r="AG111" s="356"/>
      <c r="AH111" s="356"/>
      <c r="AI111" s="356">
        <v>14</v>
      </c>
      <c r="AJ111" s="356"/>
      <c r="AK111" s="356"/>
      <c r="AL111" s="356"/>
      <c r="AM111" s="356">
        <v>21</v>
      </c>
      <c r="AN111" s="356"/>
      <c r="AO111" s="356"/>
      <c r="AP111" s="356"/>
      <c r="AQ111" s="362">
        <v>22</v>
      </c>
      <c r="AR111" s="363"/>
      <c r="AS111" s="363"/>
      <c r="AT111" s="364"/>
      <c r="AU111" s="822">
        <v>20</v>
      </c>
      <c r="AV111" s="823"/>
      <c r="AW111" s="823"/>
      <c r="AX111" s="824"/>
    </row>
    <row r="112" spans="1:60" ht="23.1"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1"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1"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t="s">
        <v>664</v>
      </c>
      <c r="AF116" s="356"/>
      <c r="AG116" s="356"/>
      <c r="AH116" s="356"/>
      <c r="AI116" s="356">
        <v>0.9</v>
      </c>
      <c r="AJ116" s="356"/>
      <c r="AK116" s="356"/>
      <c r="AL116" s="356"/>
      <c r="AM116" s="356">
        <v>0.88</v>
      </c>
      <c r="AN116" s="356"/>
      <c r="AO116" s="356"/>
      <c r="AP116" s="356"/>
      <c r="AQ116" s="362">
        <v>0.69</v>
      </c>
      <c r="AR116" s="363"/>
      <c r="AS116" s="363"/>
      <c r="AT116" s="363"/>
      <c r="AU116" s="363"/>
      <c r="AV116" s="363"/>
      <c r="AW116" s="363"/>
      <c r="AX116" s="365"/>
    </row>
    <row r="117" spans="1:50" ht="45.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665</v>
      </c>
      <c r="AF117" s="304"/>
      <c r="AG117" s="304"/>
      <c r="AH117" s="304"/>
      <c r="AI117" s="304" t="s">
        <v>635</v>
      </c>
      <c r="AJ117" s="304"/>
      <c r="AK117" s="304"/>
      <c r="AL117" s="304"/>
      <c r="AM117" s="304" t="s">
        <v>636</v>
      </c>
      <c r="AN117" s="304"/>
      <c r="AO117" s="304"/>
      <c r="AP117" s="304"/>
      <c r="AQ117" s="304" t="s">
        <v>646</v>
      </c>
      <c r="AR117" s="304"/>
      <c r="AS117" s="304"/>
      <c r="AT117" s="304"/>
      <c r="AU117" s="304"/>
      <c r="AV117" s="304"/>
      <c r="AW117" s="304"/>
      <c r="AX117" s="305"/>
    </row>
    <row r="118" spans="1:50" ht="3"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thickBot="1" x14ac:dyDescent="0.2">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thickBo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thickBo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thickBo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658</v>
      </c>
      <c r="AR133" s="269"/>
      <c r="AS133" s="134" t="s">
        <v>356</v>
      </c>
      <c r="AT133" s="169"/>
      <c r="AU133" s="133">
        <v>32</v>
      </c>
      <c r="AV133" s="133"/>
      <c r="AW133" s="134" t="s">
        <v>300</v>
      </c>
      <c r="AX133" s="135"/>
    </row>
    <row r="134" spans="1:50" ht="39.75" customHeight="1" x14ac:dyDescent="0.15">
      <c r="A134" s="1002"/>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591</v>
      </c>
      <c r="AF134" s="101"/>
      <c r="AG134" s="101"/>
      <c r="AH134" s="101"/>
      <c r="AI134" s="264">
        <v>240</v>
      </c>
      <c r="AJ134" s="101"/>
      <c r="AK134" s="101"/>
      <c r="AL134" s="101"/>
      <c r="AM134" s="362">
        <v>3367</v>
      </c>
      <c r="AN134" s="363"/>
      <c r="AO134" s="363"/>
      <c r="AP134" s="363"/>
      <c r="AQ134" s="100" t="s">
        <v>466</v>
      </c>
      <c r="AR134" s="101"/>
      <c r="AS134" s="101"/>
      <c r="AT134" s="102"/>
      <c r="AU134" s="363" t="s">
        <v>466</v>
      </c>
      <c r="AV134" s="363"/>
      <c r="AW134" s="363"/>
      <c r="AX134" s="365"/>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592</v>
      </c>
      <c r="AF135" s="101"/>
      <c r="AG135" s="101"/>
      <c r="AH135" s="101"/>
      <c r="AI135" s="264" t="s">
        <v>594</v>
      </c>
      <c r="AJ135" s="101"/>
      <c r="AK135" s="101"/>
      <c r="AL135" s="101"/>
      <c r="AM135" s="362">
        <v>2287</v>
      </c>
      <c r="AN135" s="363"/>
      <c r="AO135" s="363"/>
      <c r="AP135" s="363"/>
      <c r="AQ135" s="100" t="s">
        <v>631</v>
      </c>
      <c r="AR135" s="101"/>
      <c r="AS135" s="101"/>
      <c r="AT135" s="102"/>
      <c r="AU135" s="363">
        <v>3856</v>
      </c>
      <c r="AV135" s="363"/>
      <c r="AW135" s="363"/>
      <c r="AX135" s="365"/>
    </row>
    <row r="136" spans="1:50" ht="18.75"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659</v>
      </c>
      <c r="AR137" s="269"/>
      <c r="AS137" s="134" t="s">
        <v>356</v>
      </c>
      <c r="AT137" s="169"/>
      <c r="AU137" s="133">
        <v>32</v>
      </c>
      <c r="AV137" s="133"/>
      <c r="AW137" s="134" t="s">
        <v>300</v>
      </c>
      <c r="AX137" s="135"/>
    </row>
    <row r="138" spans="1:50" ht="39.75" customHeight="1" x14ac:dyDescent="0.15">
      <c r="A138" s="1002"/>
      <c r="B138" s="250"/>
      <c r="C138" s="249"/>
      <c r="D138" s="250"/>
      <c r="E138" s="249"/>
      <c r="F138" s="312"/>
      <c r="G138" s="228" t="s">
        <v>589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590</v>
      </c>
      <c r="AC138" s="219"/>
      <c r="AD138" s="219"/>
      <c r="AE138" s="264" t="s">
        <v>593</v>
      </c>
      <c r="AF138" s="101"/>
      <c r="AG138" s="101"/>
      <c r="AH138" s="101"/>
      <c r="AI138" s="264">
        <v>1664</v>
      </c>
      <c r="AJ138" s="101"/>
      <c r="AK138" s="101"/>
      <c r="AL138" s="101"/>
      <c r="AM138" s="264">
        <v>19539</v>
      </c>
      <c r="AN138" s="101"/>
      <c r="AO138" s="101"/>
      <c r="AP138" s="101"/>
      <c r="AQ138" s="264" t="s">
        <v>555</v>
      </c>
      <c r="AR138" s="101"/>
      <c r="AS138" s="101"/>
      <c r="AT138" s="101"/>
      <c r="AU138" s="264" t="s">
        <v>555</v>
      </c>
      <c r="AV138" s="101"/>
      <c r="AW138" s="101"/>
      <c r="AX138" s="220"/>
    </row>
    <row r="139" spans="1:50" ht="33"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590</v>
      </c>
      <c r="AC139" s="130"/>
      <c r="AD139" s="130"/>
      <c r="AE139" s="264" t="s">
        <v>592</v>
      </c>
      <c r="AF139" s="101"/>
      <c r="AG139" s="101"/>
      <c r="AH139" s="101"/>
      <c r="AI139" s="264" t="s">
        <v>591</v>
      </c>
      <c r="AJ139" s="101"/>
      <c r="AK139" s="101"/>
      <c r="AL139" s="101"/>
      <c r="AM139" s="264">
        <v>17457</v>
      </c>
      <c r="AN139" s="101"/>
      <c r="AO139" s="101"/>
      <c r="AP139" s="101"/>
      <c r="AQ139" s="264" t="s">
        <v>632</v>
      </c>
      <c r="AR139" s="101"/>
      <c r="AS139" s="101"/>
      <c r="AT139" s="101"/>
      <c r="AU139" s="264">
        <v>20279</v>
      </c>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9.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1002"/>
      <c r="B188" s="250"/>
      <c r="C188" s="249"/>
      <c r="D188" s="250"/>
      <c r="E188" s="157" t="s">
        <v>677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27"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9.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5.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1.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658</v>
      </c>
      <c r="AF432" s="133"/>
      <c r="AG432" s="134" t="s">
        <v>356</v>
      </c>
      <c r="AH432" s="169"/>
      <c r="AI432" s="179"/>
      <c r="AJ432" s="179"/>
      <c r="AK432" s="179"/>
      <c r="AL432" s="174"/>
      <c r="AM432" s="179"/>
      <c r="AN432" s="179"/>
      <c r="AO432" s="179"/>
      <c r="AP432" s="174"/>
      <c r="AQ432" s="215" t="s">
        <v>661</v>
      </c>
      <c r="AR432" s="133"/>
      <c r="AS432" s="134" t="s">
        <v>356</v>
      </c>
      <c r="AT432" s="169"/>
      <c r="AU432" s="133" t="s">
        <v>658</v>
      </c>
      <c r="AV432" s="133"/>
      <c r="AW432" s="134" t="s">
        <v>300</v>
      </c>
      <c r="AX432" s="135"/>
    </row>
    <row r="433" spans="1:50" ht="23.25" customHeight="1" x14ac:dyDescent="0.15">
      <c r="A433" s="1002"/>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653</v>
      </c>
      <c r="AF433" s="101"/>
      <c r="AG433" s="101"/>
      <c r="AH433" s="101"/>
      <c r="AI433" s="100" t="s">
        <v>654</v>
      </c>
      <c r="AJ433" s="101"/>
      <c r="AK433" s="101"/>
      <c r="AL433" s="101"/>
      <c r="AM433" s="100" t="s">
        <v>653</v>
      </c>
      <c r="AN433" s="101"/>
      <c r="AO433" s="101"/>
      <c r="AP433" s="102"/>
      <c r="AQ433" s="100" t="s">
        <v>655</v>
      </c>
      <c r="AR433" s="101"/>
      <c r="AS433" s="101"/>
      <c r="AT433" s="102"/>
      <c r="AU433" s="101" t="s">
        <v>656</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653</v>
      </c>
      <c r="AF434" s="101"/>
      <c r="AG434" s="101"/>
      <c r="AH434" s="102"/>
      <c r="AI434" s="100" t="s">
        <v>654</v>
      </c>
      <c r="AJ434" s="101"/>
      <c r="AK434" s="101"/>
      <c r="AL434" s="101"/>
      <c r="AM434" s="100" t="s">
        <v>653</v>
      </c>
      <c r="AN434" s="101"/>
      <c r="AO434" s="101"/>
      <c r="AP434" s="102"/>
      <c r="AQ434" s="100" t="s">
        <v>653</v>
      </c>
      <c r="AR434" s="101"/>
      <c r="AS434" s="101"/>
      <c r="AT434" s="102"/>
      <c r="AU434" s="101" t="s">
        <v>653</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653</v>
      </c>
      <c r="AF435" s="101"/>
      <c r="AG435" s="101"/>
      <c r="AH435" s="102"/>
      <c r="AI435" s="100" t="s">
        <v>653</v>
      </c>
      <c r="AJ435" s="101"/>
      <c r="AK435" s="101"/>
      <c r="AL435" s="101"/>
      <c r="AM435" s="100" t="s">
        <v>653</v>
      </c>
      <c r="AN435" s="101"/>
      <c r="AO435" s="101"/>
      <c r="AP435" s="102"/>
      <c r="AQ435" s="100" t="s">
        <v>653</v>
      </c>
      <c r="AR435" s="101"/>
      <c r="AS435" s="101"/>
      <c r="AT435" s="102"/>
      <c r="AU435" s="101" t="s">
        <v>653</v>
      </c>
      <c r="AV435" s="101"/>
      <c r="AW435" s="101"/>
      <c r="AX435" s="220"/>
    </row>
    <row r="436" spans="1:50" ht="18.75"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660</v>
      </c>
      <c r="AF437" s="133"/>
      <c r="AG437" s="134" t="s">
        <v>356</v>
      </c>
      <c r="AH437" s="169"/>
      <c r="AI437" s="179"/>
      <c r="AJ437" s="179"/>
      <c r="AK437" s="179"/>
      <c r="AL437" s="174"/>
      <c r="AM437" s="179"/>
      <c r="AN437" s="179"/>
      <c r="AO437" s="179"/>
      <c r="AP437" s="174"/>
      <c r="AQ437" s="215" t="s">
        <v>662</v>
      </c>
      <c r="AR437" s="133"/>
      <c r="AS437" s="134" t="s">
        <v>356</v>
      </c>
      <c r="AT437" s="169"/>
      <c r="AU437" s="133" t="s">
        <v>658</v>
      </c>
      <c r="AV437" s="133"/>
      <c r="AW437" s="134" t="s">
        <v>300</v>
      </c>
      <c r="AX437" s="135"/>
    </row>
    <row r="438" spans="1:50" ht="23.25" customHeight="1" x14ac:dyDescent="0.15">
      <c r="A438" s="1002"/>
      <c r="B438" s="250"/>
      <c r="C438" s="249"/>
      <c r="D438" s="250"/>
      <c r="E438" s="163"/>
      <c r="F438" s="164"/>
      <c r="G438" s="228" t="s">
        <v>555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t="s">
        <v>555</v>
      </c>
      <c r="AF438" s="101"/>
      <c r="AG438" s="101"/>
      <c r="AH438" s="101"/>
      <c r="AI438" s="100" t="s">
        <v>555</v>
      </c>
      <c r="AJ438" s="101"/>
      <c r="AK438" s="101"/>
      <c r="AL438" s="101"/>
      <c r="AM438" s="100" t="s">
        <v>555</v>
      </c>
      <c r="AN438" s="101"/>
      <c r="AO438" s="101"/>
      <c r="AP438" s="102"/>
      <c r="AQ438" s="100" t="s">
        <v>555</v>
      </c>
      <c r="AR438" s="101"/>
      <c r="AS438" s="101"/>
      <c r="AT438" s="102"/>
      <c r="AU438" s="101" t="s">
        <v>555</v>
      </c>
      <c r="AV438" s="101"/>
      <c r="AW438" s="101"/>
      <c r="AX438" s="220"/>
    </row>
    <row r="439" spans="1:50" ht="23.25"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t="s">
        <v>555</v>
      </c>
      <c r="AF439" s="101"/>
      <c r="AG439" s="101"/>
      <c r="AH439" s="102"/>
      <c r="AI439" s="100" t="s">
        <v>555</v>
      </c>
      <c r="AJ439" s="101"/>
      <c r="AK439" s="101"/>
      <c r="AL439" s="101"/>
      <c r="AM439" s="100" t="s">
        <v>555</v>
      </c>
      <c r="AN439" s="101"/>
      <c r="AO439" s="101"/>
      <c r="AP439" s="102"/>
      <c r="AQ439" s="100" t="s">
        <v>555</v>
      </c>
      <c r="AR439" s="101"/>
      <c r="AS439" s="101"/>
      <c r="AT439" s="102"/>
      <c r="AU439" s="101" t="s">
        <v>555</v>
      </c>
      <c r="AV439" s="101"/>
      <c r="AW439" s="101"/>
      <c r="AX439" s="220"/>
    </row>
    <row r="440" spans="1:50" ht="23.25"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2"/>
      <c r="AI440" s="100" t="s">
        <v>555</v>
      </c>
      <c r="AJ440" s="101"/>
      <c r="AK440" s="101"/>
      <c r="AL440" s="101"/>
      <c r="AM440" s="100" t="s">
        <v>555</v>
      </c>
      <c r="AN440" s="101"/>
      <c r="AO440" s="101"/>
      <c r="AP440" s="102"/>
      <c r="AQ440" s="100" t="s">
        <v>555</v>
      </c>
      <c r="AR440" s="101"/>
      <c r="AS440" s="101"/>
      <c r="AT440" s="102"/>
      <c r="AU440" s="101" t="s">
        <v>555</v>
      </c>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653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13.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549</v>
      </c>
      <c r="AE702" s="904"/>
      <c r="AF702" s="904"/>
      <c r="AG702" s="893" t="s">
        <v>637</v>
      </c>
      <c r="AH702" s="894"/>
      <c r="AI702" s="894"/>
      <c r="AJ702" s="894"/>
      <c r="AK702" s="894"/>
      <c r="AL702" s="894"/>
      <c r="AM702" s="894"/>
      <c r="AN702" s="894"/>
      <c r="AO702" s="894"/>
      <c r="AP702" s="894"/>
      <c r="AQ702" s="894"/>
      <c r="AR702" s="894"/>
      <c r="AS702" s="894"/>
      <c r="AT702" s="894"/>
      <c r="AU702" s="894"/>
      <c r="AV702" s="894"/>
      <c r="AW702" s="894"/>
      <c r="AX702" s="895"/>
    </row>
    <row r="703" spans="1:50" ht="9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5" t="s">
        <v>638</v>
      </c>
      <c r="AH703" s="666"/>
      <c r="AI703" s="666"/>
      <c r="AJ703" s="666"/>
      <c r="AK703" s="666"/>
      <c r="AL703" s="666"/>
      <c r="AM703" s="666"/>
      <c r="AN703" s="666"/>
      <c r="AO703" s="666"/>
      <c r="AP703" s="666"/>
      <c r="AQ703" s="666"/>
      <c r="AR703" s="666"/>
      <c r="AS703" s="666"/>
      <c r="AT703" s="666"/>
      <c r="AU703" s="666"/>
      <c r="AV703" s="666"/>
      <c r="AW703" s="666"/>
      <c r="AX703" s="667"/>
    </row>
    <row r="704" spans="1:50" ht="11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639</v>
      </c>
      <c r="AH704" s="231"/>
      <c r="AI704" s="231"/>
      <c r="AJ704" s="231"/>
      <c r="AK704" s="231"/>
      <c r="AL704" s="231"/>
      <c r="AM704" s="231"/>
      <c r="AN704" s="231"/>
      <c r="AO704" s="231"/>
      <c r="AP704" s="231"/>
      <c r="AQ704" s="231"/>
      <c r="AR704" s="231"/>
      <c r="AS704" s="231"/>
      <c r="AT704" s="231"/>
      <c r="AU704" s="231"/>
      <c r="AV704" s="231"/>
      <c r="AW704" s="231"/>
      <c r="AX704" s="430"/>
    </row>
    <row r="705" spans="1:50" ht="39.75" customHeight="1" x14ac:dyDescent="0.15">
      <c r="A705" s="622"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57" t="s">
        <v>640</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56"/>
      <c r="B706" s="776"/>
      <c r="C706" s="615"/>
      <c r="D706" s="616"/>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9.75" customHeight="1" x14ac:dyDescent="0.15">
      <c r="A707" s="656"/>
      <c r="B707" s="776"/>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9.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596</v>
      </c>
      <c r="AE708" s="669"/>
      <c r="AF708" s="670"/>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597</v>
      </c>
      <c r="AE709" s="152"/>
      <c r="AF709" s="153"/>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50.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3"/>
      <c r="AG710" s="665" t="s">
        <v>641</v>
      </c>
      <c r="AH710" s="666"/>
      <c r="AI710" s="666"/>
      <c r="AJ710" s="666"/>
      <c r="AK710" s="666"/>
      <c r="AL710" s="666"/>
      <c r="AM710" s="666"/>
      <c r="AN710" s="666"/>
      <c r="AO710" s="666"/>
      <c r="AP710" s="666"/>
      <c r="AQ710" s="666"/>
      <c r="AR710" s="666"/>
      <c r="AS710" s="666"/>
      <c r="AT710" s="666"/>
      <c r="AU710" s="666"/>
      <c r="AV710" s="666"/>
      <c r="AW710" s="666"/>
      <c r="AX710" s="667"/>
    </row>
    <row r="711" spans="1:50" ht="49.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3"/>
      <c r="AG711" s="665" t="s">
        <v>642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5" t="s">
        <v>601</v>
      </c>
      <c r="AH713" s="666"/>
      <c r="AI713" s="666"/>
      <c r="AJ713" s="666"/>
      <c r="AK713" s="666"/>
      <c r="AL713" s="666"/>
      <c r="AM713" s="666"/>
      <c r="AN713" s="666"/>
      <c r="AO713" s="666"/>
      <c r="AP713" s="666"/>
      <c r="AQ713" s="666"/>
      <c r="AR713" s="666"/>
      <c r="AS713" s="666"/>
      <c r="AT713" s="666"/>
      <c r="AU713" s="666"/>
      <c r="AV713" s="666"/>
      <c r="AW713" s="666"/>
      <c r="AX713" s="667"/>
    </row>
    <row r="714" spans="1:50" ht="46.5" customHeight="1" x14ac:dyDescent="0.15">
      <c r="A714" s="658"/>
      <c r="B714" s="659"/>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599</v>
      </c>
      <c r="AE714" s="592"/>
      <c r="AF714" s="593"/>
      <c r="AG714" s="691" t="s">
        <v>604</v>
      </c>
      <c r="AH714" s="692"/>
      <c r="AI714" s="692"/>
      <c r="AJ714" s="692"/>
      <c r="AK714" s="692"/>
      <c r="AL714" s="692"/>
      <c r="AM714" s="692"/>
      <c r="AN714" s="692"/>
      <c r="AO714" s="692"/>
      <c r="AP714" s="692"/>
      <c r="AQ714" s="692"/>
      <c r="AR714" s="692"/>
      <c r="AS714" s="692"/>
      <c r="AT714" s="692"/>
      <c r="AU714" s="692"/>
      <c r="AV714" s="692"/>
      <c r="AW714" s="692"/>
      <c r="AX714" s="693"/>
    </row>
    <row r="715" spans="1:50" ht="48"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670"/>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549</v>
      </c>
      <c r="AE716" s="763"/>
      <c r="AF716" s="763"/>
      <c r="AG716" s="665" t="s">
        <v>643</v>
      </c>
      <c r="AH716" s="666"/>
      <c r="AI716" s="666"/>
      <c r="AJ716" s="666"/>
      <c r="AK716" s="666"/>
      <c r="AL716" s="666"/>
      <c r="AM716" s="666"/>
      <c r="AN716" s="666"/>
      <c r="AO716" s="666"/>
      <c r="AP716" s="666"/>
      <c r="AQ716" s="666"/>
      <c r="AR716" s="666"/>
      <c r="AS716" s="666"/>
      <c r="AT716" s="666"/>
      <c r="AU716" s="666"/>
      <c r="AV716" s="666"/>
      <c r="AW716" s="666"/>
      <c r="AX716" s="667"/>
    </row>
    <row r="717" spans="1:50" ht="44.25"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5" t="s">
        <v>679</v>
      </c>
      <c r="AH717" s="666"/>
      <c r="AI717" s="666"/>
      <c r="AJ717" s="666"/>
      <c r="AK717" s="666"/>
      <c r="AL717" s="666"/>
      <c r="AM717" s="666"/>
      <c r="AN717" s="666"/>
      <c r="AO717" s="666"/>
      <c r="AP717" s="666"/>
      <c r="AQ717" s="666"/>
      <c r="AR717" s="666"/>
      <c r="AS717" s="666"/>
      <c r="AT717" s="666"/>
      <c r="AU717" s="666"/>
      <c r="AV717" s="666"/>
      <c r="AW717" s="666"/>
      <c r="AX717" s="667"/>
    </row>
    <row r="718" spans="1:50" ht="57.75"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68" t="s">
        <v>598</v>
      </c>
      <c r="AE719" s="669"/>
      <c r="AF719" s="669"/>
      <c r="AG719" s="157" t="s">
        <v>653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802" t="s">
        <v>650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7" t="s">
        <v>57</v>
      </c>
      <c r="D727" s="698"/>
      <c r="E727" s="698"/>
      <c r="F727" s="699"/>
      <c r="G727" s="800" t="s">
        <v>651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1" t="s">
        <v>674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2" t="s">
        <v>672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673</v>
      </c>
      <c r="B733" s="752"/>
      <c r="C733" s="752"/>
      <c r="D733" s="752"/>
      <c r="E733" s="753"/>
      <c r="F733" s="772" t="s">
        <v>671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0" t="s">
        <v>680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609</v>
      </c>
      <c r="H781" s="450"/>
      <c r="I781" s="450"/>
      <c r="J781" s="450"/>
      <c r="K781" s="451"/>
      <c r="L781" s="452" t="s">
        <v>610</v>
      </c>
      <c r="M781" s="453"/>
      <c r="N781" s="453"/>
      <c r="O781" s="453"/>
      <c r="P781" s="453"/>
      <c r="Q781" s="453"/>
      <c r="R781" s="453"/>
      <c r="S781" s="453"/>
      <c r="T781" s="453"/>
      <c r="U781" s="453"/>
      <c r="V781" s="453"/>
      <c r="W781" s="453"/>
      <c r="X781" s="454"/>
      <c r="Y781" s="455">
        <v>27</v>
      </c>
      <c r="Z781" s="456"/>
      <c r="AA781" s="456"/>
      <c r="AB781" s="557"/>
      <c r="AC781" s="449" t="s">
        <v>607</v>
      </c>
      <c r="AD781" s="450"/>
      <c r="AE781" s="450"/>
      <c r="AF781" s="450"/>
      <c r="AG781" s="451"/>
      <c r="AH781" s="452" t="s">
        <v>608</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7"/>
      <c r="C782" s="767"/>
      <c r="D782" s="767"/>
      <c r="E782" s="767"/>
      <c r="F782" s="768"/>
      <c r="G782" s="346" t="s">
        <v>607</v>
      </c>
      <c r="H782" s="347"/>
      <c r="I782" s="347"/>
      <c r="J782" s="347"/>
      <c r="K782" s="348"/>
      <c r="L782" s="399" t="s">
        <v>611</v>
      </c>
      <c r="M782" s="400"/>
      <c r="N782" s="400"/>
      <c r="O782" s="400"/>
      <c r="P782" s="400"/>
      <c r="Q782" s="400"/>
      <c r="R782" s="400"/>
      <c r="S782" s="400"/>
      <c r="T782" s="400"/>
      <c r="U782" s="400"/>
      <c r="V782" s="400"/>
      <c r="W782" s="400"/>
      <c r="X782" s="401"/>
      <c r="Y782" s="396">
        <v>7.0000000000000007E-2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c r="H783" s="347"/>
      <c r="I783" s="347"/>
      <c r="J783" s="347"/>
      <c r="K783" s="348"/>
      <c r="L783" s="399" t="s">
        <v>608</v>
      </c>
      <c r="M783" s="400"/>
      <c r="N783" s="400"/>
      <c r="O783" s="400"/>
      <c r="P783" s="400"/>
      <c r="Q783" s="400"/>
      <c r="R783" s="400"/>
      <c r="S783" s="400"/>
      <c r="T783" s="400"/>
      <c r="U783" s="400"/>
      <c r="V783" s="400"/>
      <c r="W783" s="400"/>
      <c r="X783" s="401"/>
      <c r="Y783" s="396">
        <v>0.18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t="s">
        <v>612</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t="s">
        <v>629</v>
      </c>
      <c r="M785" s="400"/>
      <c r="N785" s="400"/>
      <c r="O785" s="400"/>
      <c r="P785" s="400"/>
      <c r="Q785" s="400"/>
      <c r="R785" s="400"/>
      <c r="S785" s="400"/>
      <c r="T785" s="400"/>
      <c r="U785" s="400"/>
      <c r="V785" s="400"/>
      <c r="W785" s="400"/>
      <c r="X785" s="401"/>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769"/>
      <c r="I786" s="769"/>
      <c r="J786" s="769"/>
      <c r="K786" s="770"/>
      <c r="L786" s="399" t="s">
        <v>613</v>
      </c>
      <c r="M786" s="760"/>
      <c r="N786" s="760"/>
      <c r="O786" s="760"/>
      <c r="P786" s="760"/>
      <c r="Q786" s="760"/>
      <c r="R786" s="760"/>
      <c r="S786" s="760"/>
      <c r="T786" s="760"/>
      <c r="U786" s="760"/>
      <c r="V786" s="760"/>
      <c r="W786" s="760"/>
      <c r="X786" s="761"/>
      <c r="Y786" s="396">
        <v>4.3</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t="s">
        <v>614</v>
      </c>
      <c r="H787" s="769"/>
      <c r="I787" s="769"/>
      <c r="J787" s="769"/>
      <c r="K787" s="770"/>
      <c r="L787" s="399" t="s">
        <v>615</v>
      </c>
      <c r="M787" s="760"/>
      <c r="N787" s="760"/>
      <c r="O787" s="760"/>
      <c r="P787" s="760"/>
      <c r="Q787" s="760"/>
      <c r="R787" s="760"/>
      <c r="S787" s="760"/>
      <c r="T787" s="760"/>
      <c r="U787" s="760"/>
      <c r="V787" s="760"/>
      <c r="W787" s="760"/>
      <c r="X787" s="761"/>
      <c r="Y787" s="396">
        <v>3.4</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t="s">
        <v>616</v>
      </c>
      <c r="H788" s="769"/>
      <c r="I788" s="769"/>
      <c r="J788" s="769"/>
      <c r="K788" s="770"/>
      <c r="L788" s="399" t="s">
        <v>617</v>
      </c>
      <c r="M788" s="760"/>
      <c r="N788" s="760"/>
      <c r="O788" s="760"/>
      <c r="P788" s="760"/>
      <c r="Q788" s="760"/>
      <c r="R788" s="760"/>
      <c r="S788" s="760"/>
      <c r="T788" s="760"/>
      <c r="U788" s="760"/>
      <c r="V788" s="760"/>
      <c r="W788" s="760"/>
      <c r="X788" s="761"/>
      <c r="Y788" s="396">
        <v>11.2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30.75" customHeight="1" x14ac:dyDescent="0.15">
      <c r="A789" s="556"/>
      <c r="B789" s="767"/>
      <c r="C789" s="767"/>
      <c r="D789" s="767"/>
      <c r="E789" s="767"/>
      <c r="F789" s="768"/>
      <c r="G789" s="346"/>
      <c r="H789" s="347"/>
      <c r="I789" s="347"/>
      <c r="J789" s="347"/>
      <c r="K789" s="348"/>
      <c r="L789" s="399" t="s">
        <v>618</v>
      </c>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t="s">
        <v>619</v>
      </c>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48.149999999999991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2.5</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1.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1.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75" customHeight="1" x14ac:dyDescent="0.15">
      <c r="A837" s="402">
        <v>1</v>
      </c>
      <c r="B837" s="402">
        <v>1</v>
      </c>
      <c r="C837" s="425" t="s">
        <v>620</v>
      </c>
      <c r="D837" s="416"/>
      <c r="E837" s="416"/>
      <c r="F837" s="416"/>
      <c r="G837" s="416"/>
      <c r="H837" s="416"/>
      <c r="I837" s="416"/>
      <c r="J837" s="417">
        <v>6010001030403</v>
      </c>
      <c r="K837" s="418"/>
      <c r="L837" s="418"/>
      <c r="M837" s="418"/>
      <c r="N837" s="418"/>
      <c r="O837" s="418"/>
      <c r="P837" s="426" t="s">
        <v>666</v>
      </c>
      <c r="Q837" s="315"/>
      <c r="R837" s="315"/>
      <c r="S837" s="315"/>
      <c r="T837" s="315"/>
      <c r="U837" s="315"/>
      <c r="V837" s="315"/>
      <c r="W837" s="315"/>
      <c r="X837" s="315"/>
      <c r="Y837" s="316">
        <v>48.2</v>
      </c>
      <c r="Z837" s="317"/>
      <c r="AA837" s="317"/>
      <c r="AB837" s="318"/>
      <c r="AC837" s="326" t="s">
        <v>522</v>
      </c>
      <c r="AD837" s="424"/>
      <c r="AE837" s="424"/>
      <c r="AF837" s="424"/>
      <c r="AG837" s="424"/>
      <c r="AH837" s="419">
        <v>1</v>
      </c>
      <c r="AI837" s="420"/>
      <c r="AJ837" s="420"/>
      <c r="AK837" s="420"/>
      <c r="AL837" s="323">
        <v>100</v>
      </c>
      <c r="AM837" s="324"/>
      <c r="AN837" s="324"/>
      <c r="AO837" s="325"/>
      <c r="AP837" s="319" t="s">
        <v>621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1.5"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75"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622</v>
      </c>
      <c r="D870" s="416"/>
      <c r="E870" s="416"/>
      <c r="F870" s="416"/>
      <c r="G870" s="416"/>
      <c r="H870" s="416"/>
      <c r="I870" s="416"/>
      <c r="J870" s="417">
        <v>7010701021114</v>
      </c>
      <c r="K870" s="418"/>
      <c r="L870" s="418"/>
      <c r="M870" s="418"/>
      <c r="N870" s="418"/>
      <c r="O870" s="418"/>
      <c r="P870" s="426" t="s">
        <v>628</v>
      </c>
      <c r="Q870" s="315"/>
      <c r="R870" s="315"/>
      <c r="S870" s="315"/>
      <c r="T870" s="315"/>
      <c r="U870" s="315"/>
      <c r="V870" s="315"/>
      <c r="W870" s="315"/>
      <c r="X870" s="315"/>
      <c r="Y870" s="316">
        <v>2.5</v>
      </c>
      <c r="Z870" s="317"/>
      <c r="AA870" s="317"/>
      <c r="AB870" s="318"/>
      <c r="AC870" s="326" t="s">
        <v>523</v>
      </c>
      <c r="AD870" s="424"/>
      <c r="AE870" s="424"/>
      <c r="AF870" s="424"/>
      <c r="AG870" s="424"/>
      <c r="AH870" s="419">
        <v>21</v>
      </c>
      <c r="AI870" s="420"/>
      <c r="AJ870" s="420"/>
      <c r="AK870" s="420"/>
      <c r="AL870" s="323" t="s">
        <v>600</v>
      </c>
      <c r="AM870" s="324"/>
      <c r="AN870" s="324"/>
      <c r="AO870" s="325"/>
      <c r="AP870" s="319" t="s">
        <v>600</v>
      </c>
      <c r="AQ870" s="319"/>
      <c r="AR870" s="319"/>
      <c r="AS870" s="319"/>
      <c r="AT870" s="319"/>
      <c r="AU870" s="319"/>
      <c r="AV870" s="319"/>
      <c r="AW870" s="319"/>
      <c r="AX870" s="319"/>
    </row>
    <row r="871" spans="1:50" ht="42.75" customHeight="1" x14ac:dyDescent="0.15">
      <c r="A871" s="402">
        <v>2</v>
      </c>
      <c r="B871" s="402">
        <v>1</v>
      </c>
      <c r="C871" s="425" t="s">
        <v>623</v>
      </c>
      <c r="D871" s="416"/>
      <c r="E871" s="416"/>
      <c r="F871" s="416"/>
      <c r="G871" s="416"/>
      <c r="H871" s="416"/>
      <c r="I871" s="416"/>
      <c r="J871" s="417">
        <v>4120001077559</v>
      </c>
      <c r="K871" s="418"/>
      <c r="L871" s="418"/>
      <c r="M871" s="418"/>
      <c r="N871" s="418"/>
      <c r="O871" s="418"/>
      <c r="P871" s="426" t="s">
        <v>628</v>
      </c>
      <c r="Q871" s="315"/>
      <c r="R871" s="315"/>
      <c r="S871" s="315"/>
      <c r="T871" s="315"/>
      <c r="U871" s="315"/>
      <c r="V871" s="315"/>
      <c r="W871" s="315"/>
      <c r="X871" s="315"/>
      <c r="Y871" s="316">
        <v>2.4</v>
      </c>
      <c r="Z871" s="317"/>
      <c r="AA871" s="317"/>
      <c r="AB871" s="318"/>
      <c r="AC871" s="326" t="s">
        <v>523</v>
      </c>
      <c r="AD871" s="424"/>
      <c r="AE871" s="424"/>
      <c r="AF871" s="424"/>
      <c r="AG871" s="424"/>
      <c r="AH871" s="419">
        <v>21</v>
      </c>
      <c r="AI871" s="420"/>
      <c r="AJ871" s="420"/>
      <c r="AK871" s="420"/>
      <c r="AL871" s="323" t="s">
        <v>600</v>
      </c>
      <c r="AM871" s="324"/>
      <c r="AN871" s="324"/>
      <c r="AO871" s="325"/>
      <c r="AP871" s="319" t="s">
        <v>600</v>
      </c>
      <c r="AQ871" s="319"/>
      <c r="AR871" s="319"/>
      <c r="AS871" s="319"/>
      <c r="AT871" s="319"/>
      <c r="AU871" s="319"/>
      <c r="AV871" s="319"/>
      <c r="AW871" s="319"/>
      <c r="AX871" s="319"/>
    </row>
    <row r="872" spans="1:50" ht="30" customHeight="1" x14ac:dyDescent="0.15">
      <c r="A872" s="402">
        <v>3</v>
      </c>
      <c r="B872" s="402">
        <v>1</v>
      </c>
      <c r="C872" s="425" t="s">
        <v>624</v>
      </c>
      <c r="D872" s="416"/>
      <c r="E872" s="416"/>
      <c r="F872" s="416"/>
      <c r="G872" s="416"/>
      <c r="H872" s="416"/>
      <c r="I872" s="416"/>
      <c r="J872" s="417">
        <v>4210005005077</v>
      </c>
      <c r="K872" s="418"/>
      <c r="L872" s="418"/>
      <c r="M872" s="418"/>
      <c r="N872" s="418"/>
      <c r="O872" s="418"/>
      <c r="P872" s="426" t="s">
        <v>628</v>
      </c>
      <c r="Q872" s="315"/>
      <c r="R872" s="315"/>
      <c r="S872" s="315"/>
      <c r="T872" s="315"/>
      <c r="U872" s="315"/>
      <c r="V872" s="315"/>
      <c r="W872" s="315"/>
      <c r="X872" s="315"/>
      <c r="Y872" s="316">
        <v>2</v>
      </c>
      <c r="Z872" s="317"/>
      <c r="AA872" s="317"/>
      <c r="AB872" s="318"/>
      <c r="AC872" s="326" t="s">
        <v>523</v>
      </c>
      <c r="AD872" s="424"/>
      <c r="AE872" s="424"/>
      <c r="AF872" s="424"/>
      <c r="AG872" s="424"/>
      <c r="AH872" s="321">
        <v>21</v>
      </c>
      <c r="AI872" s="322"/>
      <c r="AJ872" s="322"/>
      <c r="AK872" s="322"/>
      <c r="AL872" s="323" t="s">
        <v>600</v>
      </c>
      <c r="AM872" s="324"/>
      <c r="AN872" s="324"/>
      <c r="AO872" s="325"/>
      <c r="AP872" s="319" t="s">
        <v>600</v>
      </c>
      <c r="AQ872" s="319"/>
      <c r="AR872" s="319"/>
      <c r="AS872" s="319"/>
      <c r="AT872" s="319"/>
      <c r="AU872" s="319"/>
      <c r="AV872" s="319"/>
      <c r="AW872" s="319"/>
      <c r="AX872" s="319"/>
    </row>
    <row r="873" spans="1:50" ht="39.75" customHeight="1" x14ac:dyDescent="0.15">
      <c r="A873" s="402">
        <v>4</v>
      </c>
      <c r="B873" s="402">
        <v>1</v>
      </c>
      <c r="C873" s="425" t="s">
        <v>625</v>
      </c>
      <c r="D873" s="416"/>
      <c r="E873" s="416"/>
      <c r="F873" s="416"/>
      <c r="G873" s="416"/>
      <c r="H873" s="416"/>
      <c r="I873" s="416"/>
      <c r="J873" s="417">
        <v>8012405001283</v>
      </c>
      <c r="K873" s="418"/>
      <c r="L873" s="418"/>
      <c r="M873" s="418"/>
      <c r="N873" s="418"/>
      <c r="O873" s="418"/>
      <c r="P873" s="426" t="s">
        <v>628</v>
      </c>
      <c r="Q873" s="315"/>
      <c r="R873" s="315"/>
      <c r="S873" s="315"/>
      <c r="T873" s="315"/>
      <c r="U873" s="315"/>
      <c r="V873" s="315"/>
      <c r="W873" s="315"/>
      <c r="X873" s="315"/>
      <c r="Y873" s="316">
        <v>1.5</v>
      </c>
      <c r="Z873" s="317"/>
      <c r="AA873" s="317"/>
      <c r="AB873" s="318"/>
      <c r="AC873" s="326" t="s">
        <v>523</v>
      </c>
      <c r="AD873" s="424"/>
      <c r="AE873" s="424"/>
      <c r="AF873" s="424"/>
      <c r="AG873" s="424"/>
      <c r="AH873" s="321">
        <v>21</v>
      </c>
      <c r="AI873" s="322"/>
      <c r="AJ873" s="322"/>
      <c r="AK873" s="322"/>
      <c r="AL873" s="323" t="s">
        <v>600</v>
      </c>
      <c r="AM873" s="324"/>
      <c r="AN873" s="324"/>
      <c r="AO873" s="325"/>
      <c r="AP873" s="319" t="s">
        <v>600</v>
      </c>
      <c r="AQ873" s="319"/>
      <c r="AR873" s="319"/>
      <c r="AS873" s="319"/>
      <c r="AT873" s="319"/>
      <c r="AU873" s="319"/>
      <c r="AV873" s="319"/>
      <c r="AW873" s="319"/>
      <c r="AX873" s="319"/>
    </row>
    <row r="874" spans="1:50" ht="30" customHeight="1" x14ac:dyDescent="0.15">
      <c r="A874" s="402">
        <v>5</v>
      </c>
      <c r="B874" s="402">
        <v>1</v>
      </c>
      <c r="C874" s="425" t="s">
        <v>626</v>
      </c>
      <c r="D874" s="416"/>
      <c r="E874" s="416"/>
      <c r="F874" s="416"/>
      <c r="G874" s="416"/>
      <c r="H874" s="416"/>
      <c r="I874" s="416"/>
      <c r="J874" s="417">
        <v>1010001034730</v>
      </c>
      <c r="K874" s="418"/>
      <c r="L874" s="418"/>
      <c r="M874" s="418"/>
      <c r="N874" s="418"/>
      <c r="O874" s="418"/>
      <c r="P874" s="426" t="s">
        <v>628</v>
      </c>
      <c r="Q874" s="315"/>
      <c r="R874" s="315"/>
      <c r="S874" s="315"/>
      <c r="T874" s="315"/>
      <c r="U874" s="315"/>
      <c r="V874" s="315"/>
      <c r="W874" s="315"/>
      <c r="X874" s="315"/>
      <c r="Y874" s="316">
        <v>1.4</v>
      </c>
      <c r="Z874" s="317"/>
      <c r="AA874" s="317"/>
      <c r="AB874" s="318"/>
      <c r="AC874" s="326" t="s">
        <v>523</v>
      </c>
      <c r="AD874" s="424"/>
      <c r="AE874" s="424"/>
      <c r="AF874" s="424"/>
      <c r="AG874" s="424"/>
      <c r="AH874" s="321">
        <v>21</v>
      </c>
      <c r="AI874" s="322"/>
      <c r="AJ874" s="322"/>
      <c r="AK874" s="322"/>
      <c r="AL874" s="323" t="s">
        <v>600</v>
      </c>
      <c r="AM874" s="324"/>
      <c r="AN874" s="324"/>
      <c r="AO874" s="325"/>
      <c r="AP874" s="319" t="s">
        <v>600</v>
      </c>
      <c r="AQ874" s="319"/>
      <c r="AR874" s="319"/>
      <c r="AS874" s="319"/>
      <c r="AT874" s="319"/>
      <c r="AU874" s="319"/>
      <c r="AV874" s="319"/>
      <c r="AW874" s="319"/>
      <c r="AX874" s="319"/>
    </row>
    <row r="875" spans="1:50" ht="30" customHeight="1" x14ac:dyDescent="0.15">
      <c r="A875" s="402">
        <v>6</v>
      </c>
      <c r="B875" s="402">
        <v>1</v>
      </c>
      <c r="C875" s="425" t="s">
        <v>678</v>
      </c>
      <c r="D875" s="416"/>
      <c r="E875" s="416"/>
      <c r="F875" s="416"/>
      <c r="G875" s="416"/>
      <c r="H875" s="416"/>
      <c r="I875" s="416"/>
      <c r="J875" s="417">
        <v>1240005004054</v>
      </c>
      <c r="K875" s="418"/>
      <c r="L875" s="418"/>
      <c r="M875" s="418"/>
      <c r="N875" s="418"/>
      <c r="O875" s="418"/>
      <c r="P875" s="426" t="s">
        <v>628</v>
      </c>
      <c r="Q875" s="315"/>
      <c r="R875" s="315"/>
      <c r="S875" s="315"/>
      <c r="T875" s="315"/>
      <c r="U875" s="315"/>
      <c r="V875" s="315"/>
      <c r="W875" s="315"/>
      <c r="X875" s="315"/>
      <c r="Y875" s="316">
        <v>0.9</v>
      </c>
      <c r="Z875" s="317"/>
      <c r="AA875" s="317"/>
      <c r="AB875" s="318"/>
      <c r="AC875" s="326" t="s">
        <v>523</v>
      </c>
      <c r="AD875" s="424"/>
      <c r="AE875" s="424"/>
      <c r="AF875" s="424"/>
      <c r="AG875" s="424"/>
      <c r="AH875" s="321">
        <v>21</v>
      </c>
      <c r="AI875" s="322"/>
      <c r="AJ875" s="322"/>
      <c r="AK875" s="322"/>
      <c r="AL875" s="323" t="s">
        <v>600</v>
      </c>
      <c r="AM875" s="324"/>
      <c r="AN875" s="324"/>
      <c r="AO875" s="325"/>
      <c r="AP875" s="319" t="s">
        <v>600</v>
      </c>
      <c r="AQ875" s="319"/>
      <c r="AR875" s="319"/>
      <c r="AS875" s="319"/>
      <c r="AT875" s="319"/>
      <c r="AU875" s="319"/>
      <c r="AV875" s="319"/>
      <c r="AW875" s="319"/>
      <c r="AX875" s="319"/>
    </row>
    <row r="876" spans="1:50" ht="30" customHeight="1" x14ac:dyDescent="0.15">
      <c r="A876" s="402">
        <v>7</v>
      </c>
      <c r="B876" s="402">
        <v>1</v>
      </c>
      <c r="C876" s="425" t="s">
        <v>627</v>
      </c>
      <c r="D876" s="416"/>
      <c r="E876" s="416"/>
      <c r="F876" s="416"/>
      <c r="G876" s="416"/>
      <c r="H876" s="416"/>
      <c r="I876" s="416"/>
      <c r="J876" s="417">
        <v>3080401005595</v>
      </c>
      <c r="K876" s="418"/>
      <c r="L876" s="418"/>
      <c r="M876" s="418"/>
      <c r="N876" s="418"/>
      <c r="O876" s="418"/>
      <c r="P876" s="426" t="s">
        <v>628</v>
      </c>
      <c r="Q876" s="315"/>
      <c r="R876" s="315"/>
      <c r="S876" s="315"/>
      <c r="T876" s="315"/>
      <c r="U876" s="315"/>
      <c r="V876" s="315"/>
      <c r="W876" s="315"/>
      <c r="X876" s="315"/>
      <c r="Y876" s="316">
        <v>0.47</v>
      </c>
      <c r="Z876" s="317"/>
      <c r="AA876" s="317"/>
      <c r="AB876" s="318"/>
      <c r="AC876" s="326" t="s">
        <v>523</v>
      </c>
      <c r="AD876" s="424"/>
      <c r="AE876" s="424"/>
      <c r="AF876" s="424"/>
      <c r="AG876" s="424"/>
      <c r="AH876" s="321">
        <v>21</v>
      </c>
      <c r="AI876" s="322"/>
      <c r="AJ876" s="322"/>
      <c r="AK876" s="322"/>
      <c r="AL876" s="323" t="s">
        <v>600</v>
      </c>
      <c r="AM876" s="324"/>
      <c r="AN876" s="324"/>
      <c r="AO876" s="325"/>
      <c r="AP876" s="319" t="s">
        <v>600</v>
      </c>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7.5"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7.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7.5"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0.25"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3"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12"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1.5"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9.75"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19.5"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2.25"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29.25"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8.5"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1.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652</v>
      </c>
      <c r="F1102" s="900"/>
      <c r="G1102" s="900"/>
      <c r="H1102" s="900"/>
      <c r="I1102" s="900"/>
      <c r="J1102" s="417" t="s">
        <v>653</v>
      </c>
      <c r="K1102" s="418"/>
      <c r="L1102" s="418"/>
      <c r="M1102" s="418"/>
      <c r="N1102" s="418"/>
      <c r="O1102" s="418"/>
      <c r="P1102" s="426" t="s">
        <v>652</v>
      </c>
      <c r="Q1102" s="315"/>
      <c r="R1102" s="315"/>
      <c r="S1102" s="315"/>
      <c r="T1102" s="315"/>
      <c r="U1102" s="315"/>
      <c r="V1102" s="315"/>
      <c r="W1102" s="315"/>
      <c r="X1102" s="315"/>
      <c r="Y1102" s="316" t="s">
        <v>657</v>
      </c>
      <c r="Z1102" s="317"/>
      <c r="AA1102" s="317"/>
      <c r="AB1102" s="318"/>
      <c r="AC1102" s="320" t="s">
        <v>555</v>
      </c>
      <c r="AD1102" s="320"/>
      <c r="AE1102" s="320"/>
      <c r="AF1102" s="320"/>
      <c r="AG1102" s="320"/>
      <c r="AH1102" s="316" t="s">
        <v>657</v>
      </c>
      <c r="AI1102" s="317"/>
      <c r="AJ1102" s="317"/>
      <c r="AK1102" s="318"/>
      <c r="AL1102" s="316" t="s">
        <v>657</v>
      </c>
      <c r="AM1102" s="317"/>
      <c r="AN1102" s="317"/>
      <c r="AO1102" s="318"/>
      <c r="AP1102" s="319" t="s">
        <v>555</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3:AX13 P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1">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7:AO899">
    <cfRule type="expression" dxfId="1973" priority="2085">
      <formula>IF(AND(AL877&gt;=0, RIGHT(TEXT(AL877,"0.#"),1)&lt;&gt;"."),TRUE,FALSE)</formula>
    </cfRule>
    <cfRule type="expression" dxfId="1972" priority="2086">
      <formula>IF(AND(AL877&gt;=0, RIGHT(TEXT(AL877,"0.#"),1)="."),TRUE,FALSE)</formula>
    </cfRule>
    <cfRule type="expression" dxfId="1971" priority="2087">
      <formula>IF(AND(AL877&lt;0, RIGHT(TEXT(AL877,"0.#"),1)&lt;&gt;"."),TRUE,FALSE)</formula>
    </cfRule>
    <cfRule type="expression" dxfId="1970" priority="2088">
      <formula>IF(AND(AL877&lt;0, RIGHT(TEXT(AL877,"0.#"),1)="."),TRUE,FALSE)</formula>
    </cfRule>
  </conditionalFormatting>
  <conditionalFormatting sqref="AL870:AO876">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H1102">
    <cfRule type="expression" dxfId="707" priority="7">
      <formula>IF(RIGHT(TEXT(AH1102,"0.#"),1)=".",FALSE,TRUE)</formula>
    </cfRule>
    <cfRule type="expression" dxfId="706" priority="8">
      <formula>IF(RIGHT(TEXT(AH1102,"0.#"),1)=".",TRUE,FALSE)</formula>
    </cfRule>
  </conditionalFormatting>
  <conditionalFormatting sqref="AL1102">
    <cfRule type="expression" dxfId="705" priority="5">
      <formula>IF(RIGHT(TEXT(AL1102,"0.#"),1)=".",FALSE,TRUE)</formula>
    </cfRule>
    <cfRule type="expression" dxfId="704" priority="6">
      <formula>IF(RIGHT(TEXT(AL1102,"0.#"),1)=".",TRUE,FALSE)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29" max="49" man="1"/>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2020-11-19T06:28:27Z</cp:lastPrinted>
  <dcterms:created xsi:type="dcterms:W3CDTF">2012-03-13T00:50:25Z</dcterms:created>
  <dcterms:modified xsi:type="dcterms:W3CDTF">2020-11-19T06:28:28Z</dcterms:modified>
</cp:coreProperties>
</file>