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<sst xmlns="http://schemas.openxmlformats.org/spreadsheetml/2006/main" count="2946" uniqueCount="644">
  <si>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</si>
  <si>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</si>
  <si>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</si>
  <si>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</si>
  <si>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</si>
  <si>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</si>
  <si>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</si>
  <si>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</si>
  <si>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</si>
  <si>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</si>
  <si>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</si>
  <si>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</si>
  <si>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</si>
  <si>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</si>
  <si>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</si>
  <si>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</si>
  <si>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</si>
  <si>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</si>
  <si>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</si>
  <si>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</si>
  <si>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</si>
  <si>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</si>
  <si>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</si>
  <si>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</si>
  <si>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</si>
  <si>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</si>
  <si>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</si>
  <si>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</si>
  <si>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</si>
  <si>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</si>
  <si>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</si>
  <si>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</si>
  <si>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</si>
  <si>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</si>
  <si>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</si>
  <si>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</si>
  <si>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</si>
  <si>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</si>
  <si>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</si>
  <si>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</si>
  <si>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</si>
  <si>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</si>
  <si>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</si>
  <si>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</si>
  <si>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</si>
  <si>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</si>
  <si>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</si>
  <si>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</si>
  <si>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</si>
  <si>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</si>
  <si>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</si>
  <si>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</si>
  <si>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</si>
  <si>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</si>
  <si>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</si>
  <si>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</si>
  <si>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</si>
  <si>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</si>
  <si>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</si>
  <si>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</si>
  <si>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</si>
  <si>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</si>
  <si>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</si>
  <si>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</si>
  <si>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</si>
  <si>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</si>
  <si>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</si>
  <si>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</si>
  <si>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</si>
  <si>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</si>
  <si>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</si>
  <si>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</si>
  <si>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</si>
  <si>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</si>
  <si>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</si>
  <si>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</si>
  <si>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</si>
  <si>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</si>
  <si>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</si>
  <si>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</si>
  <si>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</si>
  <si>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</si>
  <si>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</si>
  <si>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</si>
  <si>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</si>
  <si>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</si>
  <si>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</si>
  <si>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</si>
  <si>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</si>
  <si>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</si>
  <si>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</si>
  <si>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</si>
  <si>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</si>
  <si>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</si>
  <si>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</si>
  <si>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</si>
  <si>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</si>
  <si>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</si>
  <si>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</si>
  <si>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</si>
  <si>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</si>
  <si>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</si>
  <si>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</si>
  <si>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</si>
  <si>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</si>
  <si>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</si>
  <si>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</si>
  <si>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</si>
  <si>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</si>
  <si>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</si>
  <si>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</si>
  <si>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</si>
  <si>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</si>
  <si>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</si>
  <si>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</si>
  <si>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</si>
  <si>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</si>
  <si>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</si>
  <si>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</si>
  <si>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</si>
  <si>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</si>
  <si>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</si>
  <si>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</si>
  <si>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</si>
  <si>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</si>
  <si>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</si>
  <si>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</si>
  <si>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</si>
  <si>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</si>
  <si>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</si>
  <si>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</si>
  <si>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</si>
  <si>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</si>
  <si>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</si>
  <si>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</si>
  <si>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</si>
  <si>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</si>
  <si>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</si>
  <si>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</si>
  <si>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</si>
  <si>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</si>
  <si>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</si>
  <si>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</si>
  <si>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</si>
  <si>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</si>
  <si>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</si>
  <si>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</si>
  <si>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</si>
  <si>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</si>
  <si>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</si>
  <si>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</si>
  <si>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</si>
  <si>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</si>
  <si>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</si>
  <si>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</si>
  <si>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</si>
  <si>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</si>
  <si>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</si>
  <si>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</si>
  <si>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</si>
  <si>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</si>
  <si>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</si>
  <si>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</si>
  <si>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</si>
  <si>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</si>
  <si>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</si>
  <si>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</si>
  <si>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</si>
  <si>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</si>
  <si>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</si>
  <si>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</si>
  <si>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</si>
  <si>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</si>
  <si>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</si>
  <si>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</si>
  <si>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</si>
  <si>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</si>
  <si>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</si>
  <si>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</si>
  <si>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</si>
  <si>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</si>
  <si>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</si>
  <si>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</si>
  <si>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</si>
  <si>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</si>
  <si>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</si>
  <si>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</si>
  <si>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</si>
  <si>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</si>
  <si>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</si>
  <si>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</si>
  <si>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</si>
  <si>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</si>
  <si>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</si>
  <si>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</si>
  <si>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</si>
  <si>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</si>
  <si>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</si>
  <si>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</si>
  <si>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</si>
  <si>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</si>
  <si>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</si>
  <si>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</si>
  <si>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</si>
  <si>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</si>
  <si>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</si>
  <si>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</si>
  <si>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</si>
  <si>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</si>
  <si>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</si>
  <si>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</si>
  <si>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</si>
  <si>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</si>
  <si>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</si>
  <si>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</si>
  <si>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</si>
  <si>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</si>
  <si>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</si>
  <si>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</si>
  <si>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</si>
  <si>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</si>
  <si>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</si>
  <si>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</si>
  <si>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</si>
  <si>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</si>
  <si>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</si>
  <si>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</si>
  <si>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</si>
  <si>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</si>
  <si>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</si>
  <si>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</si>
  <si>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</si>
  <si>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</si>
  <si>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</si>
  <si>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</si>
  <si>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</si>
  <si>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</si>
  <si>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</si>
  <si>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</si>
  <si>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</si>
  <si>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</si>
  <si>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</si>
  <si>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</si>
  <si>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</si>
  <si>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</si>
  <si>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</si>
  <si>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</si>
  <si>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</si>
  <si>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</si>
  <si>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</si>
  <si>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</si>
  <si>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</si>
  <si>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</si>
  <si>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</si>
  <si>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</si>
  <si>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</si>
  <si>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</si>
  <si>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</si>
  <si>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</si>
  <si>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</si>
  <si>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</si>
  <si>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</si>
  <si>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</si>
  <si>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</si>
  <si>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</si>
  <si>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</si>
  <si>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</si>
  <si>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</si>
  <si>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</si>
  <si>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</si>
  <si>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</si>
  <si>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</si>
  <si>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</si>
  <si>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</si>
  <si>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</si>
  <si>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</si>
  <si>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</si>
  <si>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</si>
  <si>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</si>
  <si>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</si>
  <si>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</si>
  <si>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</si>
  <si>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</si>
  <si>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</si>
  <si>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</si>
  <si>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</si>
  <si>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</si>
  <si>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</si>
  <si>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</si>
  <si>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</si>
  <si>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</si>
  <si>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</si>
  <si>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</si>
  <si>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</si>
  <si>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</si>
  <si>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</si>
  <si>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</si>
  <si>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</si>
  <si>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</si>
  <si>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</si>
  <si>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</si>
  <si>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</si>
  <si>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</si>
  <si>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</si>
  <si>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</si>
  <si>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</si>
  <si>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</si>
  <si>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</si>
  <si>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</si>
  <si>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</si>
  <si>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</si>
  <si>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</si>
  <si>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</si>
  <si>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</si>
  <si>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</si>
  <si>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</si>
  <si>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</si>
  <si>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</si>
  <si>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</si>
  <si>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</si>
  <si>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</si>
  <si>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</si>
  <si>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</si>
  <si>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</si>
  <si>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</si>
  <si>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</si>
  <si>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</si>
  <si>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</si>
  <si>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</si>
  <si>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</si>
  <si>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</si>
  <si>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</si>
  <si>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</si>
  <si>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</si>
  <si>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</si>
  <si>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</si>
  <si>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</si>
  <si>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</si>
  <si>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</si>
  <si>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</si>
  <si>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</si>
  <si>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</si>
  <si>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</si>
  <si>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</si>
  <si>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</si>
  <si>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</si>
  <si>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</si>
  <si>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</si>
  <si>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</si>
  <si>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</si>
  <si>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</si>
  <si>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</si>
  <si>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</si>
  <si>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</si>
  <si>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</si>
  <si>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</si>
  <si>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</si>
  <si>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</si>
  <si>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</si>
  <si>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</si>
  <si>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</si>
  <si>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</si>
  <si>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</si>
  <si>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</si>
  <si>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</si>
  <si>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</si>
  <si>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</si>
  <si>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</si>
  <si>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</si>
  <si>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</si>
  <si>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</si>
  <si>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</si>
  <si>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</si>
  <si>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</si>
  <si>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</si>
  <si>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</si>
  <si>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</si>
  <si>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</si>
  <si>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</si>
  <si>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</si>
  <si>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</si>
  <si>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</si>
  <si>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</si>
  <si>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</si>
  <si>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</si>
  <si>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</si>
  <si>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</si>
  <si>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</si>
  <si>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</si>
  <si>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</si>
  <si>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</si>
  <si>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</si>
  <si>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</si>
  <si>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</si>
  <si>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</si>
  <si>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</si>
  <si>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</si>
  <si>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</si>
  <si>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</si>
  <si>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</si>
  <si>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</si>
  <si>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</si>
  <si>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</si>
  <si>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</si>
  <si>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</si>
  <si>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</si>
  <si>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</si>
  <si>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</si>
  <si>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</si>
  <si>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</si>
  <si>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</si>
  <si>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</si>
  <si>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</si>
  <si>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</si>
  <si>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</si>
  <si>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</si>
  <si>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</si>
  <si>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</si>
  <si>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</si>
  <si>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</si>
  <si>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</si>
  <si>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</si>
  <si>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</si>
  <si>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</si>
  <si>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</si>
  <si>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</si>
  <si>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</si>
  <si>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</si>
  <si>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</si>
  <si>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</si>
  <si>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</si>
  <si>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</si>
  <si>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</si>
  <si>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</si>
  <si>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</si>
  <si>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</si>
  <si>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</si>
  <si>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</si>
  <si>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</si>
  <si>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</si>
  <si>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</si>
  <si>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</si>
  <si>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</si>
  <si>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</si>
  <si>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</si>
  <si>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</si>
  <si>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</si>
  <si>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</si>
  <si>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</si>
  <si>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</si>
  <si>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</si>
  <si>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</si>
  <si>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</si>
  <si>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</si>
  <si>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</si>
  <si>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</si>
  <si>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</si>
  <si>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</si>
  <si>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</si>
  <si>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</si>
  <si>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</si>
  <si>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</si>
  <si>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</si>
  <si>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</si>
  <si>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</si>
  <si>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</si>
  <si>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</si>
  <si>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</si>
  <si>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</si>
  <si>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</si>
  <si>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</si>
  <si>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</si>
  <si>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</si>
  <si>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</si>
  <si>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</si>
  <si>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</si>
  <si>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</si>
  <si>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</si>
  <si>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</si>
  <si>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</si>
  <si>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</si>
  <si>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</si>
  <si>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</si>
  <si>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</si>
  <si>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</si>
  <si>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</si>
  <si>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</si>
  <si>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</si>
  <si>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</si>
  <si>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</si>
  <si>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</si>
  <si>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</si>
  <si>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</si>
  <si>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</si>
  <si>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</si>
  <si>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</si>
  <si>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</si>
  <si>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</si>
  <si>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</si>
  <si>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</si>
  <si>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</si>
  <si>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</si>
  <si>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</si>
  <si>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</si>
  <si>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</si>
  <si>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</si>
  <si>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</si>
  <si>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</si>
  <si>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</si>
  <si>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</si>
  <si>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</si>
  <si>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</si>
  <si>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</si>
  <si>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</si>
  <si>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</si>
  <si>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</si>
  <si>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</si>
  <si>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</si>
  <si>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</si>
  <si>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</si>
  <si>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</si>
  <si>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</si>
  <si>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</si>
  <si>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</si>
  <si>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</si>
  <si>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</si>
  <si>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</si>
  <si>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</si>
  <si>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</si>
  <si>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</si>
  <si>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</si>
  <si>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</si>
  <si>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</si>
  <si>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</si>
  <si>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</si>
  <si>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</si>
  <si>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</si>
  <si>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</si>
  <si>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</si>
  <si>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</si>
  <si>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</si>
  <si>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</si>
  <si>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</si>
  <si>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</si>
  <si>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</si>
  <si>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</si>
  <si>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</si>
  <si>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</si>
  <si>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</si>
  <si>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</si>
  <si>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国際業務研修の実施</t>
    <rPh sb="0" eb="2">
      <t>コクサイ</t>
    </rPh>
    <rPh sb="2" eb="4">
      <t>ギョウム</t>
    </rPh>
    <rPh sb="4" eb="6">
      <t>ケンシュウ</t>
    </rPh>
    <rPh sb="7" eb="9">
      <t>ジッシ</t>
    </rPh>
    <phoneticPr fontId="5"/>
  </si>
  <si>
    <t>大臣官房</t>
    <rPh sb="0" eb="2">
      <t>ダイジン</t>
    </rPh>
    <rPh sb="2" eb="4">
      <t>カンボウ</t>
    </rPh>
    <phoneticPr fontId="5"/>
  </si>
  <si>
    <t>国際課</t>
    <rPh sb="0" eb="3">
      <t>コクサイカ</t>
    </rPh>
    <phoneticPr fontId="5"/>
  </si>
  <si>
    <t>国際課長　奈良　哲</t>
    <rPh sb="0" eb="2">
      <t>コクサイ</t>
    </rPh>
    <rPh sb="2" eb="4">
      <t>カチョウ</t>
    </rPh>
    <rPh sb="5" eb="7">
      <t>ナラ</t>
    </rPh>
    <rPh sb="8" eb="9">
      <t>テツ</t>
    </rPh>
    <phoneticPr fontId="5"/>
  </si>
  <si>
    <t>-</t>
  </si>
  <si>
    <t>-</t>
    <phoneticPr fontId="5"/>
  </si>
  <si>
    <t>-</t>
    <phoneticPr fontId="5"/>
  </si>
  <si>
    <t>文部科学省職員等を諸外国の行政・教育・文化機関等に派遣し、語学研修・実務研修及び当該国の教育・科学技術等に係る調査研究に従事させることにより、国際関係業務遂行能力の向上を図り、研修修了後には中・長期的に国際関係分野の業務で活用される人材を育成する。</t>
    <rPh sb="9" eb="12">
      <t>ショガイコク</t>
    </rPh>
    <rPh sb="13" eb="15">
      <t>ギョウセイ</t>
    </rPh>
    <rPh sb="16" eb="18">
      <t>キョウイク</t>
    </rPh>
    <rPh sb="19" eb="21">
      <t>ブンカ</t>
    </rPh>
    <rPh sb="21" eb="23">
      <t>キカン</t>
    </rPh>
    <rPh sb="23" eb="24">
      <t>トウ</t>
    </rPh>
    <rPh sb="25" eb="27">
      <t>ハケン</t>
    </rPh>
    <rPh sb="71" eb="73">
      <t>コクサイ</t>
    </rPh>
    <rPh sb="73" eb="75">
      <t>カンケイ</t>
    </rPh>
    <rPh sb="75" eb="77">
      <t>ギョウム</t>
    </rPh>
    <rPh sb="77" eb="79">
      <t>スイコウ</t>
    </rPh>
    <rPh sb="79" eb="81">
      <t>ノウリョク</t>
    </rPh>
    <rPh sb="82" eb="84">
      <t>コウジョウ</t>
    </rPh>
    <rPh sb="85" eb="86">
      <t>ハカ</t>
    </rPh>
    <rPh sb="88" eb="90">
      <t>ケンシュウ</t>
    </rPh>
    <rPh sb="90" eb="92">
      <t>シュウリョウ</t>
    </rPh>
    <rPh sb="92" eb="93">
      <t>ゴ</t>
    </rPh>
    <rPh sb="95" eb="96">
      <t>チュウ</t>
    </rPh>
    <rPh sb="97" eb="100">
      <t>チョウキテキ</t>
    </rPh>
    <rPh sb="101" eb="103">
      <t>コクサイ</t>
    </rPh>
    <rPh sb="103" eb="105">
      <t>カンケイ</t>
    </rPh>
    <rPh sb="105" eb="107">
      <t>ブンヤ</t>
    </rPh>
    <rPh sb="108" eb="110">
      <t>ギョウム</t>
    </rPh>
    <rPh sb="111" eb="113">
      <t>カツヨウ</t>
    </rPh>
    <rPh sb="116" eb="118">
      <t>ジンザイ</t>
    </rPh>
    <rPh sb="119" eb="121">
      <t>イクセイ</t>
    </rPh>
    <phoneticPr fontId="5"/>
  </si>
  <si>
    <t>390</t>
    <phoneticPr fontId="5"/>
  </si>
  <si>
    <t>6</t>
    <phoneticPr fontId="5"/>
  </si>
  <si>
    <t>6</t>
    <phoneticPr fontId="5"/>
  </si>
  <si>
    <t>416</t>
    <phoneticPr fontId="5"/>
  </si>
  <si>
    <t>415</t>
    <phoneticPr fontId="5"/>
  </si>
  <si>
    <t>409</t>
    <phoneticPr fontId="5"/>
  </si>
  <si>
    <t>392</t>
    <phoneticPr fontId="5"/>
  </si>
  <si>
    <t>教職員研修費</t>
    <rPh sb="0" eb="3">
      <t>キョウショクイン</t>
    </rPh>
    <rPh sb="3" eb="5">
      <t>ケンシュウ</t>
    </rPh>
    <rPh sb="5" eb="6">
      <t>ヒ</t>
    </rPh>
    <phoneticPr fontId="5"/>
  </si>
  <si>
    <t>派遣された者が、帰国後5年以内に国際企画・国際交流等、国際関連業務を主たる業務とするポストに配置される。</t>
    <phoneticPr fontId="5"/>
  </si>
  <si>
    <t>過去5年の間に派遣された者のうち、帰国後に国際企画・国際交流等、国際関連業務を主たる業務とするポストに配置された経験のある人数。</t>
    <phoneticPr fontId="5"/>
  </si>
  <si>
    <t>人</t>
    <rPh sb="0" eb="1">
      <t>ヒト</t>
    </rPh>
    <phoneticPr fontId="5"/>
  </si>
  <si>
    <t>帰国後の職務の追跡調査</t>
    <phoneticPr fontId="5"/>
  </si>
  <si>
    <t>「国際教育交流担当職員長期研修プログラム」及び「外国政府等職員交流研修プログラム」派遣人数</t>
    <phoneticPr fontId="5"/>
  </si>
  <si>
    <t>人</t>
    <rPh sb="0" eb="1">
      <t>ニン</t>
    </rPh>
    <phoneticPr fontId="5"/>
  </si>
  <si>
    <t>百万円</t>
    <rPh sb="0" eb="3">
      <t>ヒャクマンエン</t>
    </rPh>
    <phoneticPr fontId="5"/>
  </si>
  <si>
    <t>　百万円/人</t>
    <rPh sb="1" eb="4">
      <t>ヒャクマンエン</t>
    </rPh>
    <rPh sb="5" eb="6">
      <t>ニン</t>
    </rPh>
    <phoneticPr fontId="5"/>
  </si>
  <si>
    <t>13　豊かな国際社会の構築に資する国際交流・協力の推進</t>
    <phoneticPr fontId="5"/>
  </si>
  <si>
    <t>13-1　国際交流の推進</t>
    <phoneticPr fontId="5"/>
  </si>
  <si>
    <t>外国人留学生数</t>
    <phoneticPr fontId="5"/>
  </si>
  <si>
    <t>日本人学生の海外留学者数</t>
    <phoneticPr fontId="5"/>
  </si>
  <si>
    <t>本事業によって国際的視点・感覚のある国際関係業務遂行能力の高い人材を育成することにより、上位施策の目的に掲げる「国際社会で活躍できる人材を育成する」に寄与する。</t>
    <phoneticPr fontId="5"/>
  </si>
  <si>
    <t>社会のグローバル化に伴い、豊かな国際社会の構築の重要性が年々高まってきている中、国際関係分野で活用される人材の育成は急務であり、国民や社会のニーズを的確に捉えている。</t>
    <phoneticPr fontId="5"/>
  </si>
  <si>
    <t>文部科学行政の発展のため、文科省職員等の人材育成を行う事業であり、国として政策的に取り組んでいく必要がある。</t>
    <phoneticPr fontId="5"/>
  </si>
  <si>
    <t>「国際社会で活躍できる人材を育成する」という施策目標13-1（国際交流の推進）において、本事業は最も直接的な達成手段の一つであることから、優先度の高い事業である。</t>
    <phoneticPr fontId="5"/>
  </si>
  <si>
    <t>一般競争入札及び競争性のある随意契約（少額随契）により実施している。</t>
    <phoneticPr fontId="5"/>
  </si>
  <si>
    <t>無</t>
  </si>
  <si>
    <t>‐</t>
  </si>
  <si>
    <t>事業目的以外には支出されていない。</t>
    <phoneticPr fontId="5"/>
  </si>
  <si>
    <t>より効果的な研修を低コストで、を念頭に研修プログラムを毎年見直しており、単位当たりのコストも低減してきている。</t>
    <phoneticPr fontId="5"/>
  </si>
  <si>
    <t>競争により選定した受益者に対し、研修に当たり真に必要な経費を予算の範囲内で支出している。</t>
    <phoneticPr fontId="5"/>
  </si>
  <si>
    <t>プログラム、仕様書の見直し等によりコストの妥当性を保持している。</t>
    <phoneticPr fontId="5"/>
  </si>
  <si>
    <t>派遣者の多くが帰国後は国際関連業務に従事しており成果目標に見合ったものとなっている。</t>
    <phoneticPr fontId="5"/>
  </si>
  <si>
    <t>国際関係業務を行う上で必要となる国際的な視点・感覚は、国内での研修を繰り返しても本当の意味で必要な素養を身につけることは難しく、外国で実地に見聞・体験をすることが最も効果的であり、実効性が高い。また、研修プログラム実施にあたっては、仕様書等の見直しを図りつつ一般競争入札により低コストでの実施に取り組んでいる。</t>
    <phoneticPr fontId="5"/>
  </si>
  <si>
    <t>国際関係分野の業務で活用される人材を育成するという目標の達成に向け、単位当たりコストを抑えつつ、見込みにあった人数を継続的に派遣している。</t>
    <phoneticPr fontId="5"/>
  </si>
  <si>
    <t>本事業に参加した者の多くが帰国後国際関連業務に従事している実績を見ると、国際関係分野の業務で活用される人材の育成という目的の達成に大きく寄与しているものと考える。
また、支出先の選定にあたっては研修内容の改善工夫や業者開拓等の取り組みを恒常的に行う事により、複数社の企業・団体等が応札する体制が取れるようになってきている。</t>
    <phoneticPr fontId="5"/>
  </si>
  <si>
    <t>参加者の多くが本事業への参加を有意義であったと感じ、帰国後は多くの者が国際関係業務に配属されているところ、更なる研修の充実に向け、研修内容については今後も内外情勢の変化に柔軟に対応していくこととしている。また、引き続きプログラム仕様書の随時の見直しにより、複数者の応札による競争性の確保及び単位当たりコストの低減に努めつつ、国際関係分野で活躍できる人材の育成を推進していく。</t>
    <phoneticPr fontId="5"/>
  </si>
  <si>
    <t>A.株式会社グローヴァ</t>
    <rPh sb="2" eb="4">
      <t>カブシキ</t>
    </rPh>
    <rPh sb="4" eb="6">
      <t>カイシャ</t>
    </rPh>
    <phoneticPr fontId="5"/>
  </si>
  <si>
    <t>研修実施費等</t>
    <phoneticPr fontId="5"/>
  </si>
  <si>
    <t>講師による授業実施等に要する経費
教材費</t>
    <phoneticPr fontId="5"/>
  </si>
  <si>
    <t>研修実施費等</t>
    <rPh sb="0" eb="2">
      <t>ケンシュウ</t>
    </rPh>
    <rPh sb="2" eb="4">
      <t>ジッシ</t>
    </rPh>
    <rPh sb="4" eb="5">
      <t>ヒ</t>
    </rPh>
    <rPh sb="5" eb="6">
      <t>トウ</t>
    </rPh>
    <phoneticPr fontId="5"/>
  </si>
  <si>
    <t>講師による授業実施等に要する経費
教材費</t>
    <rPh sb="0" eb="2">
      <t>コウシ</t>
    </rPh>
    <rPh sb="5" eb="7">
      <t>ジュギョウ</t>
    </rPh>
    <rPh sb="7" eb="9">
      <t>ジッシ</t>
    </rPh>
    <rPh sb="9" eb="10">
      <t>トウ</t>
    </rPh>
    <rPh sb="11" eb="12">
      <t>ヨウ</t>
    </rPh>
    <rPh sb="14" eb="16">
      <t>ケイヒ</t>
    </rPh>
    <rPh sb="17" eb="20">
      <t>キョウザイヒ</t>
    </rPh>
    <phoneticPr fontId="5"/>
  </si>
  <si>
    <t>C.株式会社ACEJ</t>
    <phoneticPr fontId="5"/>
  </si>
  <si>
    <t>役務費</t>
    <rPh sb="0" eb="2">
      <t>エキム</t>
    </rPh>
    <rPh sb="2" eb="3">
      <t>ヒ</t>
    </rPh>
    <phoneticPr fontId="5"/>
  </si>
  <si>
    <t>研修の企画、指導、運営に係る経費</t>
    <rPh sb="0" eb="2">
      <t>ケンシュウ</t>
    </rPh>
    <rPh sb="3" eb="5">
      <t>キカク</t>
    </rPh>
    <rPh sb="6" eb="8">
      <t>シドウ</t>
    </rPh>
    <rPh sb="9" eb="11">
      <t>ウンエイ</t>
    </rPh>
    <rPh sb="12" eb="13">
      <t>カカ</t>
    </rPh>
    <rPh sb="14" eb="16">
      <t>ケイヒ</t>
    </rPh>
    <phoneticPr fontId="5"/>
  </si>
  <si>
    <t>授業料等</t>
    <rPh sb="0" eb="3">
      <t>ジュギョウリョウ</t>
    </rPh>
    <rPh sb="3" eb="4">
      <t>トウ</t>
    </rPh>
    <phoneticPr fontId="5"/>
  </si>
  <si>
    <t>旅費等</t>
    <rPh sb="0" eb="2">
      <t>リョヒ</t>
    </rPh>
    <rPh sb="2" eb="3">
      <t>トウ</t>
    </rPh>
    <phoneticPr fontId="5"/>
  </si>
  <si>
    <t>株式会社グローヴァ</t>
    <phoneticPr fontId="5"/>
  </si>
  <si>
    <t>次年度に国際教育交流担当職員長期研修プログラムへの参加を希望する者を対象に、国内で１年間の英語研修を実施。</t>
    <phoneticPr fontId="5"/>
  </si>
  <si>
    <t>B.株式会社インターグループ</t>
    <phoneticPr fontId="5"/>
  </si>
  <si>
    <t>株式会社インターグループ</t>
    <phoneticPr fontId="5"/>
  </si>
  <si>
    <t>国際教育交流担当職員長期研修プログラムへの参加者を対象に、米国に出発直前の２か月間、集中的に国内で英語研修を実施</t>
    <phoneticPr fontId="5"/>
  </si>
  <si>
    <t>-</t>
    <phoneticPr fontId="5"/>
  </si>
  <si>
    <t>-</t>
    <phoneticPr fontId="5"/>
  </si>
  <si>
    <t>株式会社ACEJ</t>
    <rPh sb="0" eb="4">
      <t>カブシキカイシャ</t>
    </rPh>
    <phoneticPr fontId="5"/>
  </si>
  <si>
    <t>米国の高等教育機関において、語学研修、実務研修等を実施。</t>
    <rPh sb="0" eb="2">
      <t>ベイコク</t>
    </rPh>
    <rPh sb="3" eb="5">
      <t>コウトウ</t>
    </rPh>
    <rPh sb="5" eb="7">
      <t>キョウイク</t>
    </rPh>
    <rPh sb="7" eb="9">
      <t>キカン</t>
    </rPh>
    <rPh sb="14" eb="16">
      <t>ゴガク</t>
    </rPh>
    <rPh sb="16" eb="18">
      <t>ケンシュウ</t>
    </rPh>
    <rPh sb="19" eb="21">
      <t>ジツム</t>
    </rPh>
    <rPh sb="21" eb="23">
      <t>ケンシュウ</t>
    </rPh>
    <rPh sb="23" eb="24">
      <t>トウ</t>
    </rPh>
    <rPh sb="25" eb="27">
      <t>ジッシ</t>
    </rPh>
    <phoneticPr fontId="5"/>
  </si>
  <si>
    <t>当該年度執行額／当該年度派遣者数　　　　　　　　　　</t>
    <phoneticPr fontId="5"/>
  </si>
  <si>
    <t>88/16</t>
    <phoneticPr fontId="5"/>
  </si>
  <si>
    <t>89/17</t>
    <phoneticPr fontId="5"/>
  </si>
  <si>
    <t>89/15</t>
    <phoneticPr fontId="5"/>
  </si>
  <si>
    <t>88/17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</si>
  <si>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</si>
  <si>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</si>
  <si>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</si>
  <si>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</si>
  <si>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</si>
  <si>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</si>
  <si>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</si>
  <si>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</si>
  <si>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</si>
  <si>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</si>
  <si>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</si>
  <si>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</si>
  <si>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</si>
  <si>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</si>
  <si>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</si>
  <si>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</si>
  <si>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</si>
  <si>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</si>
  <si>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</si>
  <si>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１．事業評価の観点：本事業は、国際関係業務遂行能力の向上を図るため、当省職員等を諸外国の行政・教育・文化機関等に派遣し、語学研修、実務研修及び当該国の教育・科学技術等に係る調査研究に従事させるものであり、事業評価に当たって予算の執行状況及び長期継続事業の観点から検証を行った。
２．所見：国際的視点・感覚のある国際関係業務遂行能力の高い人材を育成することにより、国際社会で活躍できる人材の育成に寄与するものであり、本事業の重要性は認められる。契約についても過去の指摘を踏まえ、改善がみられる。引き続き、事業規模の適正化やコスト削減に留意しつつ、効果的・効率的な事業の実施に努めるべきである。    </t>
  </si>
  <si>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</si>
  <si>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</si>
  <si>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</si>
  <si>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</si>
  <si>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t>
    <phoneticPr fontId="5"/>
  </si>
  <si>
    <t>グローバル化が急速に進展する今日の世界情勢において，我が国が強力な国際競争力を有し，高度・複雑かつ多種多様な諸問題に適切に対応していくため，国際業務研修を実施することにより，国際化に対応できる人材を育成するとともに，組織の国際競争力の強化を図る。具体的には，米国，英国，仏国等にある国際機関等に職員を派遣し語学研修・調査研究に従事する「外国政府等職員交流研修プログラム」等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</si>
</sst>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114300</xdr:colOff>
      <xdr:row>741</xdr:row>
      <xdr:rowOff>215900</xdr:rowOff>
    </xdr:from>
    <xdr:to>
      <xdr:col>33</xdr:col>
      <xdr:colOff>124758</xdr:colOff>
      <xdr:row>744</xdr:row>
      <xdr:rowOff>298756</xdr:rowOff>
    </xdr:to>
    <xdr:sp macro="" textlink="">
      <xdr:nvSpPr>
        <xdr:cNvPr id="2" name="角丸四角形 5">
          <a:extLst>
            <a:ext uri="{FF2B5EF4-FFF2-40B4-BE49-F238E27FC236}">
              <a16:creationId xmlns:a16="http://schemas.microsoft.com/office/drawing/2014/main" id="{85D91985-1AD2-4CAA-BC14-52B36BD5803A}"/>
            </a:ext>
          </a:extLst>
        </xdr:cNvPr>
        <xdr:cNvSpPr/>
      </xdr:nvSpPr>
      <xdr:spPr>
        <a:xfrm>
          <a:off x="4381500" y="111975900"/>
          <a:ext cx="2448858" cy="11496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3200"/>
            </a:lnSpc>
          </a:pPr>
          <a:r>
            <a:rPr kumimoji="1" lang="ja-JP" altLang="en-US" sz="2400" b="1">
              <a:solidFill>
                <a:sysClr val="windowText" lastClr="000000"/>
              </a:solidFill>
              <a:latin typeface="ＤＨＰ平成ゴシックW5" pitchFamily="50" charset="-128"/>
              <a:ea typeface="ＤＨＰ平成ゴシックW5" pitchFamily="50" charset="-128"/>
            </a:rPr>
            <a:t>文部科学省</a:t>
          </a:r>
          <a:endParaRPr kumimoji="1" lang="en-US" altLang="ja-JP" sz="2400" b="1">
            <a:solidFill>
              <a:sysClr val="windowText" lastClr="000000"/>
            </a:solidFill>
            <a:latin typeface="ＤＨＰ平成ゴシックW5" pitchFamily="50" charset="-128"/>
            <a:ea typeface="ＤＨＰ平成ゴシックW5" pitchFamily="50" charset="-128"/>
          </a:endParaRPr>
        </a:p>
        <a:p>
          <a:pPr algn="ctr">
            <a:lnSpc>
              <a:spcPts val="2900"/>
            </a:lnSpc>
          </a:pPr>
          <a:r>
            <a:rPr kumimoji="1" lang="en-US" altLang="ja-JP" sz="2400">
              <a:solidFill>
                <a:sysClr val="windowText" lastClr="000000"/>
              </a:solidFill>
              <a:latin typeface="+mj-ea"/>
              <a:ea typeface="+mj-ea"/>
            </a:rPr>
            <a:t>88</a:t>
          </a:r>
          <a:r>
            <a:rPr kumimoji="1" lang="ja-JP" altLang="en-US" sz="2400">
              <a:solidFill>
                <a:sysClr val="windowText" lastClr="000000"/>
              </a:solidFill>
              <a:latin typeface="+mj-ea"/>
              <a:ea typeface="+mj-ea"/>
            </a:rPr>
            <a:t>百万円</a:t>
          </a:r>
        </a:p>
      </xdr:txBody>
    </xdr:sp>
    <xdr:clientData/>
  </xdr:twoCellAnchor>
  <xdr:twoCellAnchor>
    <xdr:from>
      <xdr:col>20</xdr:col>
      <xdr:colOff>12700</xdr:colOff>
      <xdr:row>744</xdr:row>
      <xdr:rowOff>342900</xdr:rowOff>
    </xdr:from>
    <xdr:to>
      <xdr:col>35</xdr:col>
      <xdr:colOff>28185</xdr:colOff>
      <xdr:row>745</xdr:row>
      <xdr:rowOff>345618</xdr:rowOff>
    </xdr:to>
    <xdr:sp macro="" textlink="">
      <xdr:nvSpPr>
        <xdr:cNvPr id="4" name="テキスト ボックス 3">
          <a:extLst>
            <a:ext uri="{FF2B5EF4-FFF2-40B4-BE49-F238E27FC236}">
              <a16:creationId xmlns:a16="http://schemas.microsoft.com/office/drawing/2014/main" id="{67C2F890-C397-4AB2-8A7A-3D534C68DF2E}"/>
            </a:ext>
          </a:extLst>
        </xdr:cNvPr>
        <xdr:cNvSpPr txBox="1"/>
      </xdr:nvSpPr>
      <xdr:spPr>
        <a:xfrm>
          <a:off x="4076700" y="113169700"/>
          <a:ext cx="3063485" cy="35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国際業務研修の実施</a:t>
          </a:r>
        </a:p>
      </xdr:txBody>
    </xdr:sp>
    <xdr:clientData/>
  </xdr:twoCellAnchor>
  <xdr:twoCellAnchor>
    <xdr:from>
      <xdr:col>13</xdr:col>
      <xdr:colOff>38100</xdr:colOff>
      <xdr:row>747</xdr:row>
      <xdr:rowOff>0</xdr:rowOff>
    </xdr:from>
    <xdr:to>
      <xdr:col>44</xdr:col>
      <xdr:colOff>171077</xdr:colOff>
      <xdr:row>747</xdr:row>
      <xdr:rowOff>23159</xdr:rowOff>
    </xdr:to>
    <xdr:cxnSp macro="">
      <xdr:nvCxnSpPr>
        <xdr:cNvPr id="5" name="直線コネクタ 4">
          <a:extLst>
            <a:ext uri="{FF2B5EF4-FFF2-40B4-BE49-F238E27FC236}">
              <a16:creationId xmlns:a16="http://schemas.microsoft.com/office/drawing/2014/main" id="{D8923F0B-2F80-4AB5-9126-FB37154D8EA0}"/>
            </a:ext>
          </a:extLst>
        </xdr:cNvPr>
        <xdr:cNvCxnSpPr/>
      </xdr:nvCxnSpPr>
      <xdr:spPr>
        <a:xfrm flipH="1">
          <a:off x="2679700" y="113893600"/>
          <a:ext cx="6432177" cy="231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746</xdr:row>
      <xdr:rowOff>0</xdr:rowOff>
    </xdr:from>
    <xdr:to>
      <xdr:col>28</xdr:col>
      <xdr:colOff>12700</xdr:colOff>
      <xdr:row>747</xdr:row>
      <xdr:rowOff>0</xdr:rowOff>
    </xdr:to>
    <xdr:cxnSp macro="">
      <xdr:nvCxnSpPr>
        <xdr:cNvPr id="6" name="直線コネクタ 5">
          <a:extLst>
            <a:ext uri="{FF2B5EF4-FFF2-40B4-BE49-F238E27FC236}">
              <a16:creationId xmlns:a16="http://schemas.microsoft.com/office/drawing/2014/main" id="{988AE1D7-2FD5-49E3-9F3B-15E7634864D1}"/>
            </a:ext>
          </a:extLst>
        </xdr:cNvPr>
        <xdr:cNvCxnSpPr/>
      </xdr:nvCxnSpPr>
      <xdr:spPr>
        <a:xfrm>
          <a:off x="5702300" y="113538000"/>
          <a:ext cx="0" cy="3556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747</xdr:row>
      <xdr:rowOff>12700</xdr:rowOff>
    </xdr:from>
    <xdr:to>
      <xdr:col>13</xdr:col>
      <xdr:colOff>38474</xdr:colOff>
      <xdr:row>748</xdr:row>
      <xdr:rowOff>151175</xdr:rowOff>
    </xdr:to>
    <xdr:cxnSp macro="">
      <xdr:nvCxnSpPr>
        <xdr:cNvPr id="8" name="直線矢印コネクタ 7">
          <a:extLst>
            <a:ext uri="{FF2B5EF4-FFF2-40B4-BE49-F238E27FC236}">
              <a16:creationId xmlns:a16="http://schemas.microsoft.com/office/drawing/2014/main" id="{E19CBCCD-FB06-4705-86F8-2915725B9357}"/>
            </a:ext>
          </a:extLst>
        </xdr:cNvPr>
        <xdr:cNvCxnSpPr/>
      </xdr:nvCxnSpPr>
      <xdr:spPr>
        <a:xfrm flipH="1">
          <a:off x="2679700" y="113906300"/>
          <a:ext cx="374" cy="4940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747</xdr:row>
      <xdr:rowOff>12700</xdr:rowOff>
    </xdr:from>
    <xdr:to>
      <xdr:col>28</xdr:col>
      <xdr:colOff>13074</xdr:colOff>
      <xdr:row>748</xdr:row>
      <xdr:rowOff>151175</xdr:rowOff>
    </xdr:to>
    <xdr:cxnSp macro="">
      <xdr:nvCxnSpPr>
        <xdr:cNvPr id="9" name="直線矢印コネクタ 8">
          <a:extLst>
            <a:ext uri="{FF2B5EF4-FFF2-40B4-BE49-F238E27FC236}">
              <a16:creationId xmlns:a16="http://schemas.microsoft.com/office/drawing/2014/main" id="{02A8EE12-6F7E-4BBB-B94B-7FA4E45ABF07}"/>
            </a:ext>
          </a:extLst>
        </xdr:cNvPr>
        <xdr:cNvCxnSpPr/>
      </xdr:nvCxnSpPr>
      <xdr:spPr>
        <a:xfrm flipH="1">
          <a:off x="5702300" y="113906300"/>
          <a:ext cx="374" cy="4940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746</xdr:row>
      <xdr:rowOff>342900</xdr:rowOff>
    </xdr:from>
    <xdr:to>
      <xdr:col>44</xdr:col>
      <xdr:colOff>152774</xdr:colOff>
      <xdr:row>748</xdr:row>
      <xdr:rowOff>125775</xdr:rowOff>
    </xdr:to>
    <xdr:cxnSp macro="">
      <xdr:nvCxnSpPr>
        <xdr:cNvPr id="10" name="直線矢印コネクタ 9">
          <a:extLst>
            <a:ext uri="{FF2B5EF4-FFF2-40B4-BE49-F238E27FC236}">
              <a16:creationId xmlns:a16="http://schemas.microsoft.com/office/drawing/2014/main" id="{47CD5D24-8A26-4499-8ABB-BADDC4291363}"/>
            </a:ext>
          </a:extLst>
        </xdr:cNvPr>
        <xdr:cNvCxnSpPr/>
      </xdr:nvCxnSpPr>
      <xdr:spPr>
        <a:xfrm flipH="1">
          <a:off x="9093200" y="113880900"/>
          <a:ext cx="374" cy="49407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742</xdr:row>
      <xdr:rowOff>12700</xdr:rowOff>
    </xdr:from>
    <xdr:to>
      <xdr:col>49</xdr:col>
      <xdr:colOff>0</xdr:colOff>
      <xdr:row>744</xdr:row>
      <xdr:rowOff>342900</xdr:rowOff>
    </xdr:to>
    <xdr:sp macro="" textlink="">
      <xdr:nvSpPr>
        <xdr:cNvPr id="12" name="テキスト ボックス 11">
          <a:extLst>
            <a:ext uri="{FF2B5EF4-FFF2-40B4-BE49-F238E27FC236}">
              <a16:creationId xmlns:a16="http://schemas.microsoft.com/office/drawing/2014/main" id="{1CFB3C97-A801-4A18-BE61-14DCBC7C2D0E}"/>
            </a:ext>
          </a:extLst>
        </xdr:cNvPr>
        <xdr:cNvSpPr txBox="1"/>
      </xdr:nvSpPr>
      <xdr:spPr>
        <a:xfrm>
          <a:off x="7315200" y="44272200"/>
          <a:ext cx="2641600" cy="10414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latin typeface="+mj-ea"/>
              <a:ea typeface="+mj-ea"/>
            </a:rPr>
            <a:t>研修渡航・滞在費・語学研修費</a:t>
          </a:r>
          <a:endParaRPr kumimoji="1" lang="en-US" altLang="ja-JP" sz="1200">
            <a:latin typeface="+mj-ea"/>
            <a:ea typeface="+mj-ea"/>
          </a:endParaRPr>
        </a:p>
        <a:p>
          <a:pPr algn="ctr">
            <a:lnSpc>
              <a:spcPts val="1400"/>
            </a:lnSpc>
          </a:pPr>
          <a:r>
            <a:rPr kumimoji="1" lang="ja-JP" altLang="en-US" sz="1200" baseline="0">
              <a:latin typeface="+mj-ea"/>
              <a:ea typeface="+mj-ea"/>
            </a:rPr>
            <a:t>  </a:t>
          </a:r>
          <a:r>
            <a:rPr kumimoji="1" lang="en-US" altLang="ja-JP" sz="1200">
              <a:latin typeface="+mj-ea"/>
              <a:ea typeface="+mj-ea"/>
            </a:rPr>
            <a:t>66</a:t>
          </a:r>
          <a:r>
            <a:rPr kumimoji="1" lang="ja-JP" altLang="en-US" sz="1200">
              <a:latin typeface="+mj-ea"/>
              <a:ea typeface="+mj-ea"/>
            </a:rPr>
            <a:t>百万円　</a:t>
          </a:r>
        </a:p>
      </xdr:txBody>
    </xdr:sp>
    <xdr:clientData/>
  </xdr:twoCellAnchor>
  <xdr:twoCellAnchor>
    <xdr:from>
      <xdr:col>6</xdr:col>
      <xdr:colOff>76200</xdr:colOff>
      <xdr:row>749</xdr:row>
      <xdr:rowOff>12700</xdr:rowOff>
    </xdr:from>
    <xdr:to>
      <xdr:col>20</xdr:col>
      <xdr:colOff>66014</xdr:colOff>
      <xdr:row>750</xdr:row>
      <xdr:rowOff>143911</xdr:rowOff>
    </xdr:to>
    <xdr:sp macro="" textlink="">
      <xdr:nvSpPr>
        <xdr:cNvPr id="13" name="テキスト ボックス 12">
          <a:extLst>
            <a:ext uri="{FF2B5EF4-FFF2-40B4-BE49-F238E27FC236}">
              <a16:creationId xmlns:a16="http://schemas.microsoft.com/office/drawing/2014/main" id="{2D1EC6AE-00FE-43DA-9B2A-462D10DA274E}"/>
            </a:ext>
          </a:extLst>
        </xdr:cNvPr>
        <xdr:cNvSpPr txBox="1"/>
      </xdr:nvSpPr>
      <xdr:spPr>
        <a:xfrm>
          <a:off x="1295400" y="114617500"/>
          <a:ext cx="2834614" cy="48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一般競争入札</a:t>
          </a:r>
          <a:r>
            <a:rPr kumimoji="1" lang="en-US" altLang="ja-JP" sz="1600"/>
            <a:t>】</a:t>
          </a:r>
          <a:endParaRPr kumimoji="1" lang="ja-JP" altLang="en-US" sz="1600"/>
        </a:p>
      </xdr:txBody>
    </xdr:sp>
    <xdr:clientData/>
  </xdr:twoCellAnchor>
  <xdr:twoCellAnchor>
    <xdr:from>
      <xdr:col>20</xdr:col>
      <xdr:colOff>190500</xdr:colOff>
      <xdr:row>748</xdr:row>
      <xdr:rowOff>342900</xdr:rowOff>
    </xdr:from>
    <xdr:to>
      <xdr:col>34</xdr:col>
      <xdr:colOff>183300</xdr:colOff>
      <xdr:row>750</xdr:row>
      <xdr:rowOff>126730</xdr:rowOff>
    </xdr:to>
    <xdr:sp macro="" textlink="">
      <xdr:nvSpPr>
        <xdr:cNvPr id="14" name="テキスト ボックス 13">
          <a:extLst>
            <a:ext uri="{FF2B5EF4-FFF2-40B4-BE49-F238E27FC236}">
              <a16:creationId xmlns:a16="http://schemas.microsoft.com/office/drawing/2014/main" id="{5DC7A28D-E3A2-4FC5-8283-920781FA91DC}"/>
            </a:ext>
          </a:extLst>
        </xdr:cNvPr>
        <xdr:cNvSpPr txBox="1"/>
      </xdr:nvSpPr>
      <xdr:spPr>
        <a:xfrm>
          <a:off x="4254500" y="114592100"/>
          <a:ext cx="2837600" cy="495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36</xdr:col>
      <xdr:colOff>165100</xdr:colOff>
      <xdr:row>749</xdr:row>
      <xdr:rowOff>0</xdr:rowOff>
    </xdr:from>
    <xdr:to>
      <xdr:col>49</xdr:col>
      <xdr:colOff>434449</xdr:colOff>
      <xdr:row>750</xdr:row>
      <xdr:rowOff>76677</xdr:rowOff>
    </xdr:to>
    <xdr:sp macro="" textlink="">
      <xdr:nvSpPr>
        <xdr:cNvPr id="15" name="テキスト ボックス 14">
          <a:extLst>
            <a:ext uri="{FF2B5EF4-FFF2-40B4-BE49-F238E27FC236}">
              <a16:creationId xmlns:a16="http://schemas.microsoft.com/office/drawing/2014/main" id="{F5CEB055-8F97-499D-ADAC-C51515B614C6}"/>
            </a:ext>
          </a:extLst>
        </xdr:cNvPr>
        <xdr:cNvSpPr txBox="1"/>
      </xdr:nvSpPr>
      <xdr:spPr>
        <a:xfrm>
          <a:off x="7480300" y="114604800"/>
          <a:ext cx="2910949" cy="432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一般競争入札</a:t>
          </a:r>
          <a:r>
            <a:rPr kumimoji="1" lang="en-US" altLang="ja-JP" sz="1600"/>
            <a:t>】</a:t>
          </a:r>
          <a:endParaRPr kumimoji="1" lang="ja-JP" altLang="en-US" sz="1600"/>
        </a:p>
      </xdr:txBody>
    </xdr:sp>
    <xdr:clientData/>
  </xdr:twoCellAnchor>
  <xdr:twoCellAnchor>
    <xdr:from>
      <xdr:col>6</xdr:col>
      <xdr:colOff>127000</xdr:colOff>
      <xdr:row>750</xdr:row>
      <xdr:rowOff>152400</xdr:rowOff>
    </xdr:from>
    <xdr:to>
      <xdr:col>19</xdr:col>
      <xdr:colOff>128495</xdr:colOff>
      <xdr:row>757</xdr:row>
      <xdr:rowOff>50800</xdr:rowOff>
    </xdr:to>
    <xdr:sp macro="" textlink="">
      <xdr:nvSpPr>
        <xdr:cNvPr id="16" name="角丸四角形 21">
          <a:extLst>
            <a:ext uri="{FF2B5EF4-FFF2-40B4-BE49-F238E27FC236}">
              <a16:creationId xmlns:a16="http://schemas.microsoft.com/office/drawing/2014/main" id="{7DC66E86-7EB4-44BA-BBB5-937785B839AC}"/>
            </a:ext>
          </a:extLst>
        </xdr:cNvPr>
        <xdr:cNvSpPr/>
      </xdr:nvSpPr>
      <xdr:spPr>
        <a:xfrm>
          <a:off x="1346200" y="115112800"/>
          <a:ext cx="2643095" cy="2705100"/>
        </a:xfrm>
        <a:prstGeom prst="roundRect">
          <a:avLst>
            <a:gd name="adj" fmla="val 753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   A</a:t>
          </a:r>
          <a:r>
            <a:rPr kumimoji="1" lang="ja-JP" altLang="en-US" sz="1600" baseline="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国際業務研修生</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英語研修の実施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r>
            <a:rPr kumimoji="1" lang="ja-JP" altLang="en-US" sz="1600">
              <a:solidFill>
                <a:sysClr val="windowText" lastClr="000000"/>
              </a:solidFill>
              <a:latin typeface="ＤＨＰ平成ゴシックW5" pitchFamily="50" charset="-128"/>
              <a:ea typeface="ＤＨＰ平成ゴシックW5" pitchFamily="50" charset="-128"/>
            </a:rPr>
            <a:t>株式会社グローヴァ</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800"/>
            </a:lnSpc>
          </a:pPr>
          <a:r>
            <a:rPr kumimoji="1" lang="en-US" altLang="ja-JP" sz="2400">
              <a:solidFill>
                <a:sysClr val="windowText" lastClr="000000"/>
              </a:solidFill>
              <a:latin typeface="+mn-ea"/>
              <a:ea typeface="+mn-ea"/>
            </a:rPr>
            <a:t>2</a:t>
          </a:r>
          <a:r>
            <a:rPr kumimoji="1" lang="ja-JP" altLang="en-US" sz="2400">
              <a:solidFill>
                <a:sysClr val="windowText" lastClr="000000"/>
              </a:solidFill>
              <a:latin typeface="+mn-ea"/>
              <a:ea typeface="+mn-ea"/>
            </a:rPr>
            <a:t>百万円</a:t>
          </a:r>
        </a:p>
      </xdr:txBody>
    </xdr:sp>
    <xdr:clientData/>
  </xdr:twoCellAnchor>
  <xdr:twoCellAnchor>
    <xdr:from>
      <xdr:col>20</xdr:col>
      <xdr:colOff>88900</xdr:colOff>
      <xdr:row>750</xdr:row>
      <xdr:rowOff>177801</xdr:rowOff>
    </xdr:from>
    <xdr:to>
      <xdr:col>35</xdr:col>
      <xdr:colOff>139700</xdr:colOff>
      <xdr:row>757</xdr:row>
      <xdr:rowOff>50800</xdr:rowOff>
    </xdr:to>
    <xdr:sp macro="" textlink="">
      <xdr:nvSpPr>
        <xdr:cNvPr id="17" name="角丸四角形 28">
          <a:extLst>
            <a:ext uri="{FF2B5EF4-FFF2-40B4-BE49-F238E27FC236}">
              <a16:creationId xmlns:a16="http://schemas.microsoft.com/office/drawing/2014/main" id="{567E793D-6A16-425C-82BA-D7E104EEF563}"/>
            </a:ext>
          </a:extLst>
        </xdr:cNvPr>
        <xdr:cNvSpPr/>
      </xdr:nvSpPr>
      <xdr:spPr>
        <a:xfrm>
          <a:off x="4152900" y="51663601"/>
          <a:ext cx="3098800" cy="2679699"/>
        </a:xfrm>
        <a:prstGeom prst="roundRect">
          <a:avLst>
            <a:gd name="adj" fmla="val 636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B</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派遣前集中英語研修の実施</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600" baseline="0">
              <a:solidFill>
                <a:sysClr val="windowText" lastClr="000000"/>
              </a:solidFill>
              <a:latin typeface="ＤＨＰ平成ゴシックW5" pitchFamily="50" charset="-128"/>
              <a:ea typeface="ＤＨＰ平成ゴシックW5" pitchFamily="50" charset="-128"/>
            </a:rPr>
            <a:t> </a:t>
          </a:r>
          <a:endParaRPr kumimoji="1" lang="en-US" altLang="ja-JP" sz="1600" baseline="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r>
            <a:rPr kumimoji="1" lang="ja-JP" altLang="en-US" sz="1600" baseline="0">
              <a:solidFill>
                <a:sysClr val="windowText" lastClr="000000"/>
              </a:solidFill>
              <a:latin typeface="ＤＨＰ平成ゴシックW5" pitchFamily="50" charset="-128"/>
              <a:ea typeface="ＤＨＰ平成ゴシックW5" pitchFamily="50" charset="-128"/>
            </a:rPr>
            <a:t>株式会社インターグループ</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mn-ea"/>
            <a:ea typeface="+mn-ea"/>
          </a:endParaRPr>
        </a:p>
        <a:p>
          <a:pPr algn="ctr">
            <a:lnSpc>
              <a:spcPts val="2800"/>
            </a:lnSpc>
          </a:pPr>
          <a:r>
            <a:rPr kumimoji="1" lang="en-US" altLang="ja-JP" sz="2400">
              <a:solidFill>
                <a:sysClr val="windowText" lastClr="000000"/>
              </a:solidFill>
              <a:latin typeface="+mn-ea"/>
              <a:ea typeface="+mn-ea"/>
            </a:rPr>
            <a:t>0.6</a:t>
          </a:r>
          <a:r>
            <a:rPr kumimoji="1" lang="ja-JP" altLang="en-US" sz="2400">
              <a:solidFill>
                <a:sysClr val="windowText" lastClr="000000"/>
              </a:solidFill>
              <a:latin typeface="+mn-ea"/>
              <a:ea typeface="+mn-ea"/>
            </a:rPr>
            <a:t>百万円</a:t>
          </a:r>
        </a:p>
      </xdr:txBody>
    </xdr:sp>
    <xdr:clientData/>
  </xdr:twoCellAnchor>
  <xdr:twoCellAnchor>
    <xdr:from>
      <xdr:col>36</xdr:col>
      <xdr:colOff>101600</xdr:colOff>
      <xdr:row>750</xdr:row>
      <xdr:rowOff>177801</xdr:rowOff>
    </xdr:from>
    <xdr:to>
      <xdr:col>49</xdr:col>
      <xdr:colOff>365312</xdr:colOff>
      <xdr:row>757</xdr:row>
      <xdr:rowOff>38101</xdr:rowOff>
    </xdr:to>
    <xdr:sp macro="" textlink="">
      <xdr:nvSpPr>
        <xdr:cNvPr id="18" name="角丸四角形 20">
          <a:extLst>
            <a:ext uri="{FF2B5EF4-FFF2-40B4-BE49-F238E27FC236}">
              <a16:creationId xmlns:a16="http://schemas.microsoft.com/office/drawing/2014/main" id="{17F00AB6-8C9E-4674-8CCE-2A450479F4D9}"/>
            </a:ext>
          </a:extLst>
        </xdr:cNvPr>
        <xdr:cNvSpPr/>
      </xdr:nvSpPr>
      <xdr:spPr>
        <a:xfrm>
          <a:off x="7416800" y="115138201"/>
          <a:ext cx="2905312" cy="2667000"/>
        </a:xfrm>
        <a:prstGeom prst="roundRect">
          <a:avLst>
            <a:gd name="adj" fmla="val 573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C</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株式会社</a:t>
          </a:r>
          <a:r>
            <a:rPr kumimoji="1" lang="en-US" altLang="ja-JP" sz="1600">
              <a:solidFill>
                <a:sysClr val="windowText" lastClr="000000"/>
              </a:solidFill>
              <a:latin typeface="ＤＨＰ平成ゴシックW5" pitchFamily="50" charset="-128"/>
              <a:ea typeface="ＤＨＰ平成ゴシックW5" pitchFamily="50" charset="-128"/>
            </a:rPr>
            <a:t>ACEJ</a:t>
          </a:r>
        </a:p>
        <a:p>
          <a:pPr algn="ctr">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
          </a:r>
          <a:br>
            <a:rPr kumimoji="1" lang="en-US" altLang="ja-JP" sz="1600">
              <a:solidFill>
                <a:sysClr val="windowText" lastClr="000000"/>
              </a:solidFill>
              <a:latin typeface="ＤＨＰ平成ゴシックW5" pitchFamily="50" charset="-128"/>
              <a:ea typeface="ＤＨＰ平成ゴシックW5" pitchFamily="50" charset="-128"/>
            </a:rPr>
          </a:br>
          <a:r>
            <a:rPr kumimoji="1" lang="en-US" altLang="ja-JP" sz="2400">
              <a:solidFill>
                <a:sysClr val="windowText" lastClr="000000"/>
              </a:solidFill>
              <a:latin typeface="+mn-ea"/>
              <a:ea typeface="+mn-ea"/>
            </a:rPr>
            <a:t>19</a:t>
          </a:r>
          <a:r>
            <a:rPr kumimoji="1" lang="ja-JP" altLang="en-US" sz="2400">
              <a:solidFill>
                <a:sysClr val="windowText" lastClr="000000"/>
              </a:solidFill>
              <a:latin typeface="+mn-ea"/>
              <a:ea typeface="+mn-ea"/>
            </a:rPr>
            <a:t>百万円</a:t>
          </a:r>
        </a:p>
      </xdr:txBody>
    </xdr:sp>
    <xdr:clientData/>
  </xdr:twoCellAnchor>
  <xdr:twoCellAnchor>
    <xdr:from>
      <xdr:col>6</xdr:col>
      <xdr:colOff>190500</xdr:colOff>
      <xdr:row>757</xdr:row>
      <xdr:rowOff>190500</xdr:rowOff>
    </xdr:from>
    <xdr:to>
      <xdr:col>19</xdr:col>
      <xdr:colOff>57525</xdr:colOff>
      <xdr:row>758</xdr:row>
      <xdr:rowOff>431800</xdr:rowOff>
    </xdr:to>
    <xdr:sp macro="" textlink="">
      <xdr:nvSpPr>
        <xdr:cNvPr id="19" name="テキスト ボックス 18">
          <a:extLst>
            <a:ext uri="{FF2B5EF4-FFF2-40B4-BE49-F238E27FC236}">
              <a16:creationId xmlns:a16="http://schemas.microsoft.com/office/drawing/2014/main" id="{D4B1762D-444C-4768-AD2C-FA69553DE34E}"/>
            </a:ext>
          </a:extLst>
        </xdr:cNvPr>
        <xdr:cNvSpPr txBox="1"/>
      </xdr:nvSpPr>
      <xdr:spPr>
        <a:xfrm>
          <a:off x="1409700" y="117957600"/>
          <a:ext cx="250862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次年度に国際教育交流担当職員長期研修プログラムへの参加を予定する者に対し、国内で英語研修を実施</a:t>
          </a:r>
        </a:p>
      </xdr:txBody>
    </xdr:sp>
    <xdr:clientData/>
  </xdr:twoCellAnchor>
  <xdr:twoCellAnchor>
    <xdr:from>
      <xdr:col>21</xdr:col>
      <xdr:colOff>38100</xdr:colOff>
      <xdr:row>757</xdr:row>
      <xdr:rowOff>203200</xdr:rowOff>
    </xdr:from>
    <xdr:to>
      <xdr:col>34</xdr:col>
      <xdr:colOff>152400</xdr:colOff>
      <xdr:row>758</xdr:row>
      <xdr:rowOff>423002</xdr:rowOff>
    </xdr:to>
    <xdr:sp macro="" textlink="">
      <xdr:nvSpPr>
        <xdr:cNvPr id="20" name="テキスト ボックス 19">
          <a:extLst>
            <a:ext uri="{FF2B5EF4-FFF2-40B4-BE49-F238E27FC236}">
              <a16:creationId xmlns:a16="http://schemas.microsoft.com/office/drawing/2014/main" id="{6266E01E-05D8-45FD-B032-5CAFEE55E84E}"/>
            </a:ext>
          </a:extLst>
        </xdr:cNvPr>
        <xdr:cNvSpPr txBox="1"/>
      </xdr:nvSpPr>
      <xdr:spPr>
        <a:xfrm>
          <a:off x="4305300" y="117970300"/>
          <a:ext cx="2755900" cy="89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国際教育交流担当職員長期研修プログラム参加者に対し、米国に出発直前の２か月間、集中的に国内で英語研修を実施</a:t>
          </a:r>
        </a:p>
      </xdr:txBody>
    </xdr:sp>
    <xdr:clientData/>
  </xdr:twoCellAnchor>
  <xdr:twoCellAnchor>
    <xdr:from>
      <xdr:col>36</xdr:col>
      <xdr:colOff>152400</xdr:colOff>
      <xdr:row>757</xdr:row>
      <xdr:rowOff>215900</xdr:rowOff>
    </xdr:from>
    <xdr:to>
      <xdr:col>49</xdr:col>
      <xdr:colOff>279400</xdr:colOff>
      <xdr:row>758</xdr:row>
      <xdr:rowOff>280893</xdr:rowOff>
    </xdr:to>
    <xdr:sp macro="" textlink="">
      <xdr:nvSpPr>
        <xdr:cNvPr id="21" name="テキスト ボックス 20">
          <a:extLst>
            <a:ext uri="{FF2B5EF4-FFF2-40B4-BE49-F238E27FC236}">
              <a16:creationId xmlns:a16="http://schemas.microsoft.com/office/drawing/2014/main" id="{206B2DDF-E981-4815-9891-4C096D3DE4A2}"/>
            </a:ext>
          </a:extLst>
        </xdr:cNvPr>
        <xdr:cNvSpPr txBox="1"/>
      </xdr:nvSpPr>
      <xdr:spPr>
        <a:xfrm>
          <a:off x="7467600" y="117983000"/>
          <a:ext cx="2768600" cy="73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400"/>
            <a:t>米国の高等教育機関等において、語学研修、実務研修等を実施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9" zoomScale="75" zoomScaleNormal="75" zoomScaleSheetLayoutView="75" zoomScalePageLayoutView="85" workbookViewId="0">
      <selection activeCell="BG756" sqref="BG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404</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172</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3" t="s">
        <v>545</v>
      </c>
      <c r="Z7" s="439"/>
      <c r="AA7" s="439"/>
      <c r="AB7" s="439"/>
      <c r="AC7" s="439"/>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8" t="s">
        <v>390</v>
      </c>
      <c r="Z8" s="849"/>
      <c r="AA8" s="849"/>
      <c r="AB8" s="849"/>
      <c r="AC8" s="849"/>
      <c r="AD8" s="85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643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92</v>
      </c>
      <c r="Q13" s="657"/>
      <c r="R13" s="657"/>
      <c r="S13" s="657"/>
      <c r="T13" s="657"/>
      <c r="U13" s="657"/>
      <c r="V13" s="658"/>
      <c r="W13" s="656">
        <v>91</v>
      </c>
      <c r="X13" s="657"/>
      <c r="Y13" s="657"/>
      <c r="Z13" s="657"/>
      <c r="AA13" s="657"/>
      <c r="AB13" s="657"/>
      <c r="AC13" s="658"/>
      <c r="AD13" s="656">
        <v>90</v>
      </c>
      <c r="AE13" s="657"/>
      <c r="AF13" s="657"/>
      <c r="AG13" s="657"/>
      <c r="AH13" s="657"/>
      <c r="AI13" s="657"/>
      <c r="AJ13" s="658"/>
      <c r="AK13" s="656">
        <v>89</v>
      </c>
      <c r="AL13" s="657"/>
      <c r="AM13" s="657"/>
      <c r="AN13" s="657"/>
      <c r="AO13" s="657"/>
      <c r="AP13" s="657"/>
      <c r="AQ13" s="658"/>
      <c r="AR13" s="920">
        <v>89</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92</v>
      </c>
      <c r="Q18" s="881"/>
      <c r="R18" s="881"/>
      <c r="S18" s="881"/>
      <c r="T18" s="881"/>
      <c r="U18" s="881"/>
      <c r="V18" s="882"/>
      <c r="W18" s="880">
        <f>SUM(W13:AC17)</f>
        <v>91</v>
      </c>
      <c r="X18" s="881"/>
      <c r="Y18" s="881"/>
      <c r="Z18" s="881"/>
      <c r="AA18" s="881"/>
      <c r="AB18" s="881"/>
      <c r="AC18" s="882"/>
      <c r="AD18" s="880">
        <f>SUM(AD13:AJ17)</f>
        <v>90</v>
      </c>
      <c r="AE18" s="881"/>
      <c r="AF18" s="881"/>
      <c r="AG18" s="881"/>
      <c r="AH18" s="881"/>
      <c r="AI18" s="881"/>
      <c r="AJ18" s="882"/>
      <c r="AK18" s="880">
        <f>SUM(AK13:AQ17)</f>
        <v>89</v>
      </c>
      <c r="AL18" s="881"/>
      <c r="AM18" s="881"/>
      <c r="AN18" s="881"/>
      <c r="AO18" s="881"/>
      <c r="AP18" s="881"/>
      <c r="AQ18" s="882"/>
      <c r="AR18" s="880">
        <f>SUM(AR13:AX17)</f>
        <v>89</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88</v>
      </c>
      <c r="Q19" s="657"/>
      <c r="R19" s="657"/>
      <c r="S19" s="657"/>
      <c r="T19" s="657"/>
      <c r="U19" s="657"/>
      <c r="V19" s="658"/>
      <c r="W19" s="656">
        <v>89</v>
      </c>
      <c r="X19" s="657"/>
      <c r="Y19" s="657"/>
      <c r="Z19" s="657"/>
      <c r="AA19" s="657"/>
      <c r="AB19" s="657"/>
      <c r="AC19" s="658"/>
      <c r="AD19" s="656">
        <v>88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0.95652173913043481</v>
      </c>
      <c r="Q20" s="311"/>
      <c r="R20" s="311"/>
      <c r="S20" s="311"/>
      <c r="T20" s="311"/>
      <c r="U20" s="311"/>
      <c r="V20" s="311"/>
      <c r="W20" s="311">
        <f t="shared" ref="W20" si="0">IF(W18=0, "-", SUM(W19)/W18)</f>
        <v>0.97802197802197799</v>
      </c>
      <c r="X20" s="311"/>
      <c r="Y20" s="311"/>
      <c r="Z20" s="311"/>
      <c r="AA20" s="311"/>
      <c r="AB20" s="311"/>
      <c r="AC20" s="311"/>
      <c r="AD20" s="311">
        <f t="shared" ref="AD20" si="1">IF(AD18=0, "-", SUM(AD19)/AD18)</f>
        <v>0.97777777777777775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496</v>
      </c>
      <c r="H21" s="310"/>
      <c r="I21" s="310"/>
      <c r="J21" s="310"/>
      <c r="K21" s="310"/>
      <c r="L21" s="310"/>
      <c r="M21" s="310"/>
      <c r="N21" s="310"/>
      <c r="O21" s="310"/>
      <c r="P21" s="311">
        <f>IF(P19=0, "-", SUM(P19)/SUM(P13,P14))</f>
        <v>0.95652173913043481</v>
      </c>
      <c r="Q21" s="311"/>
      <c r="R21" s="311"/>
      <c r="S21" s="311"/>
      <c r="T21" s="311"/>
      <c r="U21" s="311"/>
      <c r="V21" s="311"/>
      <c r="W21" s="311">
        <f t="shared" ref="W21" si="2">IF(W19=0, "-", SUM(W19)/SUM(W13,W14))</f>
        <v>0.97802197802197799</v>
      </c>
      <c r="X21" s="311"/>
      <c r="Y21" s="311"/>
      <c r="Z21" s="311"/>
      <c r="AA21" s="311"/>
      <c r="AB21" s="311"/>
      <c r="AC21" s="311"/>
      <c r="AD21" s="311">
        <f t="shared" ref="AD21" si="3">IF(AD19=0, "-", SUM(AD19)/SUM(AD13,AD14))</f>
        <v>0.97777777777777775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537</v>
      </c>
      <c r="B22" s="966"/>
      <c r="C22" s="966"/>
      <c r="D22" s="966"/>
      <c r="E22" s="966"/>
      <c r="F22" s="967"/>
      <c r="G22" s="952" t="s">
        <v>473</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565</v>
      </c>
      <c r="H23" s="954"/>
      <c r="I23" s="954"/>
      <c r="J23" s="954"/>
      <c r="K23" s="954"/>
      <c r="L23" s="954"/>
      <c r="M23" s="954"/>
      <c r="N23" s="954"/>
      <c r="O23" s="955"/>
      <c r="P23" s="920">
        <v>89</v>
      </c>
      <c r="Q23" s="921"/>
      <c r="R23" s="921"/>
      <c r="S23" s="921"/>
      <c r="T23" s="921"/>
      <c r="U23" s="921"/>
      <c r="V23" s="938"/>
      <c r="W23" s="920">
        <v>89</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89</v>
      </c>
      <c r="Q29" s="935"/>
      <c r="R29" s="935"/>
      <c r="S29" s="935"/>
      <c r="T29" s="935"/>
      <c r="U29" s="935"/>
      <c r="V29" s="936"/>
      <c r="W29" s="934">
        <f>AR13</f>
        <v>89</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490</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471</v>
      </c>
      <c r="AN30" s="916"/>
      <c r="AO30" s="916"/>
      <c r="AP30" s="860"/>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640</v>
      </c>
      <c r="AV31" s="192"/>
      <c r="AW31" s="394" t="s">
        <v>300</v>
      </c>
      <c r="AX31" s="395"/>
    </row>
    <row r="32" spans="1:50" ht="40.5"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57</v>
      </c>
      <c r="AF32" s="212"/>
      <c r="AG32" s="212"/>
      <c r="AH32" s="212"/>
      <c r="AI32" s="211">
        <v>60</v>
      </c>
      <c r="AJ32" s="212"/>
      <c r="AK32" s="212"/>
      <c r="AL32" s="212"/>
      <c r="AM32" s="211">
        <v>60</v>
      </c>
      <c r="AN32" s="212"/>
      <c r="AO32" s="212"/>
      <c r="AP32" s="212"/>
      <c r="AQ32" s="333" t="s">
        <v>640</v>
      </c>
      <c r="AR32" s="200"/>
      <c r="AS32" s="200"/>
      <c r="AT32" s="334"/>
      <c r="AU32" s="212" t="s">
        <v>640</v>
      </c>
      <c r="AV32" s="212"/>
      <c r="AW32" s="212"/>
      <c r="AX32" s="214"/>
    </row>
    <row r="33" spans="1:50" ht="40.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74</v>
      </c>
      <c r="AF33" s="212"/>
      <c r="AG33" s="212"/>
      <c r="AH33" s="212"/>
      <c r="AI33" s="211">
        <v>77</v>
      </c>
      <c r="AJ33" s="212"/>
      <c r="AK33" s="212"/>
      <c r="AL33" s="212"/>
      <c r="AM33" s="211">
        <v>63</v>
      </c>
      <c r="AN33" s="212"/>
      <c r="AO33" s="212"/>
      <c r="AP33" s="212"/>
      <c r="AQ33" s="333">
        <v>75</v>
      </c>
      <c r="AR33" s="200"/>
      <c r="AS33" s="200"/>
      <c r="AT33" s="334"/>
      <c r="AU33" s="212" t="s">
        <v>640</v>
      </c>
      <c r="AV33" s="212"/>
      <c r="AW33" s="212"/>
      <c r="AX33" s="214"/>
    </row>
    <row r="34" spans="1:50" ht="40.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77</v>
      </c>
      <c r="AF34" s="212"/>
      <c r="AG34" s="212"/>
      <c r="AH34" s="212"/>
      <c r="AI34" s="211">
        <v>78</v>
      </c>
      <c r="AJ34" s="212"/>
      <c r="AK34" s="212"/>
      <c r="AL34" s="212"/>
      <c r="AM34" s="211">
        <v>95</v>
      </c>
      <c r="AN34" s="212"/>
      <c r="AO34" s="212"/>
      <c r="AP34" s="212"/>
      <c r="AQ34" s="333" t="s">
        <v>640</v>
      </c>
      <c r="AR34" s="200"/>
      <c r="AS34" s="200"/>
      <c r="AT34" s="334"/>
      <c r="AU34" s="212" t="s">
        <v>640</v>
      </c>
      <c r="AV34" s="212"/>
      <c r="AW34" s="212"/>
      <c r="AX34" s="214"/>
    </row>
    <row r="35" spans="1:50" ht="23.25" customHeight="1" x14ac:dyDescent="0.15">
      <c r="A35" s="219" t="s">
        <v>525</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8"/>
    </row>
    <row r="80" spans="1:50" ht="18.75" hidden="1" customHeight="1" x14ac:dyDescent="0.15">
      <c r="A80" s="866"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16</v>
      </c>
      <c r="AF101" s="212"/>
      <c r="AG101" s="212"/>
      <c r="AH101" s="213"/>
      <c r="AI101" s="211">
        <v>17</v>
      </c>
      <c r="AJ101" s="212"/>
      <c r="AK101" s="212"/>
      <c r="AL101" s="213"/>
      <c r="AM101" s="211">
        <v>17</v>
      </c>
      <c r="AN101" s="212"/>
      <c r="AO101" s="212"/>
      <c r="AP101" s="213"/>
      <c r="AQ101" s="211" t="s">
        <v>640</v>
      </c>
      <c r="AR101" s="212"/>
      <c r="AS101" s="212"/>
      <c r="AT101" s="213"/>
      <c r="AU101" s="211" t="s">
        <v>640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15</v>
      </c>
      <c r="AF102" s="414"/>
      <c r="AG102" s="414"/>
      <c r="AH102" s="414"/>
      <c r="AI102" s="414">
        <v>17</v>
      </c>
      <c r="AJ102" s="414"/>
      <c r="AK102" s="414"/>
      <c r="AL102" s="414"/>
      <c r="AM102" s="414">
        <v>17</v>
      </c>
      <c r="AN102" s="414"/>
      <c r="AO102" s="414"/>
      <c r="AP102" s="414"/>
      <c r="AQ102" s="266">
        <v>15</v>
      </c>
      <c r="AR102" s="267"/>
      <c r="AS102" s="267"/>
      <c r="AT102" s="312"/>
      <c r="AU102" s="266">
        <v>13</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613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5.5</v>
      </c>
      <c r="AF116" s="414"/>
      <c r="AG116" s="414"/>
      <c r="AH116" s="414"/>
      <c r="AI116" s="414">
        <v>5.2</v>
      </c>
      <c r="AJ116" s="414"/>
      <c r="AK116" s="414"/>
      <c r="AL116" s="414"/>
      <c r="AM116" s="414">
        <v>5.2</v>
      </c>
      <c r="AN116" s="414"/>
      <c r="AO116" s="414"/>
      <c r="AP116" s="414"/>
      <c r="AQ116" s="211">
        <v>5.9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614</v>
      </c>
      <c r="AF117" s="547"/>
      <c r="AG117" s="547"/>
      <c r="AH117" s="547"/>
      <c r="AI117" s="547" t="s">
        <v>615</v>
      </c>
      <c r="AJ117" s="547"/>
      <c r="AK117" s="547"/>
      <c r="AL117" s="547"/>
      <c r="AM117" s="547" t="s">
        <v>617</v>
      </c>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208379</v>
      </c>
      <c r="AF134" s="200"/>
      <c r="AG134" s="200"/>
      <c r="AH134" s="200"/>
      <c r="AI134" s="199">
        <v>239287</v>
      </c>
      <c r="AJ134" s="200"/>
      <c r="AK134" s="200"/>
      <c r="AL134" s="200"/>
      <c r="AM134" s="199" t="s">
        <v>640</v>
      </c>
      <c r="AN134" s="200"/>
      <c r="AO134" s="200"/>
      <c r="AP134" s="200"/>
      <c r="AQ134" s="199" t="s">
        <v>641</v>
      </c>
      <c r="AR134" s="200"/>
      <c r="AS134" s="200"/>
      <c r="AT134" s="200"/>
      <c r="AU134" s="199" t="s">
        <v>640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640</v>
      </c>
      <c r="AF135" s="200"/>
      <c r="AG135" s="200"/>
      <c r="AH135" s="200"/>
      <c r="AI135" s="199" t="s">
        <v>640</v>
      </c>
      <c r="AJ135" s="200"/>
      <c r="AK135" s="200"/>
      <c r="AL135" s="200"/>
      <c r="AM135" s="199" t="s">
        <v>640</v>
      </c>
      <c r="AN135" s="200"/>
      <c r="AO135" s="200"/>
      <c r="AP135" s="200"/>
      <c r="AQ135" s="199" t="s">
        <v>640</v>
      </c>
      <c r="AR135" s="200"/>
      <c r="AS135" s="200"/>
      <c r="AT135" s="200"/>
      <c r="AU135" s="199">
        <v>300000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640</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577</v>
      </c>
      <c r="H138" s="98"/>
      <c r="I138" s="98"/>
      <c r="J138" s="98"/>
      <c r="K138" s="98"/>
      <c r="L138" s="98"/>
      <c r="M138" s="98"/>
      <c r="N138" s="98"/>
      <c r="O138" s="98"/>
      <c r="P138" s="98"/>
      <c r="Q138" s="98"/>
      <c r="R138" s="98"/>
      <c r="S138" s="98"/>
      <c r="T138" s="98"/>
      <c r="U138" s="98"/>
      <c r="V138" s="98"/>
      <c r="W138" s="98"/>
      <c r="X138" s="99"/>
      <c r="Y138" s="194" t="s">
        <v>379</v>
      </c>
      <c r="Z138" s="195"/>
      <c r="AA138" s="196"/>
      <c r="AB138" s="197" t="s">
        <v>568</v>
      </c>
      <c r="AC138" s="198"/>
      <c r="AD138" s="198"/>
      <c r="AE138" s="199">
        <v>81219</v>
      </c>
      <c r="AF138" s="200"/>
      <c r="AG138" s="200"/>
      <c r="AH138" s="200"/>
      <c r="AI138" s="199" t="s">
        <v>640</v>
      </c>
      <c r="AJ138" s="200"/>
      <c r="AK138" s="200"/>
      <c r="AL138" s="200"/>
      <c r="AM138" s="199" t="s">
        <v>640</v>
      </c>
      <c r="AN138" s="200"/>
      <c r="AO138" s="200"/>
      <c r="AP138" s="200"/>
      <c r="AQ138" s="199" t="s">
        <v>640</v>
      </c>
      <c r="AR138" s="200"/>
      <c r="AS138" s="200"/>
      <c r="AT138" s="200"/>
      <c r="AU138" s="199" t="s">
        <v>642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568</v>
      </c>
      <c r="AC139" s="206"/>
      <c r="AD139" s="206"/>
      <c r="AE139" s="199" t="s">
        <v>640</v>
      </c>
      <c r="AF139" s="200"/>
      <c r="AG139" s="200"/>
      <c r="AH139" s="200"/>
      <c r="AI139" s="199" t="s">
        <v>641</v>
      </c>
      <c r="AJ139" s="200"/>
      <c r="AK139" s="200"/>
      <c r="AL139" s="200"/>
      <c r="AM139" s="199" t="s">
        <v>640</v>
      </c>
      <c r="AN139" s="200"/>
      <c r="AO139" s="200"/>
      <c r="AP139" s="200"/>
      <c r="AQ139" s="199" t="s">
        <v>640</v>
      </c>
      <c r="AR139" s="200"/>
      <c r="AS139" s="200"/>
      <c r="AT139" s="200"/>
      <c r="AU139" s="199">
        <v>120000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623</v>
      </c>
      <c r="K430" s="902"/>
      <c r="L430" s="902"/>
      <c r="M430" s="902"/>
      <c r="N430" s="902"/>
      <c r="O430" s="902"/>
      <c r="P430" s="902"/>
      <c r="Q430" s="902"/>
      <c r="R430" s="902"/>
      <c r="S430" s="902"/>
      <c r="T430" s="903"/>
      <c r="U430" s="587" t="s">
        <v>624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t="s">
        <v>624</v>
      </c>
      <c r="AF452" s="193"/>
      <c r="AG452" s="126" t="s">
        <v>356</v>
      </c>
      <c r="AH452" s="127"/>
      <c r="AI452" s="149"/>
      <c r="AJ452" s="149"/>
      <c r="AK452" s="149"/>
      <c r="AL452" s="147"/>
      <c r="AM452" s="149"/>
      <c r="AN452" s="149"/>
      <c r="AO452" s="149"/>
      <c r="AP452" s="147"/>
      <c r="AQ452" s="589" t="s">
        <v>624</v>
      </c>
      <c r="AR452" s="193"/>
      <c r="AS452" s="126" t="s">
        <v>356</v>
      </c>
      <c r="AT452" s="127"/>
      <c r="AU452" s="193" t="s">
        <v>632</v>
      </c>
      <c r="AV452" s="193"/>
      <c r="AW452" s="126" t="s">
        <v>300</v>
      </c>
      <c r="AX452" s="188"/>
    </row>
    <row r="453" spans="1:50" ht="23.25" customHeight="1" x14ac:dyDescent="0.15">
      <c r="A453" s="182"/>
      <c r="B453" s="179"/>
      <c r="C453" s="173"/>
      <c r="D453" s="179"/>
      <c r="E453" s="335"/>
      <c r="F453" s="336"/>
      <c r="G453" s="97" t="s">
        <v>554</v>
      </c>
      <c r="H453" s="98"/>
      <c r="I453" s="98"/>
      <c r="J453" s="98"/>
      <c r="K453" s="98"/>
      <c r="L453" s="98"/>
      <c r="M453" s="98"/>
      <c r="N453" s="98"/>
      <c r="O453" s="98"/>
      <c r="P453" s="98"/>
      <c r="Q453" s="98"/>
      <c r="R453" s="98"/>
      <c r="S453" s="98"/>
      <c r="T453" s="98"/>
      <c r="U453" s="98"/>
      <c r="V453" s="98"/>
      <c r="W453" s="98"/>
      <c r="X453" s="99"/>
      <c r="Y453" s="194" t="s">
        <v>12</v>
      </c>
      <c r="Z453" s="195"/>
      <c r="AA453" s="196"/>
      <c r="AB453" s="206" t="s">
        <v>625</v>
      </c>
      <c r="AC453" s="206"/>
      <c r="AD453" s="206"/>
      <c r="AE453" s="333" t="s">
        <v>624</v>
      </c>
      <c r="AF453" s="200"/>
      <c r="AG453" s="200"/>
      <c r="AH453" s="200"/>
      <c r="AI453" s="333" t="s">
        <v>626</v>
      </c>
      <c r="AJ453" s="200"/>
      <c r="AK453" s="200"/>
      <c r="AL453" s="200"/>
      <c r="AM453" s="333" t="s">
        <v>627</v>
      </c>
      <c r="AN453" s="200"/>
      <c r="AO453" s="200"/>
      <c r="AP453" s="334"/>
      <c r="AQ453" s="333" t="s">
        <v>624</v>
      </c>
      <c r="AR453" s="200"/>
      <c r="AS453" s="200"/>
      <c r="AT453" s="334"/>
      <c r="AU453" s="200" t="s">
        <v>628</v>
      </c>
      <c r="AV453" s="200"/>
      <c r="AW453" s="200"/>
      <c r="AX453" s="201"/>
    </row>
    <row r="454" spans="1:50" ht="23.25"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t="s">
        <v>629</v>
      </c>
      <c r="AC454" s="198"/>
      <c r="AD454" s="198"/>
      <c r="AE454" s="333" t="s">
        <v>624</v>
      </c>
      <c r="AF454" s="200"/>
      <c r="AG454" s="200"/>
      <c r="AH454" s="334"/>
      <c r="AI454" s="333" t="s">
        <v>624</v>
      </c>
      <c r="AJ454" s="200"/>
      <c r="AK454" s="200"/>
      <c r="AL454" s="200"/>
      <c r="AM454" s="333" t="s">
        <v>624</v>
      </c>
      <c r="AN454" s="200"/>
      <c r="AO454" s="200"/>
      <c r="AP454" s="334"/>
      <c r="AQ454" s="333" t="s">
        <v>624</v>
      </c>
      <c r="AR454" s="200"/>
      <c r="AS454" s="200"/>
      <c r="AT454" s="334"/>
      <c r="AU454" s="200" t="s">
        <v>624</v>
      </c>
      <c r="AV454" s="200"/>
      <c r="AW454" s="200"/>
      <c r="AX454" s="201"/>
    </row>
    <row r="455" spans="1:50" ht="23.25"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t="s">
        <v>624</v>
      </c>
      <c r="AF455" s="200"/>
      <c r="AG455" s="200"/>
      <c r="AH455" s="334"/>
      <c r="AI455" s="333" t="s">
        <v>624</v>
      </c>
      <c r="AJ455" s="200"/>
      <c r="AK455" s="200"/>
      <c r="AL455" s="200"/>
      <c r="AM455" s="333" t="s">
        <v>630</v>
      </c>
      <c r="AN455" s="200"/>
      <c r="AO455" s="200"/>
      <c r="AP455" s="334"/>
      <c r="AQ455" s="333" t="s">
        <v>631</v>
      </c>
      <c r="AR455" s="200"/>
      <c r="AS455" s="200"/>
      <c r="AT455" s="334"/>
      <c r="AU455" s="200" t="s">
        <v>624</v>
      </c>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624</v>
      </c>
      <c r="H458" s="98"/>
      <c r="I458" s="98"/>
      <c r="J458" s="98"/>
      <c r="K458" s="98"/>
      <c r="L458" s="98"/>
      <c r="M458" s="98"/>
      <c r="N458" s="98"/>
      <c r="O458" s="98"/>
      <c r="P458" s="98"/>
      <c r="Q458" s="98"/>
      <c r="R458" s="98"/>
      <c r="S458" s="98"/>
      <c r="T458" s="98"/>
      <c r="U458" s="98"/>
      <c r="V458" s="98"/>
      <c r="W458" s="98"/>
      <c r="X458" s="99"/>
      <c r="Y458" s="194" t="s">
        <v>12</v>
      </c>
      <c r="Z458" s="195"/>
      <c r="AA458" s="196"/>
      <c r="AB458" s="206" t="s">
        <v>633</v>
      </c>
      <c r="AC458" s="206"/>
      <c r="AD458" s="206"/>
      <c r="AE458" s="333" t="s">
        <v>624</v>
      </c>
      <c r="AF458" s="200"/>
      <c r="AG458" s="200"/>
      <c r="AH458" s="200"/>
      <c r="AI458" s="333" t="s">
        <v>624</v>
      </c>
      <c r="AJ458" s="200"/>
      <c r="AK458" s="200"/>
      <c r="AL458" s="200"/>
      <c r="AM458" s="333" t="s">
        <v>624</v>
      </c>
      <c r="AN458" s="200"/>
      <c r="AO458" s="200"/>
      <c r="AP458" s="334"/>
      <c r="AQ458" s="333" t="s">
        <v>624</v>
      </c>
      <c r="AR458" s="200"/>
      <c r="AS458" s="200"/>
      <c r="AT458" s="334"/>
      <c r="AU458" s="200" t="s">
        <v>624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624</v>
      </c>
      <c r="AC459" s="198"/>
      <c r="AD459" s="198"/>
      <c r="AE459" s="333" t="s">
        <v>624</v>
      </c>
      <c r="AF459" s="200"/>
      <c r="AG459" s="200"/>
      <c r="AH459" s="334"/>
      <c r="AI459" s="333" t="s">
        <v>624</v>
      </c>
      <c r="AJ459" s="200"/>
      <c r="AK459" s="200"/>
      <c r="AL459" s="200"/>
      <c r="AM459" s="333" t="s">
        <v>624</v>
      </c>
      <c r="AN459" s="200"/>
      <c r="AO459" s="200"/>
      <c r="AP459" s="334"/>
      <c r="AQ459" s="333" t="s">
        <v>634</v>
      </c>
      <c r="AR459" s="200"/>
      <c r="AS459" s="200"/>
      <c r="AT459" s="334"/>
      <c r="AU459" s="200" t="s">
        <v>624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624</v>
      </c>
      <c r="AF460" s="200"/>
      <c r="AG460" s="200"/>
      <c r="AH460" s="334"/>
      <c r="AI460" s="333" t="s">
        <v>624</v>
      </c>
      <c r="AJ460" s="200"/>
      <c r="AK460" s="200"/>
      <c r="AL460" s="200"/>
      <c r="AM460" s="333" t="s">
        <v>624</v>
      </c>
      <c r="AN460" s="200"/>
      <c r="AO460" s="200"/>
      <c r="AP460" s="334"/>
      <c r="AQ460" s="333" t="s">
        <v>624</v>
      </c>
      <c r="AR460" s="200"/>
      <c r="AS460" s="200"/>
      <c r="AT460" s="334"/>
      <c r="AU460" s="200" t="s">
        <v>635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6.2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548</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548</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548</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548</v>
      </c>
      <c r="AE708" s="604"/>
      <c r="AF708" s="604"/>
      <c r="AG708" s="741" t="s">
        <v>587</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618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t="s">
        <v>619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584</v>
      </c>
      <c r="AE713" s="322"/>
      <c r="AF713" s="662"/>
      <c r="AG713" s="94" t="s">
        <v>618</v>
      </c>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548</v>
      </c>
      <c r="AE714" s="807"/>
      <c r="AF714" s="808"/>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35.2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9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51.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9"/>
      <c r="E726" s="839"/>
      <c r="F726" s="840"/>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9.75" customHeight="1" thickBot="1" x14ac:dyDescent="0.2">
      <c r="A731" s="798" t="s">
        <v>257</v>
      </c>
      <c r="B731" s="799"/>
      <c r="C731" s="799"/>
      <c r="D731" s="799"/>
      <c r="E731" s="800"/>
      <c r="F731" s="728" t="s">
        <v>637</v>
      </c>
      <c r="G731" s="634" t="s">
        <v>637</v>
      </c>
      <c r="H731" s="634" t="s">
        <v>637</v>
      </c>
      <c r="I731" s="634" t="s">
        <v>637</v>
      </c>
      <c r="J731" s="634" t="s">
        <v>637</v>
      </c>
      <c r="K731" s="634" t="s">
        <v>637</v>
      </c>
      <c r="L731" s="634" t="s">
        <v>637</v>
      </c>
      <c r="M731" s="634" t="s">
        <v>637</v>
      </c>
      <c r="N731" s="634" t="s">
        <v>637</v>
      </c>
      <c r="O731" s="634" t="s">
        <v>637</v>
      </c>
      <c r="P731" s="634" t="s">
        <v>637</v>
      </c>
      <c r="Q731" s="634" t="s">
        <v>637</v>
      </c>
      <c r="R731" s="634" t="s">
        <v>637</v>
      </c>
      <c r="S731" s="634" t="s">
        <v>637</v>
      </c>
      <c r="T731" s="634" t="s">
        <v>637</v>
      </c>
      <c r="U731" s="634" t="s">
        <v>637</v>
      </c>
      <c r="V731" s="634" t="s">
        <v>637</v>
      </c>
      <c r="W731" s="634" t="s">
        <v>637</v>
      </c>
      <c r="X731" s="634" t="s">
        <v>637</v>
      </c>
      <c r="Y731" s="634" t="s">
        <v>637</v>
      </c>
      <c r="Z731" s="634" t="s">
        <v>637</v>
      </c>
      <c r="AA731" s="634" t="s">
        <v>637</v>
      </c>
      <c r="AB731" s="634" t="s">
        <v>637</v>
      </c>
      <c r="AC731" s="634" t="s">
        <v>637</v>
      </c>
      <c r="AD731" s="634" t="s">
        <v>637</v>
      </c>
      <c r="AE731" s="634" t="s">
        <v>637</v>
      </c>
      <c r="AF731" s="634" t="s">
        <v>637</v>
      </c>
      <c r="AG731" s="634" t="s">
        <v>637</v>
      </c>
      <c r="AH731" s="634" t="s">
        <v>637</v>
      </c>
      <c r="AI731" s="634" t="s">
        <v>637</v>
      </c>
      <c r="AJ731" s="634" t="s">
        <v>637</v>
      </c>
      <c r="AK731" s="634" t="s">
        <v>637</v>
      </c>
      <c r="AL731" s="634" t="s">
        <v>637</v>
      </c>
      <c r="AM731" s="634" t="s">
        <v>637</v>
      </c>
      <c r="AN731" s="634" t="s">
        <v>637</v>
      </c>
      <c r="AO731" s="634" t="s">
        <v>637</v>
      </c>
      <c r="AP731" s="634" t="s">
        <v>637</v>
      </c>
      <c r="AQ731" s="634" t="s">
        <v>637</v>
      </c>
      <c r="AR731" s="634" t="s">
        <v>637</v>
      </c>
      <c r="AS731" s="634" t="s">
        <v>637</v>
      </c>
      <c r="AT731" s="634" t="s">
        <v>637</v>
      </c>
      <c r="AU731" s="634" t="s">
        <v>637</v>
      </c>
      <c r="AV731" s="634" t="s">
        <v>637</v>
      </c>
      <c r="AW731" s="634" t="s">
        <v>637</v>
      </c>
      <c r="AX731" s="635" t="s">
        <v>637</v>
      </c>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558</v>
      </c>
      <c r="F737" s="989"/>
      <c r="G737" s="989"/>
      <c r="H737" s="989"/>
      <c r="I737" s="989"/>
      <c r="J737" s="989"/>
      <c r="K737" s="989"/>
      <c r="L737" s="989"/>
      <c r="M737" s="989"/>
      <c r="N737" s="358" t="s">
        <v>358</v>
      </c>
      <c r="O737" s="358"/>
      <c r="P737" s="358"/>
      <c r="Q737" s="358"/>
      <c r="R737" s="989" t="s">
        <v>559</v>
      </c>
      <c r="S737" s="989"/>
      <c r="T737" s="989"/>
      <c r="U737" s="989"/>
      <c r="V737" s="989"/>
      <c r="W737" s="989"/>
      <c r="X737" s="989"/>
      <c r="Y737" s="989"/>
      <c r="Z737" s="989"/>
      <c r="AA737" s="358" t="s">
        <v>359</v>
      </c>
      <c r="AB737" s="358"/>
      <c r="AC737" s="358"/>
      <c r="AD737" s="358"/>
      <c r="AE737" s="989" t="s">
        <v>560</v>
      </c>
      <c r="AF737" s="989"/>
      <c r="AG737" s="989"/>
      <c r="AH737" s="989"/>
      <c r="AI737" s="989"/>
      <c r="AJ737" s="989"/>
      <c r="AK737" s="989"/>
      <c r="AL737" s="989"/>
      <c r="AM737" s="989"/>
      <c r="AN737" s="358" t="s">
        <v>360</v>
      </c>
      <c r="AO737" s="358"/>
      <c r="AP737" s="358"/>
      <c r="AQ737" s="358"/>
      <c r="AR737" s="990" t="s">
        <v>561</v>
      </c>
      <c r="AS737" s="991"/>
      <c r="AT737" s="991"/>
      <c r="AU737" s="991"/>
      <c r="AV737" s="991"/>
      <c r="AW737" s="991"/>
      <c r="AX737" s="992"/>
      <c r="AY737" s="89"/>
      <c r="AZ737" s="89"/>
    </row>
    <row r="738" spans="1:52" ht="24.75" customHeight="1" x14ac:dyDescent="0.15">
      <c r="A738" s="993" t="s">
        <v>361</v>
      </c>
      <c r="B738" s="203"/>
      <c r="C738" s="203"/>
      <c r="D738" s="204"/>
      <c r="E738" s="989" t="s">
        <v>562</v>
      </c>
      <c r="F738" s="989"/>
      <c r="G738" s="989"/>
      <c r="H738" s="989"/>
      <c r="I738" s="989"/>
      <c r="J738" s="989"/>
      <c r="K738" s="989"/>
      <c r="L738" s="989"/>
      <c r="M738" s="989"/>
      <c r="N738" s="358" t="s">
        <v>362</v>
      </c>
      <c r="O738" s="358"/>
      <c r="P738" s="358"/>
      <c r="Q738" s="358"/>
      <c r="R738" s="989" t="s">
        <v>563</v>
      </c>
      <c r="S738" s="989"/>
      <c r="T738" s="989"/>
      <c r="U738" s="989"/>
      <c r="V738" s="989"/>
      <c r="W738" s="989"/>
      <c r="X738" s="989"/>
      <c r="Y738" s="989"/>
      <c r="Z738" s="989"/>
      <c r="AA738" s="358" t="s">
        <v>481</v>
      </c>
      <c r="AB738" s="358"/>
      <c r="AC738" s="358"/>
      <c r="AD738" s="358"/>
      <c r="AE738" s="989" t="s">
        <v>564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400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594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2</v>
      </c>
      <c r="Z781" s="385"/>
      <c r="AA781" s="385"/>
      <c r="AB781" s="804"/>
      <c r="AC781" s="836" t="s">
        <v>597</v>
      </c>
      <c r="AD781" s="837"/>
      <c r="AE781" s="837"/>
      <c r="AF781" s="837"/>
      <c r="AG781" s="838"/>
      <c r="AH781" s="663" t="s">
        <v>598</v>
      </c>
      <c r="AI781" s="664"/>
      <c r="AJ781" s="664"/>
      <c r="AK781" s="664"/>
      <c r="AL781" s="664"/>
      <c r="AM781" s="664"/>
      <c r="AN781" s="664"/>
      <c r="AO781" s="664"/>
      <c r="AP781" s="664"/>
      <c r="AQ781" s="664"/>
      <c r="AR781" s="664"/>
      <c r="AS781" s="664"/>
      <c r="AT781" s="665"/>
      <c r="AU781" s="384">
        <v>0.6</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0.6</v>
      </c>
      <c r="AV791" s="831"/>
      <c r="AW791" s="831"/>
      <c r="AX791" s="833"/>
    </row>
    <row r="792" spans="1:50" ht="24.75" customHeight="1" x14ac:dyDescent="0.15">
      <c r="A792" s="630"/>
      <c r="B792" s="631"/>
      <c r="C792" s="631"/>
      <c r="D792" s="631"/>
      <c r="E792" s="631"/>
      <c r="F792" s="632"/>
      <c r="G792" s="594" t="s">
        <v>599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600</v>
      </c>
      <c r="H794" s="670"/>
      <c r="I794" s="670"/>
      <c r="J794" s="670"/>
      <c r="K794" s="671"/>
      <c r="L794" s="663" t="s">
        <v>601</v>
      </c>
      <c r="M794" s="664"/>
      <c r="N794" s="664"/>
      <c r="O794" s="664"/>
      <c r="P794" s="664"/>
      <c r="Q794" s="664"/>
      <c r="R794" s="664"/>
      <c r="S794" s="664"/>
      <c r="T794" s="664"/>
      <c r="U794" s="664"/>
      <c r="V794" s="664"/>
      <c r="W794" s="664"/>
      <c r="X794" s="665"/>
      <c r="Y794" s="384">
        <v>8</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602</v>
      </c>
      <c r="H795" s="606"/>
      <c r="I795" s="606"/>
      <c r="J795" s="606"/>
      <c r="K795" s="607"/>
      <c r="L795" s="597" t="s">
        <v>598</v>
      </c>
      <c r="M795" s="598"/>
      <c r="N795" s="598"/>
      <c r="O795" s="598"/>
      <c r="P795" s="598"/>
      <c r="Q795" s="598"/>
      <c r="R795" s="598"/>
      <c r="S795" s="598"/>
      <c r="T795" s="598"/>
      <c r="U795" s="598"/>
      <c r="V795" s="598"/>
      <c r="W795" s="598"/>
      <c r="X795" s="599"/>
      <c r="Y795" s="600">
        <v>10</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196</v>
      </c>
      <c r="H796" s="606"/>
      <c r="I796" s="606"/>
      <c r="J796" s="606"/>
      <c r="K796" s="607"/>
      <c r="L796" s="597" t="s">
        <v>603</v>
      </c>
      <c r="M796" s="598"/>
      <c r="N796" s="598"/>
      <c r="O796" s="598"/>
      <c r="P796" s="598"/>
      <c r="Q796" s="598"/>
      <c r="R796" s="598"/>
      <c r="S796" s="598"/>
      <c r="T796" s="598"/>
      <c r="U796" s="598"/>
      <c r="V796" s="598"/>
      <c r="W796" s="598"/>
      <c r="X796" s="599"/>
      <c r="Y796" s="600">
        <v>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90" customHeight="1" x14ac:dyDescent="0.15">
      <c r="A837" s="372">
        <v>1</v>
      </c>
      <c r="B837" s="372">
        <v>1</v>
      </c>
      <c r="C837" s="354" t="s">
        <v>604</v>
      </c>
      <c r="D837" s="340"/>
      <c r="E837" s="340"/>
      <c r="F837" s="340"/>
      <c r="G837" s="340"/>
      <c r="H837" s="340"/>
      <c r="I837" s="340"/>
      <c r="J837" s="341">
        <v>4010001088658</v>
      </c>
      <c r="K837" s="342"/>
      <c r="L837" s="342"/>
      <c r="M837" s="342"/>
      <c r="N837" s="342"/>
      <c r="O837" s="342"/>
      <c r="P837" s="355" t="s">
        <v>605</v>
      </c>
      <c r="Q837" s="343"/>
      <c r="R837" s="343"/>
      <c r="S837" s="343"/>
      <c r="T837" s="343"/>
      <c r="U837" s="343"/>
      <c r="V837" s="343"/>
      <c r="W837" s="343"/>
      <c r="X837" s="343"/>
      <c r="Y837" s="344">
        <v>2</v>
      </c>
      <c r="Z837" s="345"/>
      <c r="AA837" s="345"/>
      <c r="AB837" s="346"/>
      <c r="AC837" s="356" t="s">
        <v>517</v>
      </c>
      <c r="AD837" s="364"/>
      <c r="AE837" s="364"/>
      <c r="AF837" s="364"/>
      <c r="AG837" s="364"/>
      <c r="AH837" s="365">
        <v>6</v>
      </c>
      <c r="AI837" s="366"/>
      <c r="AJ837" s="366"/>
      <c r="AK837" s="366"/>
      <c r="AL837" s="350">
        <v>90</v>
      </c>
      <c r="AM837" s="351"/>
      <c r="AN837" s="351"/>
      <c r="AO837" s="352"/>
      <c r="AP837" s="353" t="s">
        <v>618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75.75" customHeight="1" x14ac:dyDescent="0.15">
      <c r="A870" s="372">
        <v>1</v>
      </c>
      <c r="B870" s="372">
        <v>1</v>
      </c>
      <c r="C870" s="354" t="s">
        <v>607</v>
      </c>
      <c r="D870" s="340"/>
      <c r="E870" s="340"/>
      <c r="F870" s="340"/>
      <c r="G870" s="340"/>
      <c r="H870" s="340"/>
      <c r="I870" s="340"/>
      <c r="J870" s="341">
        <v>8120001060882</v>
      </c>
      <c r="K870" s="342"/>
      <c r="L870" s="342"/>
      <c r="M870" s="342"/>
      <c r="N870" s="342"/>
      <c r="O870" s="342"/>
      <c r="P870" s="355" t="s">
        <v>608</v>
      </c>
      <c r="Q870" s="343"/>
      <c r="R870" s="343"/>
      <c r="S870" s="343"/>
      <c r="T870" s="343"/>
      <c r="U870" s="343"/>
      <c r="V870" s="343"/>
      <c r="W870" s="343"/>
      <c r="X870" s="343"/>
      <c r="Y870" s="344">
        <v>0.6</v>
      </c>
      <c r="Z870" s="345"/>
      <c r="AA870" s="345"/>
      <c r="AB870" s="346"/>
      <c r="AC870" s="356" t="s">
        <v>523</v>
      </c>
      <c r="AD870" s="364"/>
      <c r="AE870" s="364"/>
      <c r="AF870" s="364"/>
      <c r="AG870" s="364"/>
      <c r="AH870" s="365" t="s">
        <v>609</v>
      </c>
      <c r="AI870" s="366"/>
      <c r="AJ870" s="366"/>
      <c r="AK870" s="366"/>
      <c r="AL870" s="350" t="s">
        <v>610</v>
      </c>
      <c r="AM870" s="351"/>
      <c r="AN870" s="351"/>
      <c r="AO870" s="352"/>
      <c r="AP870" s="353" t="s">
        <v>618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51" customHeight="1" x14ac:dyDescent="0.15">
      <c r="A903" s="372">
        <v>1</v>
      </c>
      <c r="B903" s="372">
        <v>1</v>
      </c>
      <c r="C903" s="354" t="s">
        <v>611</v>
      </c>
      <c r="D903" s="340"/>
      <c r="E903" s="340"/>
      <c r="F903" s="340"/>
      <c r="G903" s="340"/>
      <c r="H903" s="340"/>
      <c r="I903" s="340"/>
      <c r="J903" s="341">
        <v>6011101061833</v>
      </c>
      <c r="K903" s="342"/>
      <c r="L903" s="342"/>
      <c r="M903" s="342"/>
      <c r="N903" s="342"/>
      <c r="O903" s="342"/>
      <c r="P903" s="355" t="s">
        <v>612</v>
      </c>
      <c r="Q903" s="343"/>
      <c r="R903" s="343"/>
      <c r="S903" s="343"/>
      <c r="T903" s="343"/>
      <c r="U903" s="343"/>
      <c r="V903" s="343"/>
      <c r="W903" s="343"/>
      <c r="X903" s="343"/>
      <c r="Y903" s="344">
        <v>19</v>
      </c>
      <c r="Z903" s="345"/>
      <c r="AA903" s="345"/>
      <c r="AB903" s="346"/>
      <c r="AC903" s="356" t="s">
        <v>517</v>
      </c>
      <c r="AD903" s="364"/>
      <c r="AE903" s="364"/>
      <c r="AF903" s="364"/>
      <c r="AG903" s="364"/>
      <c r="AH903" s="365">
        <v>2</v>
      </c>
      <c r="AI903" s="366"/>
      <c r="AJ903" s="366"/>
      <c r="AK903" s="366"/>
      <c r="AL903" s="350">
        <v>94</v>
      </c>
      <c r="AM903" s="351"/>
      <c r="AN903" s="351"/>
      <c r="AO903" s="352"/>
      <c r="AP903" s="353" t="s">
        <v>620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t="s">
        <v>554</v>
      </c>
      <c r="D1102" s="370"/>
      <c r="E1102" s="140" t="s">
        <v>620</v>
      </c>
      <c r="F1102" s="371"/>
      <c r="G1102" s="371"/>
      <c r="H1102" s="371"/>
      <c r="I1102" s="371"/>
      <c r="J1102" s="341" t="s">
        <v>618</v>
      </c>
      <c r="K1102" s="342"/>
      <c r="L1102" s="342"/>
      <c r="M1102" s="342"/>
      <c r="N1102" s="342"/>
      <c r="O1102" s="342"/>
      <c r="P1102" s="355" t="s">
        <v>619</v>
      </c>
      <c r="Q1102" s="343"/>
      <c r="R1102" s="343"/>
      <c r="S1102" s="343"/>
      <c r="T1102" s="343"/>
      <c r="U1102" s="343"/>
      <c r="V1102" s="343"/>
      <c r="W1102" s="343"/>
      <c r="X1102" s="343"/>
      <c r="Y1102" s="344" t="s">
        <v>621</v>
      </c>
      <c r="Z1102" s="345"/>
      <c r="AA1102" s="345"/>
      <c r="AB1102" s="346"/>
      <c r="AC1102" s="347" t="s">
        <v>554</v>
      </c>
      <c r="AD1102" s="347"/>
      <c r="AE1102" s="347"/>
      <c r="AF1102" s="347"/>
      <c r="AG1102" s="347"/>
      <c r="AH1102" s="348" t="s">
        <v>622</v>
      </c>
      <c r="AI1102" s="349"/>
      <c r="AJ1102" s="349"/>
      <c r="AK1102" s="349"/>
      <c r="AL1102" s="350" t="s">
        <v>619</v>
      </c>
      <c r="AM1102" s="351"/>
      <c r="AN1102" s="351"/>
      <c r="AO1102" s="352"/>
      <c r="AP1102" s="353" t="s">
        <v>619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471</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471</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471</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471</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471</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471</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471</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471</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471</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471</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2020-11-19T12:41:30Z</cp:lastPrinted>
  <dcterms:created xsi:type="dcterms:W3CDTF">2012-03-13T00:50:25Z</dcterms:created>
  <dcterms:modified xsi:type="dcterms:W3CDTF">2020-11-19T12:41:40Z</dcterms:modified>
</cp:coreProperties>
</file>