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国費留学生係\令和2年度\38照会\021110【作業依頼（〆切：１１月１８日）】行政事業レビューシートの記載の確認等について（1120〆）\"/>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35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<sst xmlns="http://schemas.openxmlformats.org/spreadsheetml/2006/main" count="3008" uniqueCount="655">
  <si>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</si>
  <si>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</si>
  <si>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</si>
  <si>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</si>
  <si>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</si>
  <si>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</si>
  <si>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</si>
  <si>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</si>
  <si>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</si>
  <si>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</si>
  <si>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</si>
  <si>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</si>
  <si>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</si>
  <si>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</si>
  <si>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</si>
  <si>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</si>
  <si>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</si>
  <si>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</si>
  <si>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</si>
  <si>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</si>
  <si>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</si>
  <si>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</si>
  <si>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</si>
  <si>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</si>
  <si>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</si>
  <si>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</si>
  <si>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</si>
  <si>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</si>
  <si>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</si>
  <si>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</si>
  <si>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</si>
  <si>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</si>
  <si>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</si>
  <si>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</si>
  <si>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</si>
  <si>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</si>
  <si>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</si>
  <si>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</si>
  <si>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</si>
  <si>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</si>
  <si>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</si>
  <si>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</si>
  <si>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</si>
  <si>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</si>
  <si>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</si>
  <si>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</si>
  <si>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</si>
  <si>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</si>
  <si>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</si>
  <si>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</si>
  <si>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</si>
  <si>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</si>
  <si>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</si>
  <si>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</si>
  <si>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</si>
  <si>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</si>
  <si>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</si>
  <si>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</si>
  <si>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</si>
  <si>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</si>
  <si>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</si>
  <si>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</si>
  <si>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</si>
  <si>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</si>
  <si>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</si>
  <si>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</si>
  <si>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</si>
  <si>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</si>
  <si>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</si>
  <si>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</si>
  <si>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</si>
  <si>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</si>
  <si>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</si>
  <si>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</si>
  <si>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</si>
  <si>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</si>
  <si>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</si>
  <si>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</si>
  <si>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</si>
  <si>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</si>
  <si>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</si>
  <si>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</si>
  <si>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</si>
  <si>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</si>
  <si>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</si>
  <si>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</si>
  <si>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</si>
  <si>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</si>
  <si>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</si>
  <si>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</si>
  <si>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</si>
  <si>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</si>
  <si>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</si>
  <si>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</si>
  <si>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</si>
  <si>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</si>
  <si>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</si>
  <si>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</si>
  <si>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</si>
  <si>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</si>
  <si>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</si>
  <si>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</si>
  <si>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</si>
  <si>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</si>
  <si>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</si>
  <si>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</si>
  <si>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</si>
  <si>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</si>
  <si>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</si>
  <si>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</si>
  <si>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</si>
  <si>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</si>
  <si>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</si>
  <si>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</si>
  <si>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</si>
  <si>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</si>
  <si>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</si>
  <si>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</si>
  <si>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</si>
  <si>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</si>
  <si>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</si>
  <si>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</si>
  <si>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</si>
  <si>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</si>
  <si>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</si>
  <si>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</si>
  <si>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</si>
  <si>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</si>
  <si>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</si>
  <si>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</si>
  <si>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</si>
  <si>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</si>
  <si>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</si>
  <si>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</si>
  <si>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</si>
  <si>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</si>
  <si>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</si>
  <si>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</si>
  <si>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</si>
  <si>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</si>
  <si>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</si>
  <si>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</si>
  <si>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</si>
  <si>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</si>
  <si>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</si>
  <si>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</si>
  <si>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</si>
  <si>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</si>
  <si>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</si>
  <si>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</si>
  <si>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</si>
  <si>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</si>
  <si>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</si>
  <si>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</si>
  <si>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</si>
  <si>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</si>
  <si>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</si>
  <si>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</si>
  <si>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</si>
  <si>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</si>
  <si>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</si>
  <si>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</si>
  <si>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</si>
  <si>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</si>
  <si>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</si>
  <si>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</si>
  <si>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</si>
  <si>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</si>
  <si>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</si>
  <si>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</si>
  <si>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</si>
  <si>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</si>
  <si>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</si>
  <si>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</si>
  <si>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</si>
  <si>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</si>
  <si>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</si>
  <si>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</si>
  <si>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</si>
  <si>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</si>
  <si>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</si>
  <si>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</si>
  <si>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</si>
  <si>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</si>
  <si>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</si>
  <si>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</si>
  <si>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</si>
  <si>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</si>
  <si>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</si>
  <si>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</si>
  <si>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</si>
  <si>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</si>
  <si>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</si>
  <si>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</si>
  <si>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</si>
  <si>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</si>
  <si>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</si>
  <si>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</si>
  <si>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</si>
  <si>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</si>
  <si>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</si>
  <si>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</si>
  <si>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</si>
  <si>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</si>
  <si>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</si>
  <si>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</si>
  <si>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</si>
  <si>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</si>
  <si>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</si>
  <si>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</si>
  <si>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</si>
  <si>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</si>
  <si>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</si>
  <si>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</si>
  <si>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</si>
  <si>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</si>
  <si>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</si>
  <si>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</si>
  <si>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</si>
  <si>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</si>
  <si>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</si>
  <si>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</si>
  <si>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</si>
  <si>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</si>
  <si>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</si>
  <si>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</si>
  <si>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</si>
  <si>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</si>
  <si>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</si>
  <si>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</si>
  <si>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</si>
  <si>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</si>
  <si>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</si>
  <si>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</si>
  <si>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</si>
  <si>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</si>
  <si>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</si>
  <si>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</si>
  <si>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</si>
  <si>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</si>
  <si>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</si>
  <si>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</si>
  <si>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</si>
  <si>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</si>
  <si>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</si>
  <si>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</si>
  <si>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</si>
  <si>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</si>
  <si>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</si>
  <si>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</si>
  <si>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</si>
  <si>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</si>
  <si>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</si>
  <si>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</si>
  <si>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</si>
  <si>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</si>
  <si>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</si>
  <si>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</si>
  <si>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</si>
  <si>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</si>
  <si>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</si>
  <si>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</si>
  <si>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</si>
  <si>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</si>
  <si>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</si>
  <si>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</si>
  <si>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</si>
  <si>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</si>
  <si>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</si>
  <si>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</si>
  <si>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</si>
  <si>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</si>
  <si>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</si>
  <si>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</si>
  <si>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</si>
  <si>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</si>
  <si>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</si>
  <si>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</si>
  <si>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</si>
  <si>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</si>
  <si>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</si>
  <si>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</si>
  <si>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</si>
  <si>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</si>
  <si>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</si>
  <si>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</si>
  <si>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</si>
  <si>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</si>
  <si>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</si>
  <si>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</si>
  <si>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</si>
  <si>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</si>
  <si>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</si>
  <si>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</si>
  <si>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</si>
  <si>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</si>
  <si>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</si>
  <si>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</si>
  <si>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</si>
  <si>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</si>
  <si>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</si>
  <si>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</si>
  <si>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</si>
  <si>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</si>
  <si>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</si>
  <si>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</si>
  <si>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</si>
  <si>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</si>
  <si>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</si>
  <si>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</si>
  <si>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</si>
  <si>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</si>
  <si>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</si>
  <si>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</si>
  <si>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</si>
  <si>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</si>
  <si>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</si>
  <si>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</si>
  <si>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</si>
  <si>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</si>
  <si>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</si>
  <si>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</si>
  <si>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</si>
  <si>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</si>
  <si>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</si>
  <si>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</si>
  <si>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</si>
  <si>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</si>
  <si>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</si>
  <si>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</si>
  <si>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</si>
  <si>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</si>
  <si>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</si>
  <si>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</si>
  <si>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</si>
  <si>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</si>
  <si>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</si>
  <si>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</si>
  <si>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</si>
  <si>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</si>
  <si>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</si>
  <si>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</si>
  <si>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</si>
  <si>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</si>
  <si>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</si>
  <si>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</si>
  <si>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</si>
  <si>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</si>
  <si>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</si>
  <si>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</si>
  <si>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</si>
  <si>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</si>
  <si>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</si>
  <si>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</si>
  <si>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</si>
  <si>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</si>
  <si>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</si>
  <si>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</si>
  <si>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</si>
  <si>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</si>
  <si>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</si>
  <si>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</si>
  <si>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</si>
  <si>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</si>
  <si>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</si>
  <si>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</si>
  <si>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</si>
  <si>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</si>
  <si>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</si>
  <si>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</si>
  <si>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</si>
  <si>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</si>
  <si>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</si>
  <si>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</si>
  <si>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</si>
  <si>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</si>
  <si>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</si>
  <si>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</si>
  <si>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</si>
  <si>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</si>
  <si>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</si>
  <si>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</si>
  <si>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</si>
  <si>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</si>
  <si>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</si>
  <si>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</si>
  <si>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</si>
  <si>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</si>
  <si>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</si>
  <si>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</si>
  <si>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</si>
  <si>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</si>
  <si>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</si>
  <si>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</si>
  <si>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</si>
  <si>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</si>
  <si>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</si>
  <si>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</si>
  <si>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</si>
  <si>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</si>
  <si>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</si>
  <si>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</si>
  <si>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</si>
  <si>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</si>
  <si>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</si>
  <si>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</si>
  <si>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</si>
  <si>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</si>
  <si>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</si>
  <si>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</si>
  <si>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</si>
  <si>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</si>
  <si>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</si>
  <si>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</si>
  <si>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</si>
  <si>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</si>
  <si>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</si>
  <si>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</si>
  <si>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</si>
  <si>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</si>
  <si>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</si>
  <si>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</si>
  <si>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</si>
  <si>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</si>
  <si>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</si>
  <si>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</si>
  <si>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</si>
  <si>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</si>
  <si>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</si>
  <si>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</si>
  <si>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</si>
  <si>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</si>
  <si>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</si>
  <si>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</si>
  <si>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</si>
  <si>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</si>
  <si>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</si>
  <si>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</si>
  <si>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</si>
  <si>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</si>
  <si>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</si>
  <si>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</si>
  <si>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</si>
  <si>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</si>
  <si>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</si>
  <si>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</si>
  <si>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</si>
  <si>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</si>
  <si>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</si>
  <si>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</si>
  <si>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</si>
  <si>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</si>
  <si>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</si>
  <si>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</si>
  <si>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</si>
  <si>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</si>
  <si>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</si>
  <si>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</si>
  <si>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</si>
  <si>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</si>
  <si>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</si>
  <si>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</si>
  <si>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</si>
  <si>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</si>
  <si>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</si>
  <si>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</si>
  <si>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</si>
  <si>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</si>
  <si>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</si>
  <si>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</si>
  <si>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</si>
  <si>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</si>
  <si>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</si>
  <si>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</si>
  <si>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</si>
  <si>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</si>
  <si>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</si>
  <si>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</si>
  <si>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</si>
  <si>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</si>
  <si>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</si>
  <si>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</si>
  <si>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</si>
  <si>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</si>
  <si>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</si>
  <si>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</si>
  <si>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</si>
  <si>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</si>
  <si>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</si>
  <si>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</si>
  <si>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</si>
  <si>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</si>
  <si>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</si>
  <si>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</si>
  <si>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</si>
  <si>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</si>
  <si>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</si>
  <si>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</si>
  <si>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</si>
  <si>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</si>
  <si>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</si>
  <si>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</si>
  <si>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</si>
  <si>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</si>
  <si>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</si>
  <si>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</si>
  <si>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</si>
  <si>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</si>
  <si>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</si>
  <si>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</si>
  <si>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</si>
  <si>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</si>
  <si>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</si>
  <si>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</si>
  <si>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</si>
  <si>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</si>
  <si>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</si>
  <si>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</si>
  <si>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</si>
  <si>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</si>
  <si>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</si>
  <si>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</si>
  <si>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</si>
  <si>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</si>
  <si>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</si>
  <si>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</si>
  <si>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</si>
  <si>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</si>
  <si>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</si>
  <si>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</si>
  <si>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</si>
  <si>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</si>
  <si>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</si>
  <si>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</si>
  <si>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</si>
  <si>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</si>
  <si>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</si>
  <si>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</si>
  <si>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</si>
  <si>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</si>
  <si>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</si>
  <si>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</si>
  <si>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</si>
  <si>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</si>
  <si>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</si>
  <si>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</si>
  <si>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</si>
  <si>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</si>
  <si>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</si>
  <si>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</si>
  <si>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</si>
  <si>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</si>
  <si>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国費外国人留学生制度</t>
  </si>
  <si>
    <t>高等教育局</t>
  </si>
  <si>
    <t>学生・留学生課留学生交流室</t>
  </si>
  <si>
    <t>学生・留学生課長
塩崎　正晴</t>
    <rPh sb="9" eb="10">
      <t>シオ</t>
    </rPh>
    <rPh sb="12" eb="14">
      <t>マサハル</t>
    </rPh>
    <phoneticPr fontId="5"/>
  </si>
  <si>
    <t>-</t>
  </si>
  <si>
    <t>「留学生３０万人計画」骨子（平成20年7月29日策定）
「日本再興戦略～JAPAN is BACK～」(平成25年6月14日閣議決定)
「第2期教育振興基本計画」（平成25年6月14日閣議決定）</t>
  </si>
  <si>
    <t>諸外国の優れた人材を我が国の高等教育機関で受け入れることで、我が国と諸外国との国際交流を図り、相互の友好親善を促進するとともに、将来を担う人材の育成に資することを目的とする。</t>
  </si>
  <si>
    <t>関係省庁と連携し、諸外国の優秀な人材を国費外国人留学生として受入れ、高度人材の養成を行い、我が国のグローバル化、諸外国との相互理解の増進と人的ネットワークの形成、我が国の大学等の教育力・研究力の強化及び国際的知的貢献を図る。本事業では、国費外国人留学生に対し奨学金等を給付するとともに公私立学校に在学する者について授業料等を支出する。</t>
  </si>
  <si>
    <t>404</t>
    <phoneticPr fontId="5"/>
  </si>
  <si>
    <t>172</t>
    <phoneticPr fontId="5"/>
  </si>
  <si>
    <t>193</t>
    <phoneticPr fontId="5"/>
  </si>
  <si>
    <t>425</t>
    <phoneticPr fontId="5"/>
  </si>
  <si>
    <t>424</t>
    <phoneticPr fontId="5"/>
  </si>
  <si>
    <t>416</t>
    <phoneticPr fontId="5"/>
  </si>
  <si>
    <t>398</t>
    <phoneticPr fontId="5"/>
  </si>
  <si>
    <t>政府開発援助外国人留学生給与</t>
    <rPh sb="0" eb="2">
      <t>セイフ</t>
    </rPh>
    <rPh sb="2" eb="4">
      <t>カイハツ</t>
    </rPh>
    <rPh sb="4" eb="6">
      <t>エンジョ</t>
    </rPh>
    <rPh sb="6" eb="8">
      <t>ガイコク</t>
    </rPh>
    <rPh sb="8" eb="9">
      <t>ジン</t>
    </rPh>
    <rPh sb="9" eb="12">
      <t>リュウガクセイ</t>
    </rPh>
    <rPh sb="12" eb="14">
      <t>キュウヨ</t>
    </rPh>
    <phoneticPr fontId="5"/>
  </si>
  <si>
    <t>外国人留学生給与</t>
    <rPh sb="0" eb="2">
      <t>ガイコク</t>
    </rPh>
    <rPh sb="2" eb="3">
      <t>ジン</t>
    </rPh>
    <rPh sb="3" eb="6">
      <t>リュウガクセイ</t>
    </rPh>
    <rPh sb="6" eb="8">
      <t>キュウヨ</t>
    </rPh>
    <phoneticPr fontId="5"/>
  </si>
  <si>
    <t>政府開発援助外国人留学生教育費</t>
    <rPh sb="0" eb="2">
      <t>セイフ</t>
    </rPh>
    <rPh sb="2" eb="4">
      <t>カイハツ</t>
    </rPh>
    <rPh sb="4" eb="6">
      <t>エンジョ</t>
    </rPh>
    <rPh sb="6" eb="8">
      <t>ガイコク</t>
    </rPh>
    <rPh sb="8" eb="9">
      <t>ジン</t>
    </rPh>
    <rPh sb="9" eb="12">
      <t>リュウガクセイ</t>
    </rPh>
    <rPh sb="12" eb="15">
      <t>キョウイクヒ</t>
    </rPh>
    <phoneticPr fontId="5"/>
  </si>
  <si>
    <t>政府開発援助外国人留学生招致及帰国旅費</t>
    <rPh sb="0" eb="2">
      <t>セイフ</t>
    </rPh>
    <rPh sb="2" eb="4">
      <t>カイハツ</t>
    </rPh>
    <rPh sb="4" eb="6">
      <t>エンジョ</t>
    </rPh>
    <rPh sb="6" eb="8">
      <t>ガイコク</t>
    </rPh>
    <rPh sb="8" eb="9">
      <t>ジン</t>
    </rPh>
    <rPh sb="9" eb="12">
      <t>リュウガクセイ</t>
    </rPh>
    <rPh sb="12" eb="14">
      <t>ショウチ</t>
    </rPh>
    <rPh sb="14" eb="15">
      <t>オヨ</t>
    </rPh>
    <rPh sb="15" eb="17">
      <t>キコク</t>
    </rPh>
    <rPh sb="17" eb="19">
      <t>リョヒ</t>
    </rPh>
    <phoneticPr fontId="5"/>
  </si>
  <si>
    <t>外国人留学生教育費</t>
    <rPh sb="0" eb="2">
      <t>ガイコク</t>
    </rPh>
    <rPh sb="2" eb="3">
      <t>ジン</t>
    </rPh>
    <rPh sb="3" eb="6">
      <t>リュウガクセイ</t>
    </rPh>
    <rPh sb="6" eb="9">
      <t>キョウイクヒ</t>
    </rPh>
    <phoneticPr fontId="5"/>
  </si>
  <si>
    <t>国費外国人留学生受入れ大学等における私費外国人留学生数を増やす</t>
    <rPh sb="0" eb="2">
      <t>コクヒ</t>
    </rPh>
    <rPh sb="2" eb="4">
      <t>ガイコク</t>
    </rPh>
    <rPh sb="4" eb="5">
      <t>ジン</t>
    </rPh>
    <rPh sb="5" eb="8">
      <t>リュウガクセイ</t>
    </rPh>
    <rPh sb="8" eb="10">
      <t>ウケイ</t>
    </rPh>
    <rPh sb="11" eb="13">
      <t>ダイガク</t>
    </rPh>
    <rPh sb="13" eb="14">
      <t>ナド</t>
    </rPh>
    <rPh sb="18" eb="20">
      <t>シヒ</t>
    </rPh>
    <rPh sb="20" eb="22">
      <t>ガイコク</t>
    </rPh>
    <rPh sb="22" eb="23">
      <t>ジン</t>
    </rPh>
    <rPh sb="23" eb="26">
      <t>リュウガクセイ</t>
    </rPh>
    <rPh sb="26" eb="27">
      <t>スウ</t>
    </rPh>
    <rPh sb="28" eb="29">
      <t>フ</t>
    </rPh>
    <phoneticPr fontId="5"/>
  </si>
  <si>
    <t>国費外国人留学生受入れ大学等における私費外国人留学生数</t>
    <rPh sb="13" eb="14">
      <t>ナド</t>
    </rPh>
    <phoneticPr fontId="5"/>
  </si>
  <si>
    <t>人</t>
  </si>
  <si>
    <t>-</t>
    <phoneticPr fontId="5"/>
  </si>
  <si>
    <t>-</t>
    <phoneticPr fontId="5"/>
  </si>
  <si>
    <t>-</t>
    <phoneticPr fontId="5"/>
  </si>
  <si>
    <t>-</t>
    <phoneticPr fontId="5"/>
  </si>
  <si>
    <t>独立行政法人日本学生支援機構「外国人留学生在籍状況調査」</t>
  </si>
  <si>
    <t>当該年度における受給者数</t>
  </si>
  <si>
    <t>千円</t>
  </si>
  <si>
    <t>百万円/人</t>
  </si>
  <si>
    <t>18,128/11,568</t>
  </si>
  <si>
    <t>17,991/11,366</t>
  </si>
  <si>
    <t>-</t>
    <phoneticPr fontId="5"/>
  </si>
  <si>
    <t>執行額／当該年度における受給者数　　　</t>
  </si>
  <si>
    <t>18,715/11,276</t>
    <phoneticPr fontId="5"/>
  </si>
  <si>
    <t>政策目標１３　豊かな国際社会の構築に資する国際交流・協力の推進</t>
  </si>
  <si>
    <t>施策目標１３－１　国際交流の推進</t>
  </si>
  <si>
    <t>外国人留学生数（日本語教育機関を含む）</t>
  </si>
  <si>
    <t>昭和29年より開始された本事業では、諸外国の優秀な人材を受入れ、日本の高等教育機関の国際化、教育力・研究力の強化を進めるとともに、諸外国との相互理解の増進と人的ネットワークの形成を進めてきた。本事業の促進により、日本留学の魅力を全世界に発信し、興味関心を持つ学生が増えることで、本事業による留学生はもちろんのこと、それ以外の留学生の増加が見込まれる。</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</si>
  <si>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</si>
  <si>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</si>
  <si>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</si>
  <si>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</si>
  <si>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</si>
  <si>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</si>
  <si>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</si>
  <si>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</si>
  <si>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</si>
  <si>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</si>
  <si>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無</t>
  </si>
  <si>
    <t>‐</t>
  </si>
  <si>
    <t>本事業は「日本再興戦略」及び「教育振興基本計画」の目標達成に向け、その根幹をなす事業として実施するものである。諸外国の優秀な人材を国費外国人留学生として受入れ、高度人材の養成を行うことで、我が国のグローバル化、諸外国との相互理解の増進と人的ネットワークの形成、我が国の大学等の教育力・研究力の強化、国際的知的貢献に資するものである。</t>
  </si>
  <si>
    <t>本事業は、国が進める留学生受入、国際的な教育交流及び相互理解の増進へ貢献するものであり、国が直接実施すべき事業である。</t>
  </si>
  <si>
    <t>本事業は、国が進める留学生受入、国際的な教育交流及び相互理解の増進へ貢献するものであり、優先度の高い事業である。</t>
  </si>
  <si>
    <t>支出先（採用者）は、有識者による選考委員会において申請者の研究内容等を厳正に審査の上、決定されている。</t>
  </si>
  <si>
    <t>国費外国人留学生は、日本において研究を行うことを通じ、日本と自国との架け橋となり、両国ひいては世界の発展に貢献するような人材を育成することを目的として外国人留学生に対して奨学金等を支給しており、国が負担することが妥当である。</t>
  </si>
  <si>
    <t>航空券の手配は、より低廉なものを手配する等、単位あたりコストの削減に努めている。</t>
  </si>
  <si>
    <t>費目や使途は、留学生に対する奨学金等に限定されている。</t>
  </si>
  <si>
    <t>活動実績が見込みに見合ったものであり、優秀な留学生の継続的な受入れにつながっている点から、本事業の実効性は高い。国際交流に貢献するとともに、将来を担う人材の育成に資するという成果目標にもつながるものであり、成果実績も成果目標に見合ったものである。</t>
  </si>
  <si>
    <t>活動実績は見込みに見合ったものであり、優秀な留学生の継続的な受入れにつながっている。</t>
  </si>
  <si>
    <t>・本事業により、諸外国の優れた人材を我が国の高等教育機関で受け入れることにより、国際交流に貢献するとともに、将来を担う人材育成につながっている。なお、文部科学省の「国費外国人留学生制度の成果・効果に関する調査研究」によると、本事業は私費留学生の呼び水や経済波及効果の側面でも一定の効果が見られ、諸外国と我が国の架け橋となる人材育成に貢献しているところである。
・元国費留学生の継続的なフォローアップの実施が課題ではあるが、留学生全体のフォローアップについては外務省と連携して実施している。</t>
  </si>
  <si>
    <t>・外国人留学生招致及帰国旅費について、より低廉な航空券を手配するなど、効率化を図り、国費外国人留学生の採用を拡大し、
外国人留学生給与の不用を解消する。</t>
  </si>
  <si>
    <t>政府開発援助外国人留学生教育費及び外国人留学生教育費</t>
    <rPh sb="0" eb="2">
      <t>セイフ</t>
    </rPh>
    <rPh sb="2" eb="4">
      <t>カイハツ</t>
    </rPh>
    <rPh sb="4" eb="6">
      <t>エンジョ</t>
    </rPh>
    <rPh sb="15" eb="16">
      <t>オヨ</t>
    </rPh>
    <rPh sb="17" eb="19">
      <t>ガイコク</t>
    </rPh>
    <rPh sb="19" eb="20">
      <t>ジン</t>
    </rPh>
    <rPh sb="20" eb="23">
      <t>リュウガクセイ</t>
    </rPh>
    <rPh sb="23" eb="26">
      <t>キョウイクヒ</t>
    </rPh>
    <phoneticPr fontId="5"/>
  </si>
  <si>
    <t>授業料等</t>
  </si>
  <si>
    <t>B.国費外国人留学生A</t>
    <rPh sb="2" eb="4">
      <t>コクヒ</t>
    </rPh>
    <rPh sb="4" eb="6">
      <t>ガイコク</t>
    </rPh>
    <rPh sb="6" eb="7">
      <t>ジン</t>
    </rPh>
    <rPh sb="7" eb="10">
      <t>リュウガクセイ</t>
    </rPh>
    <phoneticPr fontId="5"/>
  </si>
  <si>
    <t>奨学金</t>
    <rPh sb="0" eb="3">
      <t>ショウガクキン</t>
    </rPh>
    <phoneticPr fontId="5"/>
  </si>
  <si>
    <t>国費外国人留学生への授業</t>
    <rPh sb="0" eb="2">
      <t>コクヒ</t>
    </rPh>
    <rPh sb="2" eb="4">
      <t>ガイコク</t>
    </rPh>
    <rPh sb="4" eb="5">
      <t>ジン</t>
    </rPh>
    <rPh sb="5" eb="8">
      <t>リュウガクセイ</t>
    </rPh>
    <rPh sb="10" eb="12">
      <t>ジュギョウ</t>
    </rPh>
    <phoneticPr fontId="5"/>
  </si>
  <si>
    <t>文化外国語専門学校</t>
    <rPh sb="0" eb="2">
      <t>ブンカ</t>
    </rPh>
    <rPh sb="2" eb="5">
      <t>ガイコクゴ</t>
    </rPh>
    <rPh sb="5" eb="7">
      <t>センモン</t>
    </rPh>
    <rPh sb="7" eb="9">
      <t>ガッコウ</t>
    </rPh>
    <phoneticPr fontId="5"/>
  </si>
  <si>
    <t>立命館大学</t>
    <rPh sb="0" eb="3">
      <t>リツメイカン</t>
    </rPh>
    <rPh sb="3" eb="5">
      <t>ダイガク</t>
    </rPh>
    <phoneticPr fontId="5"/>
  </si>
  <si>
    <t>国費外国人留学生Ａ</t>
  </si>
  <si>
    <t>国費外国人留学生Ｂ</t>
  </si>
  <si>
    <t>国費外国人留学生Ｃ</t>
  </si>
  <si>
    <t>国費外国人留学生Ｄ</t>
  </si>
  <si>
    <t>国費外国人留学生Ｅ</t>
  </si>
  <si>
    <t>国費外国人留学生Ｆ</t>
  </si>
  <si>
    <t>国費外国人留学生Ｇ</t>
  </si>
  <si>
    <t>国費外国人留学生Ｈ</t>
  </si>
  <si>
    <t>国費外国人留学生Ｉ</t>
  </si>
  <si>
    <t>国費外国人留学生Ｊ</t>
  </si>
  <si>
    <t>奨学金の援助</t>
  </si>
  <si>
    <t>その他</t>
  </si>
  <si>
    <t>-</t>
    <phoneticPr fontId="5"/>
  </si>
  <si>
    <t>-</t>
    <phoneticPr fontId="5"/>
  </si>
  <si>
    <t>-</t>
    <phoneticPr fontId="5"/>
  </si>
  <si>
    <t>17,807/11,436</t>
    <phoneticPr fontId="5"/>
  </si>
  <si>
    <t>-</t>
    <phoneticPr fontId="5"/>
  </si>
  <si>
    <t>A.学校法人早稲田大学</t>
    <rPh sb="2" eb="6">
      <t>ガッコウホウジン</t>
    </rPh>
    <rPh sb="6" eb="9">
      <t>ワセダ</t>
    </rPh>
    <rPh sb="9" eb="11">
      <t>ダイガク</t>
    </rPh>
    <phoneticPr fontId="5"/>
  </si>
  <si>
    <t>学校法人早稲田大学</t>
    <rPh sb="0" eb="4">
      <t>ガッコウホウジン</t>
    </rPh>
    <rPh sb="4" eb="7">
      <t>ワセダ</t>
    </rPh>
    <rPh sb="7" eb="9">
      <t>ダイガク</t>
    </rPh>
    <phoneticPr fontId="5"/>
  </si>
  <si>
    <t>学校法人慶應義塾大学</t>
    <rPh sb="0" eb="4">
      <t>ガッコウホウジン</t>
    </rPh>
    <rPh sb="4" eb="6">
      <t>ケイオウ</t>
    </rPh>
    <rPh sb="6" eb="8">
      <t>ギジュク</t>
    </rPh>
    <rPh sb="8" eb="10">
      <t>ダイガク</t>
    </rPh>
    <phoneticPr fontId="5"/>
  </si>
  <si>
    <t>独立行政法人日本学生支援機構東京日本語教育センター</t>
    <rPh sb="0" eb="6">
      <t>ドクリツギョウセイホウジン</t>
    </rPh>
    <rPh sb="6" eb="8">
      <t>ニホン</t>
    </rPh>
    <rPh sb="8" eb="10">
      <t>ガクセイ</t>
    </rPh>
    <rPh sb="10" eb="12">
      <t>シエン</t>
    </rPh>
    <rPh sb="12" eb="14">
      <t>キコウ</t>
    </rPh>
    <rPh sb="14" eb="16">
      <t>トウキョウ</t>
    </rPh>
    <rPh sb="16" eb="19">
      <t>ニホンゴ</t>
    </rPh>
    <rPh sb="19" eb="21">
      <t>キョウイク</t>
    </rPh>
    <phoneticPr fontId="5"/>
  </si>
  <si>
    <t>学校法人上智大学</t>
    <rPh sb="0" eb="4">
      <t>ガッコウホウジン</t>
    </rPh>
    <rPh sb="4" eb="6">
      <t>ジョウチ</t>
    </rPh>
    <rPh sb="6" eb="8">
      <t>ダイガク</t>
    </rPh>
    <phoneticPr fontId="5"/>
  </si>
  <si>
    <t>学校法人立命館アジア太平洋大学</t>
    <rPh sb="0" eb="4">
      <t>ガッコウホウジン</t>
    </rPh>
    <rPh sb="4" eb="7">
      <t>リツメイカン</t>
    </rPh>
    <rPh sb="10" eb="13">
      <t>タイヘイヨウ</t>
    </rPh>
    <rPh sb="13" eb="15">
      <t>ダイガク</t>
    </rPh>
    <phoneticPr fontId="5"/>
  </si>
  <si>
    <t>独立行政法人日本学生支援機構大阪日本語教育センター</t>
    <rPh sb="0" eb="6">
      <t>ドクリツギョウセイホウジン</t>
    </rPh>
    <rPh sb="6" eb="8">
      <t>ニホン</t>
    </rPh>
    <rPh sb="8" eb="10">
      <t>ガクセイ</t>
    </rPh>
    <rPh sb="10" eb="12">
      <t>シエン</t>
    </rPh>
    <rPh sb="12" eb="14">
      <t>キコウ</t>
    </rPh>
    <rPh sb="14" eb="16">
      <t>オオサカ</t>
    </rPh>
    <rPh sb="16" eb="19">
      <t>ニホンゴ</t>
    </rPh>
    <rPh sb="19" eb="21">
      <t>キョウイク</t>
    </rPh>
    <phoneticPr fontId="5"/>
  </si>
  <si>
    <t>学校法人同志社大学</t>
    <rPh sb="0" eb="4">
      <t>ガッコウホウジン</t>
    </rPh>
    <rPh sb="4" eb="7">
      <t>ドウシシャ</t>
    </rPh>
    <rPh sb="7" eb="9">
      <t>ダイガク</t>
    </rPh>
    <phoneticPr fontId="5"/>
  </si>
  <si>
    <t>学校法人東洋大学</t>
    <rPh sb="0" eb="2">
      <t>ガッコウ</t>
    </rPh>
    <rPh sb="2" eb="4">
      <t>ホウジン</t>
    </rPh>
    <rPh sb="4" eb="6">
      <t>トウヨウ</t>
    </rPh>
    <rPh sb="6" eb="8">
      <t>ダイガク</t>
    </rPh>
    <phoneticPr fontId="5"/>
  </si>
  <si>
    <t>外部有識者による点検対象外</t>
    <rPh sb="0" eb="2">
      <t>ガイブ</t>
    </rPh>
    <rPh sb="2" eb="5">
      <t>ユウシキシャ</t>
    </rPh>
    <rPh sb="8" eb="10">
      <t>テンケン</t>
    </rPh>
    <rPh sb="10" eb="12">
      <t>タイショウ</t>
    </rPh>
    <rPh sb="12" eb="13">
      <t>ガイ</t>
    </rPh>
    <phoneticPr fontId="5"/>
  </si>
  <si>
    <t>１．事業評価の観点 ： 本事業は、諸外国の優れた人材を我が国の高等教育機関で受け入れることで、我が国と諸外国との国際交流を図り、相互の友好親善を促進するとともに、将来を担う人材の育成に資することを目的としており、事業評価に当たっては長期継続事業及び事業成果等の観点から検証を行った。　　　　　　　　　　　　　　　　　　　　　　　　　　　　　　　　　　　　　　　　　　　　　　　　　　　　　　　　　　　　　　　　
２．所見 ： 本事業は、我が国のグローバル化、諸外国との相互理解の増進と人的ネットワークの形成の推進、我が国の大学等の教育力・研究力の強化及び国際的知見貢献に資することから、国の事業として必要性は認められる。本事業は概ね計画通りに執行されたものと考えられるが、長期継続事業であることを踏まえ、積算単価を再検証するなど、引き続きコスト削減に努めるべきである。また、外部有識者の指摘を踏まえ、事業目的に沿った成果指標の設定について検証すべきである。</t>
    <phoneticPr fontId="5"/>
  </si>
  <si>
    <t>執行等改善</t>
  </si>
  <si>
    <t>招致及び帰国旅費について、引き続きディスカウントチケットの活用により、経費削減に努めるとともに、本事業の成果をより効果的に測れる検証方法を検討する。</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</si>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</sst>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165100</xdr:colOff>
      <xdr:row>741</xdr:row>
      <xdr:rowOff>25400</xdr:rowOff>
    </xdr:from>
    <xdr:to>
      <xdr:col>37</xdr:col>
      <xdr:colOff>137</xdr:colOff>
      <xdr:row>743</xdr:row>
      <xdr:rowOff>89954</xdr:rowOff>
    </xdr:to>
    <xdr:sp macro="" textlink="">
      <xdr:nvSpPr>
        <xdr:cNvPr id="2" name="正方形/長方形 1">
          <a:extLst>
            <a:ext uri="{FF2B5EF4-FFF2-40B4-BE49-F238E27FC236}">
              <a16:creationId xmlns:a16="http://schemas.microsoft.com/office/drawing/2014/main" id="{9301FDB6-B2D7-4CF8-AF39-156CD5BCFF48}"/>
            </a:ext>
          </a:extLst>
        </xdr:cNvPr>
        <xdr:cNvSpPr>
          <a:spLocks noChangeArrowheads="1"/>
        </xdr:cNvSpPr>
      </xdr:nvSpPr>
      <xdr:spPr bwMode="auto">
        <a:xfrm>
          <a:off x="4229100" y="42252900"/>
          <a:ext cx="3289437" cy="775754"/>
        </a:xfrm>
        <a:prstGeom prst="rect">
          <a:avLst/>
        </a:prstGeom>
        <a:solidFill>
          <a:srgbClr val="FFFFFF"/>
        </a:solidFill>
        <a:ln w="12700" algn="ctr">
          <a:solidFill>
            <a:srgbClr val="000000"/>
          </a:solidFill>
          <a:miter lim="800000"/>
          <a:headEnd/>
          <a:tailEnd/>
        </a:ln>
      </xdr:spPr>
      <xdr:txBody>
        <a:bodyPr vertOverflow="clip" wrap="square" lIns="36576" tIns="22860" rIns="36576" bIns="22860" anchor="ctr" upright="1"/>
        <a:lstStyle/>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文部科学省</a:t>
          </a:r>
          <a:endParaRPr kumimoji="0"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17,806</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18</xdr:col>
      <xdr:colOff>25400</xdr:colOff>
      <xdr:row>743</xdr:row>
      <xdr:rowOff>127000</xdr:rowOff>
    </xdr:from>
    <xdr:to>
      <xdr:col>39</xdr:col>
      <xdr:colOff>31143</xdr:colOff>
      <xdr:row>745</xdr:row>
      <xdr:rowOff>105721</xdr:rowOff>
    </xdr:to>
    <xdr:sp macro="" textlink="">
      <xdr:nvSpPr>
        <xdr:cNvPr id="3" name="大かっこ 2">
          <a:extLst>
            <a:ext uri="{FF2B5EF4-FFF2-40B4-BE49-F238E27FC236}">
              <a16:creationId xmlns:a16="http://schemas.microsoft.com/office/drawing/2014/main" id="{C5FD1EBF-ACFE-43F3-85A7-3D96623BFB05}"/>
            </a:ext>
          </a:extLst>
        </xdr:cNvPr>
        <xdr:cNvSpPr>
          <a:spLocks noChangeArrowheads="1"/>
        </xdr:cNvSpPr>
      </xdr:nvSpPr>
      <xdr:spPr bwMode="auto">
        <a:xfrm>
          <a:off x="3683000" y="43065700"/>
          <a:ext cx="4272943" cy="689921"/>
        </a:xfrm>
        <a:prstGeom prst="bracketPair">
          <a:avLst>
            <a:gd name="adj" fmla="val 16667"/>
          </a:avLst>
        </a:prstGeom>
        <a:noFill/>
        <a:ln w="12700"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upright="1"/>
        <a:lstStyle/>
        <a:p>
          <a:pPr marL="0" marR="0" lvl="0" indent="0" defTabSz="914400" rtl="0" eaLnBrk="1" fontAlgn="auto" latinLnBrk="0" hangingPunct="1">
            <a:lnSpc>
              <a:spcPts val="1300"/>
            </a:lnSpc>
            <a:spcBef>
              <a:spcPts val="0"/>
            </a:spcBef>
            <a:spcAft>
              <a:spcPts val="0"/>
            </a:spcAft>
            <a:buClrTx/>
            <a:buSzTx/>
            <a:buFontTx/>
            <a:buNone/>
            <a:tabLst/>
            <a:defRPr/>
          </a:pPr>
          <a:r>
            <a:rPr kumimoji="0" lang="ja-JP"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各在外公館及び我が国大学が推薦する候補者を審査の上、国費外国人留学生として採用した者に奨学金等を支給するとともに、公私立学校に在籍する場合は授業料等を支出</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する</a:t>
          </a:r>
          <a:r>
            <a:rPr kumimoji="0" lang="ja-JP"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endParaRPr kumimoji="0" lang="ja-JP" altLang="ja-JP" sz="1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37</xdr:col>
      <xdr:colOff>0</xdr:colOff>
      <xdr:row>741</xdr:row>
      <xdr:rowOff>38100</xdr:rowOff>
    </xdr:from>
    <xdr:to>
      <xdr:col>49</xdr:col>
      <xdr:colOff>479826</xdr:colOff>
      <xdr:row>743</xdr:row>
      <xdr:rowOff>283349</xdr:rowOff>
    </xdr:to>
    <xdr:sp macro="" textlink="">
      <xdr:nvSpPr>
        <xdr:cNvPr id="4" name="テキスト ボックス 3">
          <a:extLst>
            <a:ext uri="{FF2B5EF4-FFF2-40B4-BE49-F238E27FC236}">
              <a16:creationId xmlns:a16="http://schemas.microsoft.com/office/drawing/2014/main" id="{353136C0-6508-4C46-8CE8-BDDA349764B7}"/>
            </a:ext>
          </a:extLst>
        </xdr:cNvPr>
        <xdr:cNvSpPr txBox="1"/>
      </xdr:nvSpPr>
      <xdr:spPr>
        <a:xfrm>
          <a:off x="7518400" y="42265600"/>
          <a:ext cx="2918226" cy="956449"/>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panose="020B0609070205080204" pitchFamily="49" charset="-128"/>
              <a:ea typeface="ＭＳ ゴシック" panose="020B0609070205080204" pitchFamily="49" charset="-128"/>
              <a:cs typeface="+mn-cs"/>
            </a:rPr>
            <a:t>・委員等旅費　</a:t>
          </a:r>
          <a:r>
            <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panose="020B0609070205080204" pitchFamily="49" charset="-128"/>
              <a:ea typeface="ＭＳ ゴシック" panose="020B0609070205080204" pitchFamily="49" charset="-128"/>
              <a:cs typeface="+mn-cs"/>
            </a:rPr>
            <a:t>13.7</a:t>
          </a: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・庁費　</a:t>
          </a: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5.0</a:t>
          </a:r>
          <a:r>
            <a:rPr kumimoji="1" lang="ja-JP"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endParaRPr kumimoji="0" lang="ja-JP"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・職員旅費　   </a:t>
          </a:r>
          <a:r>
            <a:rPr kumimoji="1"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0.5</a:t>
          </a: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      を含む</a:t>
          </a:r>
        </a:p>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・謝金　       </a:t>
          </a:r>
          <a:r>
            <a:rPr kumimoji="1"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0.7</a:t>
          </a: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p>
      </xdr:txBody>
    </xdr:sp>
    <xdr:clientData/>
  </xdr:twoCellAnchor>
  <xdr:twoCellAnchor>
    <xdr:from>
      <xdr:col>29</xdr:col>
      <xdr:colOff>50800</xdr:colOff>
      <xdr:row>745</xdr:row>
      <xdr:rowOff>50800</xdr:rowOff>
    </xdr:from>
    <xdr:to>
      <xdr:col>29</xdr:col>
      <xdr:colOff>50800</xdr:colOff>
      <xdr:row>746</xdr:row>
      <xdr:rowOff>90654</xdr:rowOff>
    </xdr:to>
    <xdr:sp macro="" textlink="">
      <xdr:nvSpPr>
        <xdr:cNvPr id="5" name="Line 3">
          <a:extLst>
            <a:ext uri="{FF2B5EF4-FFF2-40B4-BE49-F238E27FC236}">
              <a16:creationId xmlns:a16="http://schemas.microsoft.com/office/drawing/2014/main" id="{5B8DE755-0E74-4102-B9AC-49DAE517EE99}"/>
            </a:ext>
          </a:extLst>
        </xdr:cNvPr>
        <xdr:cNvSpPr>
          <a:spLocks noChangeShapeType="1"/>
        </xdr:cNvSpPr>
      </xdr:nvSpPr>
      <xdr:spPr bwMode="auto">
        <a:xfrm flipH="1">
          <a:off x="5943600" y="43700700"/>
          <a:ext cx="0" cy="395454"/>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101600</xdr:colOff>
      <xdr:row>746</xdr:row>
      <xdr:rowOff>190500</xdr:rowOff>
    </xdr:from>
    <xdr:to>
      <xdr:col>34</xdr:col>
      <xdr:colOff>36024</xdr:colOff>
      <xdr:row>749</xdr:row>
      <xdr:rowOff>122226</xdr:rowOff>
    </xdr:to>
    <xdr:sp macro="" textlink="">
      <xdr:nvSpPr>
        <xdr:cNvPr id="6" name="正方形/長方形 5">
          <a:extLst>
            <a:ext uri="{FF2B5EF4-FFF2-40B4-BE49-F238E27FC236}">
              <a16:creationId xmlns:a16="http://schemas.microsoft.com/office/drawing/2014/main" id="{949F4F14-1DE6-47E0-A308-DDDF02279826}"/>
            </a:ext>
          </a:extLst>
        </xdr:cNvPr>
        <xdr:cNvSpPr>
          <a:spLocks noChangeArrowheads="1"/>
        </xdr:cNvSpPr>
      </xdr:nvSpPr>
      <xdr:spPr bwMode="auto">
        <a:xfrm>
          <a:off x="4978400" y="44196000"/>
          <a:ext cx="1966424" cy="998526"/>
        </a:xfrm>
        <a:prstGeom prst="rect">
          <a:avLst/>
        </a:prstGeom>
        <a:solidFill>
          <a:srgbClr val="FFFFFF"/>
        </a:solidFill>
        <a:ln w="12700" algn="ctr">
          <a:solidFill>
            <a:srgbClr val="000000"/>
          </a:solidFill>
          <a:miter lim="800000"/>
          <a:headEnd/>
          <a:tailEnd/>
        </a:ln>
      </xdr:spPr>
      <xdr:txBody>
        <a:bodyPr vertOverflow="clip" wrap="square" lIns="36576" tIns="22860" rIns="36576"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日本学生支援機構</a:t>
          </a:r>
          <a:r>
            <a:rPr kumimoji="0" lang="ja-JP"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　　　</a:t>
          </a:r>
          <a:endParaRPr kumimoji="0" lang="ja-JP"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j-ea"/>
              <a:ea typeface="+mj-ea"/>
              <a:cs typeface="+mn-cs"/>
            </a:rPr>
            <a:t>17,787</a:t>
          </a:r>
          <a:r>
            <a:rPr kumimoji="0" lang="ja-JP"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j-ea"/>
              <a:ea typeface="+mj-ea"/>
              <a:cs typeface="+mn-cs"/>
            </a:rPr>
            <a:t>百万円</a:t>
          </a:r>
          <a:endParaRPr kumimoji="0" lang="ja-JP"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j-ea"/>
            <a:ea typeface="+mj-ea"/>
          </a:endParaRPr>
        </a:p>
      </xdr:txBody>
    </xdr:sp>
    <xdr:clientData/>
  </xdr:twoCellAnchor>
  <xdr:twoCellAnchor>
    <xdr:from>
      <xdr:col>16</xdr:col>
      <xdr:colOff>114300</xdr:colOff>
      <xdr:row>749</xdr:row>
      <xdr:rowOff>127000</xdr:rowOff>
    </xdr:from>
    <xdr:to>
      <xdr:col>41</xdr:col>
      <xdr:colOff>113482</xdr:colOff>
      <xdr:row>751</xdr:row>
      <xdr:rowOff>169457</xdr:rowOff>
    </xdr:to>
    <xdr:grpSp>
      <xdr:nvGrpSpPr>
        <xdr:cNvPr id="19" name="グループ化 18">
          <a:extLst>
            <a:ext uri="{FF2B5EF4-FFF2-40B4-BE49-F238E27FC236}">
              <a16:creationId xmlns:a16="http://schemas.microsoft.com/office/drawing/2014/main" id="{D9459049-0197-4B12-8D1B-D0C2EB3C484B}"/>
            </a:ext>
          </a:extLst>
        </xdr:cNvPr>
        <xdr:cNvGrpSpPr/>
      </xdr:nvGrpSpPr>
      <xdr:grpSpPr>
        <a:xfrm>
          <a:off x="3365500" y="46164500"/>
          <a:ext cx="5079182" cy="753657"/>
          <a:chOff x="3390900" y="45859700"/>
          <a:chExt cx="5079182" cy="753657"/>
        </a:xfrm>
      </xdr:grpSpPr>
      <xdr:sp macro="" textlink="">
        <xdr:nvSpPr>
          <xdr:cNvPr id="7" name="Line 9">
            <a:extLst>
              <a:ext uri="{FF2B5EF4-FFF2-40B4-BE49-F238E27FC236}">
                <a16:creationId xmlns:a16="http://schemas.microsoft.com/office/drawing/2014/main" id="{08758017-62F3-4476-B3F2-1393A88B3870}"/>
              </a:ext>
            </a:extLst>
          </xdr:cNvPr>
          <xdr:cNvSpPr>
            <a:spLocks noChangeShapeType="1"/>
          </xdr:cNvSpPr>
        </xdr:nvSpPr>
        <xdr:spPr bwMode="auto">
          <a:xfrm>
            <a:off x="3409917" y="46206680"/>
            <a:ext cx="5060155" cy="1120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 name="Line 3">
            <a:extLst>
              <a:ext uri="{FF2B5EF4-FFF2-40B4-BE49-F238E27FC236}">
                <a16:creationId xmlns:a16="http://schemas.microsoft.com/office/drawing/2014/main" id="{8C2C2271-AE5E-4570-9F3F-56ACA3D03B1D}"/>
              </a:ext>
            </a:extLst>
          </xdr:cNvPr>
          <xdr:cNvSpPr>
            <a:spLocks noChangeShapeType="1"/>
          </xdr:cNvSpPr>
        </xdr:nvSpPr>
        <xdr:spPr bwMode="auto">
          <a:xfrm>
            <a:off x="3390900" y="46202830"/>
            <a:ext cx="3442" cy="366153"/>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9" name="Line 3">
            <a:extLst>
              <a:ext uri="{FF2B5EF4-FFF2-40B4-BE49-F238E27FC236}">
                <a16:creationId xmlns:a16="http://schemas.microsoft.com/office/drawing/2014/main" id="{6B6C6005-E8CB-4C44-80B0-6E933B988CE3}"/>
              </a:ext>
            </a:extLst>
          </xdr:cNvPr>
          <xdr:cNvSpPr>
            <a:spLocks noChangeShapeType="1"/>
          </xdr:cNvSpPr>
        </xdr:nvSpPr>
        <xdr:spPr bwMode="auto">
          <a:xfrm flipH="1">
            <a:off x="5957655" y="46212355"/>
            <a:ext cx="0" cy="395454"/>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xnSp macro="">
        <xdr:nvCxnSpPr>
          <xdr:cNvPr id="10" name="直線コネクタ 9">
            <a:extLst>
              <a:ext uri="{FF2B5EF4-FFF2-40B4-BE49-F238E27FC236}">
                <a16:creationId xmlns:a16="http://schemas.microsoft.com/office/drawing/2014/main" id="{F0A87CD4-92DB-4F0D-9874-1522C918E5DE}"/>
              </a:ext>
            </a:extLst>
          </xdr:cNvPr>
          <xdr:cNvCxnSpPr/>
        </xdr:nvCxnSpPr>
        <xdr:spPr>
          <a:xfrm>
            <a:off x="5957655" y="45859700"/>
            <a:ext cx="0" cy="367223"/>
          </a:xfrm>
          <a:prstGeom prst="line">
            <a:avLst/>
          </a:prstGeom>
          <a:noFill/>
          <a:ln w="9525" cap="flat" cmpd="sng" algn="ctr">
            <a:solidFill>
              <a:sysClr val="windowText" lastClr="000000"/>
            </a:solidFill>
            <a:prstDash val="solid"/>
          </a:ln>
          <a:effectLst/>
        </xdr:spPr>
      </xdr:cxnSp>
      <xdr:sp macro="" textlink="">
        <xdr:nvSpPr>
          <xdr:cNvPr id="11" name="Line 3">
            <a:extLst>
              <a:ext uri="{FF2B5EF4-FFF2-40B4-BE49-F238E27FC236}">
                <a16:creationId xmlns:a16="http://schemas.microsoft.com/office/drawing/2014/main" id="{29AD1213-D1C4-4109-A505-311D1344173C}"/>
              </a:ext>
            </a:extLst>
          </xdr:cNvPr>
          <xdr:cNvSpPr>
            <a:spLocks noChangeShapeType="1"/>
          </xdr:cNvSpPr>
        </xdr:nvSpPr>
        <xdr:spPr bwMode="auto">
          <a:xfrm flipH="1">
            <a:off x="8470082" y="46217903"/>
            <a:ext cx="0" cy="395454"/>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12</xdr:col>
      <xdr:colOff>25400</xdr:colOff>
      <xdr:row>752</xdr:row>
      <xdr:rowOff>90921</xdr:rowOff>
    </xdr:from>
    <xdr:to>
      <xdr:col>21</xdr:col>
      <xdr:colOff>163023</xdr:colOff>
      <xdr:row>755</xdr:row>
      <xdr:rowOff>342645</xdr:rowOff>
    </xdr:to>
    <xdr:sp macro="" textlink="">
      <xdr:nvSpPr>
        <xdr:cNvPr id="12" name="正方形/長方形 11">
          <a:extLst>
            <a:ext uri="{FF2B5EF4-FFF2-40B4-BE49-F238E27FC236}">
              <a16:creationId xmlns:a16="http://schemas.microsoft.com/office/drawing/2014/main" id="{9F55739D-A204-4D9E-9434-FFFF3A234038}"/>
            </a:ext>
          </a:extLst>
        </xdr:cNvPr>
        <xdr:cNvSpPr>
          <a:spLocks noChangeArrowheads="1"/>
        </xdr:cNvSpPr>
      </xdr:nvSpPr>
      <xdr:spPr bwMode="auto">
        <a:xfrm>
          <a:off x="2463800" y="46230021"/>
          <a:ext cx="1966423" cy="1318524"/>
        </a:xfrm>
        <a:prstGeom prst="rect">
          <a:avLst/>
        </a:prstGeom>
        <a:solidFill>
          <a:srgbClr val="FFFFFF"/>
        </a:solidFill>
        <a:ln w="12700" algn="ctr">
          <a:solidFill>
            <a:srgbClr val="000000"/>
          </a:solidFill>
          <a:miter lim="800000"/>
          <a:headEnd/>
          <a:tailEnd/>
        </a:ln>
      </xdr:spPr>
      <xdr:txBody>
        <a:bodyPr vertOverflow="clip" wrap="square" lIns="36576" tIns="22860" rIns="36576" bIns="22860" anchor="ctr" upright="1"/>
        <a:lstStyle/>
        <a:p>
          <a:pPr marL="0" marR="0" lvl="0" indent="0" algn="ctr" defTabSz="914400" rtl="0" eaLnBrk="1" fontAlgn="auto" latinLnBrk="0" hangingPunct="1">
            <a:lnSpc>
              <a:spcPts val="1500"/>
            </a:lnSpc>
            <a:spcBef>
              <a:spcPts val="0"/>
            </a:spcBef>
            <a:spcAft>
              <a:spcPts val="0"/>
            </a:spcAft>
            <a:buClrTx/>
            <a:buSzTx/>
            <a:buFontTx/>
            <a:buNone/>
            <a:tabLst/>
            <a:defRPr/>
          </a:pPr>
          <a:r>
            <a:rPr kumimoji="0" lang="ja-JP"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Ａ　公私立学校、日本語予備教育機関</a:t>
          </a:r>
          <a:endParaRPr kumimoji="0" lang="ja-JP"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（全</a:t>
          </a: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152</a:t>
          </a:r>
          <a:r>
            <a:rPr kumimoji="0" lang="ja-JP"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校）</a:t>
          </a:r>
          <a:endParaRPr kumimoji="0" lang="ja-JP"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964</a:t>
          </a:r>
          <a:r>
            <a:rPr kumimoji="0" lang="ja-JP"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百万円</a:t>
          </a:r>
          <a:endParaRPr kumimoji="0" lang="ja-JP"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24</xdr:col>
      <xdr:colOff>96357</xdr:colOff>
      <xdr:row>752</xdr:row>
      <xdr:rowOff>100902</xdr:rowOff>
    </xdr:from>
    <xdr:to>
      <xdr:col>34</xdr:col>
      <xdr:colOff>30781</xdr:colOff>
      <xdr:row>755</xdr:row>
      <xdr:rowOff>342190</xdr:rowOff>
    </xdr:to>
    <xdr:sp macro="" textlink="">
      <xdr:nvSpPr>
        <xdr:cNvPr id="13" name="正方形/長方形 12">
          <a:extLst>
            <a:ext uri="{FF2B5EF4-FFF2-40B4-BE49-F238E27FC236}">
              <a16:creationId xmlns:a16="http://schemas.microsoft.com/office/drawing/2014/main" id="{3360A19F-A49A-4702-9773-520A3A10FBB4}"/>
            </a:ext>
          </a:extLst>
        </xdr:cNvPr>
        <xdr:cNvSpPr>
          <a:spLocks noChangeArrowheads="1"/>
        </xdr:cNvSpPr>
      </xdr:nvSpPr>
      <xdr:spPr bwMode="auto">
        <a:xfrm>
          <a:off x="4973157" y="46240002"/>
          <a:ext cx="1966424" cy="1308088"/>
        </a:xfrm>
        <a:prstGeom prst="rect">
          <a:avLst/>
        </a:prstGeom>
        <a:solidFill>
          <a:srgbClr val="FFFFFF"/>
        </a:solidFill>
        <a:ln w="12700" algn="ctr">
          <a:solidFill>
            <a:srgbClr val="000000"/>
          </a:solidFill>
          <a:miter lim="800000"/>
          <a:headEnd/>
          <a:tailEnd/>
        </a:ln>
      </xdr:spPr>
      <xdr:txBody>
        <a:bodyPr vertOverflow="clip" wrap="square" lIns="36576" tIns="22860" rIns="36576"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Ｂ　国費外国人留学生　　　</a:t>
          </a:r>
          <a:endParaRPr kumimoji="0" lang="ja-JP"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（全</a:t>
          </a: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11,436</a:t>
          </a:r>
          <a:r>
            <a:rPr kumimoji="0" lang="ja-JP"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人）</a:t>
          </a:r>
          <a:endParaRPr kumimoji="0" lang="ja-JP"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16,073</a:t>
          </a:r>
          <a:r>
            <a:rPr kumimoji="0" lang="ja-JP"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百万円</a:t>
          </a:r>
          <a:endParaRPr kumimoji="0" lang="ja-JP"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12</xdr:col>
      <xdr:colOff>66801</xdr:colOff>
      <xdr:row>751</xdr:row>
      <xdr:rowOff>169585</xdr:rowOff>
    </xdr:from>
    <xdr:to>
      <xdr:col>21</xdr:col>
      <xdr:colOff>111205</xdr:colOff>
      <xdr:row>752</xdr:row>
      <xdr:rowOff>76634</xdr:rowOff>
    </xdr:to>
    <xdr:sp macro="" textlink="">
      <xdr:nvSpPr>
        <xdr:cNvPr id="14" name="Rectangle 5">
          <a:extLst>
            <a:ext uri="{FF2B5EF4-FFF2-40B4-BE49-F238E27FC236}">
              <a16:creationId xmlns:a16="http://schemas.microsoft.com/office/drawing/2014/main" id="{96D0F7D1-6EEB-4D90-B10B-3C2A1DDC2833}"/>
            </a:ext>
          </a:extLst>
        </xdr:cNvPr>
        <xdr:cNvSpPr>
          <a:spLocks noChangeArrowheads="1"/>
        </xdr:cNvSpPr>
      </xdr:nvSpPr>
      <xdr:spPr bwMode="auto">
        <a:xfrm>
          <a:off x="2505201" y="45953085"/>
          <a:ext cx="1873204" cy="262649"/>
        </a:xfrm>
        <a:prstGeom prst="rect">
          <a:avLst/>
        </a:prstGeom>
        <a:noFill/>
        <a:ln w="9525">
          <a:no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授業料の支出</a:t>
          </a: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p>
      </xdr:txBody>
    </xdr:sp>
    <xdr:clientData/>
  </xdr:twoCellAnchor>
  <xdr:twoCellAnchor>
    <xdr:from>
      <xdr:col>25</xdr:col>
      <xdr:colOff>67516</xdr:colOff>
      <xdr:row>751</xdr:row>
      <xdr:rowOff>169585</xdr:rowOff>
    </xdr:from>
    <xdr:to>
      <xdr:col>33</xdr:col>
      <xdr:colOff>59624</xdr:colOff>
      <xdr:row>752</xdr:row>
      <xdr:rowOff>76634</xdr:rowOff>
    </xdr:to>
    <xdr:sp macro="" textlink="">
      <xdr:nvSpPr>
        <xdr:cNvPr id="15" name="Rectangle 6">
          <a:extLst>
            <a:ext uri="{FF2B5EF4-FFF2-40B4-BE49-F238E27FC236}">
              <a16:creationId xmlns:a16="http://schemas.microsoft.com/office/drawing/2014/main" id="{5394E70E-37EC-4901-8A3D-551DA880D029}"/>
            </a:ext>
          </a:extLst>
        </xdr:cNvPr>
        <xdr:cNvSpPr>
          <a:spLocks noChangeArrowheads="1"/>
        </xdr:cNvSpPr>
      </xdr:nvSpPr>
      <xdr:spPr bwMode="auto">
        <a:xfrm>
          <a:off x="5147516" y="45953085"/>
          <a:ext cx="1617708" cy="262649"/>
        </a:xfrm>
        <a:prstGeom prst="rect">
          <a:avLst/>
        </a:prstGeom>
        <a:noFill/>
        <a:ln w="9525">
          <a:no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奨学金の支給</a:t>
          </a: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p>
      </xdr:txBody>
    </xdr:sp>
    <xdr:clientData/>
  </xdr:twoCellAnchor>
  <xdr:twoCellAnchor>
    <xdr:from>
      <xdr:col>37</xdr:col>
      <xdr:colOff>78319</xdr:colOff>
      <xdr:row>752</xdr:row>
      <xdr:rowOff>96418</xdr:rowOff>
    </xdr:from>
    <xdr:to>
      <xdr:col>47</xdr:col>
      <xdr:colOff>12741</xdr:colOff>
      <xdr:row>755</xdr:row>
      <xdr:rowOff>337706</xdr:rowOff>
    </xdr:to>
    <xdr:sp macro="" textlink="">
      <xdr:nvSpPr>
        <xdr:cNvPr id="16" name="正方形/長方形 15">
          <a:extLst>
            <a:ext uri="{FF2B5EF4-FFF2-40B4-BE49-F238E27FC236}">
              <a16:creationId xmlns:a16="http://schemas.microsoft.com/office/drawing/2014/main" id="{7C092040-FBC0-40BE-959C-90E4016E96F5}"/>
            </a:ext>
          </a:extLst>
        </xdr:cNvPr>
        <xdr:cNvSpPr>
          <a:spLocks noChangeArrowheads="1"/>
        </xdr:cNvSpPr>
      </xdr:nvSpPr>
      <xdr:spPr bwMode="auto">
        <a:xfrm>
          <a:off x="7596719" y="46235518"/>
          <a:ext cx="1966422" cy="1308088"/>
        </a:xfrm>
        <a:prstGeom prst="rect">
          <a:avLst/>
        </a:prstGeom>
        <a:solidFill>
          <a:srgbClr val="FFFFFF"/>
        </a:solidFill>
        <a:ln w="12700" algn="ctr">
          <a:solidFill>
            <a:srgbClr val="000000"/>
          </a:solidFill>
          <a:miter lim="800000"/>
          <a:headEnd/>
          <a:tailEnd/>
        </a:ln>
      </xdr:spPr>
      <xdr:txBody>
        <a:bodyPr vertOverflow="clip" wrap="square" lIns="36576" tIns="22860" rIns="36576"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国費外国人留学生　　　</a:t>
          </a:r>
          <a:endParaRPr kumimoji="0" lang="ja-JP"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（全</a:t>
          </a:r>
          <a:r>
            <a:rPr kumimoji="0"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4,083</a:t>
          </a:r>
          <a:r>
            <a:rPr kumimoji="0" lang="ja-JP"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人）</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750</a:t>
          </a:r>
          <a:r>
            <a:rPr kumimoji="0" lang="ja-JP"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百万円</a:t>
          </a:r>
          <a:endParaRPr kumimoji="0" lang="ja-JP"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36</xdr:col>
      <xdr:colOff>89867</xdr:colOff>
      <xdr:row>751</xdr:row>
      <xdr:rowOff>165100</xdr:rowOff>
    </xdr:from>
    <xdr:to>
      <xdr:col>48</xdr:col>
      <xdr:colOff>42242</xdr:colOff>
      <xdr:row>752</xdr:row>
      <xdr:rowOff>120117</xdr:rowOff>
    </xdr:to>
    <xdr:sp macro="" textlink="">
      <xdr:nvSpPr>
        <xdr:cNvPr id="17" name="Rectangle 6">
          <a:extLst>
            <a:ext uri="{FF2B5EF4-FFF2-40B4-BE49-F238E27FC236}">
              <a16:creationId xmlns:a16="http://schemas.microsoft.com/office/drawing/2014/main" id="{D057D02E-4C0C-46F8-8464-CA5E0C7AAD93}"/>
            </a:ext>
          </a:extLst>
        </xdr:cNvPr>
        <xdr:cNvSpPr>
          <a:spLocks noChangeArrowheads="1"/>
        </xdr:cNvSpPr>
      </xdr:nvSpPr>
      <xdr:spPr bwMode="auto">
        <a:xfrm>
          <a:off x="7405067" y="45948600"/>
          <a:ext cx="2390775" cy="310617"/>
        </a:xfrm>
        <a:prstGeom prst="rect">
          <a:avLst/>
        </a:prstGeom>
        <a:noFill/>
        <a:ln w="9525">
          <a:no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渡日・帰国航空券の支給</a:t>
          </a: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p>
      </xdr:txBody>
    </xdr:sp>
    <xdr:clientData/>
  </xdr:twoCellAnchor>
  <xdr:twoCellAnchor>
    <xdr:from>
      <xdr:col>37</xdr:col>
      <xdr:colOff>121829</xdr:colOff>
      <xdr:row>756</xdr:row>
      <xdr:rowOff>28155</xdr:rowOff>
    </xdr:from>
    <xdr:to>
      <xdr:col>46</xdr:col>
      <xdr:colOff>166319</xdr:colOff>
      <xdr:row>756</xdr:row>
      <xdr:rowOff>222730</xdr:rowOff>
    </xdr:to>
    <xdr:sp macro="" textlink="">
      <xdr:nvSpPr>
        <xdr:cNvPr id="18" name="大かっこ 4">
          <a:extLst>
            <a:ext uri="{FF2B5EF4-FFF2-40B4-BE49-F238E27FC236}">
              <a16:creationId xmlns:a16="http://schemas.microsoft.com/office/drawing/2014/main" id="{96AC9135-34F9-4E86-A652-E7DA0210A68B}"/>
            </a:ext>
          </a:extLst>
        </xdr:cNvPr>
        <xdr:cNvSpPr>
          <a:spLocks noChangeArrowheads="1"/>
        </xdr:cNvSpPr>
      </xdr:nvSpPr>
      <xdr:spPr bwMode="auto">
        <a:xfrm>
          <a:off x="7640229" y="47589655"/>
          <a:ext cx="1873290" cy="194575"/>
        </a:xfrm>
        <a:prstGeom prst="bracketPair">
          <a:avLst>
            <a:gd name="adj" fmla="val 16667"/>
          </a:avLst>
        </a:prstGeom>
        <a:noFill/>
        <a:ln w="12700"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ctr" anchorCtr="0" upright="1"/>
        <a:lstStyle/>
        <a:p>
          <a:pPr algn="ctr" rtl="0">
            <a:lnSpc>
              <a:spcPts val="1300"/>
            </a:lnSpc>
          </a:pPr>
          <a:r>
            <a:rPr lang="ja-JP" altLang="en-US" baseline="0">
              <a:solidFill>
                <a:srgbClr xmlns:mc="http://schemas.openxmlformats.org/markup-compatibility/2006" xmlns:a14="http://schemas.microsoft.com/office/drawing/2010/main" val="000000" mc:Ignorable="a14" a14:legacySpreadsheetColorIndex="8"/>
              </a:solidFill>
              <a:effectLst/>
            </a:rPr>
            <a:t>航空券の現物支給</a:t>
          </a:r>
          <a:endParaRPr lang="en-US" altLang="ja-JP" baseline="0">
            <a:solidFill>
              <a:srgbClr xmlns:mc="http://schemas.openxmlformats.org/markup-compatibility/2006" xmlns:a14="http://schemas.microsoft.com/office/drawing/2010/main" val="000000" mc:Ignorable="a14" a14:legacySpreadsheetColorIndex="8"/>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591" zoomScale="75" zoomScaleNormal="75" zoomScaleSheetLayoutView="75" zoomScalePageLayoutView="85" workbookViewId="0">
      <selection activeCell="Y874" sqref="Y874:AB87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411</v>
      </c>
      <c r="AT2" s="218"/>
      <c r="AU2" s="218"/>
      <c r="AV2" s="52" t="str">
        <f>IF(AW2="", "", "-")</f>
        <v/>
      </c>
      <c r="AW2" s="395"/>
      <c r="AX2" s="395"/>
    </row>
    <row r="3" spans="1:50" ht="21" customHeight="1" thickBot="1" x14ac:dyDescent="0.2">
      <c r="A3" s="523" t="s">
        <v>534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549</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552</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553</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126</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554</v>
      </c>
      <c r="AF5" s="717"/>
      <c r="AG5" s="717"/>
      <c r="AH5" s="717"/>
      <c r="AI5" s="717"/>
      <c r="AJ5" s="717"/>
      <c r="AK5" s="717"/>
      <c r="AL5" s="717"/>
      <c r="AM5" s="717"/>
      <c r="AN5" s="717"/>
      <c r="AO5" s="717"/>
      <c r="AP5" s="718"/>
      <c r="AQ5" s="719" t="s">
        <v>555</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65.25" customHeight="1" x14ac:dyDescent="0.15">
      <c r="A7" s="829" t="s">
        <v>22</v>
      </c>
      <c r="B7" s="830"/>
      <c r="C7" s="830"/>
      <c r="D7" s="830"/>
      <c r="E7" s="830"/>
      <c r="F7" s="831"/>
      <c r="G7" s="832" t="s">
        <v>556</v>
      </c>
      <c r="H7" s="833"/>
      <c r="I7" s="833"/>
      <c r="J7" s="833"/>
      <c r="K7" s="833"/>
      <c r="L7" s="833"/>
      <c r="M7" s="833"/>
      <c r="N7" s="833"/>
      <c r="O7" s="833"/>
      <c r="P7" s="833"/>
      <c r="Q7" s="833"/>
      <c r="R7" s="833"/>
      <c r="S7" s="833"/>
      <c r="T7" s="833"/>
      <c r="U7" s="833"/>
      <c r="V7" s="833"/>
      <c r="W7" s="833"/>
      <c r="X7" s="834"/>
      <c r="Y7" s="393" t="s">
        <v>547</v>
      </c>
      <c r="Z7" s="294"/>
      <c r="AA7" s="294"/>
      <c r="AB7" s="294"/>
      <c r="AC7" s="294"/>
      <c r="AD7" s="394"/>
      <c r="AE7" s="381" t="s">
        <v>557</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ＯＤＡ</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経済協力</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558</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559</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18746</v>
      </c>
      <c r="Q13" s="98"/>
      <c r="R13" s="98"/>
      <c r="S13" s="98"/>
      <c r="T13" s="98"/>
      <c r="U13" s="98"/>
      <c r="V13" s="99"/>
      <c r="W13" s="97">
        <v>18715</v>
      </c>
      <c r="X13" s="98"/>
      <c r="Y13" s="98"/>
      <c r="Z13" s="98"/>
      <c r="AA13" s="98"/>
      <c r="AB13" s="98"/>
      <c r="AC13" s="99"/>
      <c r="AD13" s="97">
        <v>18714</v>
      </c>
      <c r="AE13" s="98"/>
      <c r="AF13" s="98"/>
      <c r="AG13" s="98"/>
      <c r="AH13" s="98"/>
      <c r="AI13" s="98"/>
      <c r="AJ13" s="99"/>
      <c r="AK13" s="97">
        <v>18715</v>
      </c>
      <c r="AL13" s="98"/>
      <c r="AM13" s="98"/>
      <c r="AN13" s="98"/>
      <c r="AO13" s="98"/>
      <c r="AP13" s="98"/>
      <c r="AQ13" s="99"/>
      <c r="AR13" s="94">
        <v>18721</v>
      </c>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v>-166</v>
      </c>
      <c r="Q14" s="98"/>
      <c r="R14" s="98"/>
      <c r="S14" s="98"/>
      <c r="T14" s="98"/>
      <c r="U14" s="98"/>
      <c r="V14" s="99"/>
      <c r="W14" s="97">
        <v>-2</v>
      </c>
      <c r="X14" s="98"/>
      <c r="Y14" s="98"/>
      <c r="Z14" s="98"/>
      <c r="AA14" s="98"/>
      <c r="AB14" s="98"/>
      <c r="AC14" s="99"/>
      <c r="AD14" s="97">
        <v>-292</v>
      </c>
      <c r="AE14" s="98"/>
      <c r="AF14" s="98"/>
      <c r="AG14" s="98"/>
      <c r="AH14" s="98"/>
      <c r="AI14" s="98"/>
      <c r="AJ14" s="99"/>
      <c r="AK14" s="97" t="s">
        <v>556</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556</v>
      </c>
      <c r="Q15" s="98"/>
      <c r="R15" s="98"/>
      <c r="S15" s="98"/>
      <c r="T15" s="98"/>
      <c r="U15" s="98"/>
      <c r="V15" s="99"/>
      <c r="W15" s="97" t="s">
        <v>556</v>
      </c>
      <c r="X15" s="98"/>
      <c r="Y15" s="98"/>
      <c r="Z15" s="98"/>
      <c r="AA15" s="98"/>
      <c r="AB15" s="98"/>
      <c r="AC15" s="99"/>
      <c r="AD15" s="97" t="s">
        <v>556</v>
      </c>
      <c r="AE15" s="98"/>
      <c r="AF15" s="98"/>
      <c r="AG15" s="98"/>
      <c r="AH15" s="98"/>
      <c r="AI15" s="98"/>
      <c r="AJ15" s="99"/>
      <c r="AK15" s="97" t="s">
        <v>556</v>
      </c>
      <c r="AL15" s="98"/>
      <c r="AM15" s="98"/>
      <c r="AN15" s="98"/>
      <c r="AO15" s="98"/>
      <c r="AP15" s="98"/>
      <c r="AQ15" s="99"/>
      <c r="AR15" s="97" t="s">
        <v>654</v>
      </c>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556</v>
      </c>
      <c r="Q16" s="98"/>
      <c r="R16" s="98"/>
      <c r="S16" s="98"/>
      <c r="T16" s="98"/>
      <c r="U16" s="98"/>
      <c r="V16" s="99"/>
      <c r="W16" s="97" t="s">
        <v>556</v>
      </c>
      <c r="X16" s="98"/>
      <c r="Y16" s="98"/>
      <c r="Z16" s="98"/>
      <c r="AA16" s="98"/>
      <c r="AB16" s="98"/>
      <c r="AC16" s="99"/>
      <c r="AD16" s="97" t="s">
        <v>556</v>
      </c>
      <c r="AE16" s="98"/>
      <c r="AF16" s="98"/>
      <c r="AG16" s="98"/>
      <c r="AH16" s="98"/>
      <c r="AI16" s="98"/>
      <c r="AJ16" s="99"/>
      <c r="AK16" s="97" t="s">
        <v>652</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556</v>
      </c>
      <c r="Q17" s="98"/>
      <c r="R17" s="98"/>
      <c r="S17" s="98"/>
      <c r="T17" s="98"/>
      <c r="U17" s="98"/>
      <c r="V17" s="99"/>
      <c r="W17" s="97" t="s">
        <v>556</v>
      </c>
      <c r="X17" s="98"/>
      <c r="Y17" s="98"/>
      <c r="Z17" s="98"/>
      <c r="AA17" s="98"/>
      <c r="AB17" s="98"/>
      <c r="AC17" s="99"/>
      <c r="AD17" s="97" t="s">
        <v>556</v>
      </c>
      <c r="AE17" s="98"/>
      <c r="AF17" s="98"/>
      <c r="AG17" s="98"/>
      <c r="AH17" s="98"/>
      <c r="AI17" s="98"/>
      <c r="AJ17" s="99"/>
      <c r="AK17" s="97" t="s">
        <v>653</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18580</v>
      </c>
      <c r="Q18" s="104"/>
      <c r="R18" s="104"/>
      <c r="S18" s="104"/>
      <c r="T18" s="104"/>
      <c r="U18" s="104"/>
      <c r="V18" s="105"/>
      <c r="W18" s="103">
        <f>SUM(W13:AC17)</f>
        <v>18713</v>
      </c>
      <c r="X18" s="104"/>
      <c r="Y18" s="104"/>
      <c r="Z18" s="104"/>
      <c r="AA18" s="104"/>
      <c r="AB18" s="104"/>
      <c r="AC18" s="105"/>
      <c r="AD18" s="103">
        <f>SUM(AD13:AJ17)</f>
        <v>18422</v>
      </c>
      <c r="AE18" s="104"/>
      <c r="AF18" s="104"/>
      <c r="AG18" s="104"/>
      <c r="AH18" s="104"/>
      <c r="AI18" s="104"/>
      <c r="AJ18" s="105"/>
      <c r="AK18" s="103">
        <f>SUM(AK13:AQ17)</f>
        <v>18715</v>
      </c>
      <c r="AL18" s="104"/>
      <c r="AM18" s="104"/>
      <c r="AN18" s="104"/>
      <c r="AO18" s="104"/>
      <c r="AP18" s="104"/>
      <c r="AQ18" s="105"/>
      <c r="AR18" s="103">
        <f>SUM(AR13:AX17)</f>
        <v>18721</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18129</v>
      </c>
      <c r="Q19" s="98"/>
      <c r="R19" s="98"/>
      <c r="S19" s="98"/>
      <c r="T19" s="98"/>
      <c r="U19" s="98"/>
      <c r="V19" s="99"/>
      <c r="W19" s="97">
        <v>17991</v>
      </c>
      <c r="X19" s="98"/>
      <c r="Y19" s="98"/>
      <c r="Z19" s="98"/>
      <c r="AA19" s="98"/>
      <c r="AB19" s="98"/>
      <c r="AC19" s="99"/>
      <c r="AD19" s="97">
        <v>17806</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0.97572658772874055</v>
      </c>
      <c r="Q20" s="539"/>
      <c r="R20" s="539"/>
      <c r="S20" s="539"/>
      <c r="T20" s="539"/>
      <c r="U20" s="539"/>
      <c r="V20" s="539"/>
      <c r="W20" s="539">
        <f t="shared" ref="W20" si="0">IF(W18=0, "-", SUM(W19)/W18)</f>
        <v>0.96141719660129321</v>
      </c>
      <c r="X20" s="539"/>
      <c r="Y20" s="539"/>
      <c r="Z20" s="539"/>
      <c r="AA20" s="539"/>
      <c r="AB20" s="539"/>
      <c r="AC20" s="539"/>
      <c r="AD20" s="539">
        <f t="shared" ref="AD20" si="1">IF(AD18=0, "-", SUM(AD19)/AD18)</f>
        <v>0.96656171968298776</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f>IF(P19=0, "-", SUM(P19)/SUM(P13,P14))</f>
        <v>0.97572658772874055</v>
      </c>
      <c r="Q21" s="539"/>
      <c r="R21" s="539"/>
      <c r="S21" s="539"/>
      <c r="T21" s="539"/>
      <c r="U21" s="539"/>
      <c r="V21" s="539"/>
      <c r="W21" s="539">
        <f t="shared" ref="W21" si="2">IF(W19=0, "-", SUM(W19)/SUM(W13,W14))</f>
        <v>0.96141719660129321</v>
      </c>
      <c r="X21" s="539"/>
      <c r="Y21" s="539"/>
      <c r="Z21" s="539"/>
      <c r="AA21" s="539"/>
      <c r="AB21" s="539"/>
      <c r="AC21" s="539"/>
      <c r="AD21" s="539">
        <f t="shared" ref="AD21" si="3">IF(AD19=0, "-", SUM(AD19)/SUM(AD13,AD14))</f>
        <v>0.96656171968298776</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567</v>
      </c>
      <c r="H23" s="184"/>
      <c r="I23" s="184"/>
      <c r="J23" s="184"/>
      <c r="K23" s="184"/>
      <c r="L23" s="184"/>
      <c r="M23" s="184"/>
      <c r="N23" s="184"/>
      <c r="O23" s="185"/>
      <c r="P23" s="94">
        <v>10693</v>
      </c>
      <c r="Q23" s="95"/>
      <c r="R23" s="95"/>
      <c r="S23" s="95"/>
      <c r="T23" s="95"/>
      <c r="U23" s="95"/>
      <c r="V23" s="96"/>
      <c r="W23" s="94">
        <v>11031</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568</v>
      </c>
      <c r="H24" s="187"/>
      <c r="I24" s="187"/>
      <c r="J24" s="187"/>
      <c r="K24" s="187"/>
      <c r="L24" s="187"/>
      <c r="M24" s="187"/>
      <c r="N24" s="187"/>
      <c r="O24" s="188"/>
      <c r="P24" s="97">
        <v>6015</v>
      </c>
      <c r="Q24" s="98"/>
      <c r="R24" s="98"/>
      <c r="S24" s="98"/>
      <c r="T24" s="98"/>
      <c r="U24" s="98"/>
      <c r="V24" s="99"/>
      <c r="W24" s="97">
        <v>5683</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569</v>
      </c>
      <c r="H25" s="187"/>
      <c r="I25" s="187"/>
      <c r="J25" s="187"/>
      <c r="K25" s="187"/>
      <c r="L25" s="187"/>
      <c r="M25" s="187"/>
      <c r="N25" s="187"/>
      <c r="O25" s="188"/>
      <c r="P25" s="97">
        <v>716</v>
      </c>
      <c r="Q25" s="98"/>
      <c r="R25" s="98"/>
      <c r="S25" s="98"/>
      <c r="T25" s="98"/>
      <c r="U25" s="98"/>
      <c r="V25" s="99"/>
      <c r="W25" s="97">
        <v>739</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570</v>
      </c>
      <c r="H26" s="187"/>
      <c r="I26" s="187"/>
      <c r="J26" s="187"/>
      <c r="K26" s="187"/>
      <c r="L26" s="187"/>
      <c r="M26" s="187"/>
      <c r="N26" s="187"/>
      <c r="O26" s="188"/>
      <c r="P26" s="97">
        <v>548</v>
      </c>
      <c r="Q26" s="98"/>
      <c r="R26" s="98"/>
      <c r="S26" s="98"/>
      <c r="T26" s="98"/>
      <c r="U26" s="98"/>
      <c r="V26" s="99"/>
      <c r="W26" s="97">
        <v>565</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571</v>
      </c>
      <c r="H27" s="187"/>
      <c r="I27" s="187"/>
      <c r="J27" s="187"/>
      <c r="K27" s="187"/>
      <c r="L27" s="187"/>
      <c r="M27" s="187"/>
      <c r="N27" s="187"/>
      <c r="O27" s="188"/>
      <c r="P27" s="97">
        <v>403</v>
      </c>
      <c r="Q27" s="98"/>
      <c r="R27" s="98"/>
      <c r="S27" s="98"/>
      <c r="T27" s="98"/>
      <c r="U27" s="98"/>
      <c r="V27" s="99"/>
      <c r="W27" s="97">
        <v>380</v>
      </c>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478</v>
      </c>
      <c r="H28" s="190"/>
      <c r="I28" s="190"/>
      <c r="J28" s="190"/>
      <c r="K28" s="190"/>
      <c r="L28" s="190"/>
      <c r="M28" s="190"/>
      <c r="N28" s="190"/>
      <c r="O28" s="191"/>
      <c r="P28" s="103">
        <f>P29-SUM(P23:P27)</f>
        <v>340</v>
      </c>
      <c r="Q28" s="104"/>
      <c r="R28" s="104"/>
      <c r="S28" s="104"/>
      <c r="T28" s="104"/>
      <c r="U28" s="104"/>
      <c r="V28" s="105"/>
      <c r="W28" s="103">
        <f>W29-SUM(W23:W27)</f>
        <v>323</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18715</v>
      </c>
      <c r="Q29" s="226"/>
      <c r="R29" s="226"/>
      <c r="S29" s="226"/>
      <c r="T29" s="226"/>
      <c r="U29" s="226"/>
      <c r="V29" s="227"/>
      <c r="W29" s="225">
        <f>AR13</f>
        <v>18721</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575</v>
      </c>
      <c r="AR31" s="133"/>
      <c r="AS31" s="134" t="s">
        <v>356</v>
      </c>
      <c r="AT31" s="169"/>
      <c r="AU31" s="269" t="s">
        <v>578</v>
      </c>
      <c r="AV31" s="269"/>
      <c r="AW31" s="377" t="s">
        <v>300</v>
      </c>
      <c r="AX31" s="378"/>
    </row>
    <row r="32" spans="1:50" ht="23.25" customHeight="1" x14ac:dyDescent="0.15">
      <c r="A32" s="515"/>
      <c r="B32" s="513"/>
      <c r="C32" s="513"/>
      <c r="D32" s="513"/>
      <c r="E32" s="513"/>
      <c r="F32" s="514"/>
      <c r="G32" s="540" t="s">
        <v>572</v>
      </c>
      <c r="H32" s="541"/>
      <c r="I32" s="541"/>
      <c r="J32" s="541"/>
      <c r="K32" s="541"/>
      <c r="L32" s="541"/>
      <c r="M32" s="541"/>
      <c r="N32" s="541"/>
      <c r="O32" s="542"/>
      <c r="P32" s="158" t="s">
        <v>573</v>
      </c>
      <c r="Q32" s="158"/>
      <c r="R32" s="158"/>
      <c r="S32" s="158"/>
      <c r="T32" s="158"/>
      <c r="U32" s="158"/>
      <c r="V32" s="158"/>
      <c r="W32" s="158"/>
      <c r="X32" s="229"/>
      <c r="Y32" s="336" t="s">
        <v>12</v>
      </c>
      <c r="Z32" s="549"/>
      <c r="AA32" s="550"/>
      <c r="AB32" s="551" t="s">
        <v>574</v>
      </c>
      <c r="AC32" s="551"/>
      <c r="AD32" s="551"/>
      <c r="AE32" s="362">
        <v>76992</v>
      </c>
      <c r="AF32" s="363"/>
      <c r="AG32" s="363"/>
      <c r="AH32" s="363"/>
      <c r="AI32" s="362">
        <v>80474</v>
      </c>
      <c r="AJ32" s="363"/>
      <c r="AK32" s="363"/>
      <c r="AL32" s="363"/>
      <c r="AM32" s="362">
        <v>86618</v>
      </c>
      <c r="AN32" s="363"/>
      <c r="AO32" s="363"/>
      <c r="AP32" s="363"/>
      <c r="AQ32" s="100" t="s">
        <v>576</v>
      </c>
      <c r="AR32" s="101"/>
      <c r="AS32" s="101"/>
      <c r="AT32" s="102"/>
      <c r="AU32" s="363" t="s">
        <v>576</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574</v>
      </c>
      <c r="AC33" s="522"/>
      <c r="AD33" s="522"/>
      <c r="AE33" s="362">
        <v>76692</v>
      </c>
      <c r="AF33" s="363"/>
      <c r="AG33" s="363"/>
      <c r="AH33" s="363"/>
      <c r="AI33" s="362">
        <v>80072</v>
      </c>
      <c r="AJ33" s="363"/>
      <c r="AK33" s="363"/>
      <c r="AL33" s="363"/>
      <c r="AM33" s="362">
        <v>83693</v>
      </c>
      <c r="AN33" s="363"/>
      <c r="AO33" s="363"/>
      <c r="AP33" s="363"/>
      <c r="AQ33" s="100" t="s">
        <v>576</v>
      </c>
      <c r="AR33" s="101"/>
      <c r="AS33" s="101"/>
      <c r="AT33" s="102"/>
      <c r="AU33" s="363" t="s">
        <v>576</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100</v>
      </c>
      <c r="AF34" s="363"/>
      <c r="AG34" s="363"/>
      <c r="AH34" s="363"/>
      <c r="AI34" s="362">
        <v>101</v>
      </c>
      <c r="AJ34" s="363"/>
      <c r="AK34" s="363"/>
      <c r="AL34" s="363"/>
      <c r="AM34" s="362">
        <v>103</v>
      </c>
      <c r="AN34" s="363"/>
      <c r="AO34" s="363"/>
      <c r="AP34" s="363"/>
      <c r="AQ34" s="100" t="s">
        <v>577</v>
      </c>
      <c r="AR34" s="101"/>
      <c r="AS34" s="101"/>
      <c r="AT34" s="102"/>
      <c r="AU34" s="363" t="s">
        <v>576</v>
      </c>
      <c r="AV34" s="363"/>
      <c r="AW34" s="363"/>
      <c r="AX34" s="365"/>
    </row>
    <row r="35" spans="1:50" ht="23.25" customHeight="1" x14ac:dyDescent="0.15">
      <c r="A35" s="900" t="s">
        <v>527</v>
      </c>
      <c r="B35" s="901"/>
      <c r="C35" s="901"/>
      <c r="D35" s="901"/>
      <c r="E35" s="901"/>
      <c r="F35" s="902"/>
      <c r="G35" s="906" t="s">
        <v>579</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0" t="s">
        <v>527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527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517</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517</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518</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516</v>
      </c>
      <c r="X70" s="947"/>
      <c r="Y70" s="952" t="s">
        <v>12</v>
      </c>
      <c r="Z70" s="952"/>
      <c r="AA70" s="953"/>
      <c r="AB70" s="954" t="s">
        <v>517</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517</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518</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530</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548</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540</v>
      </c>
      <c r="AV100" s="932"/>
      <c r="AW100" s="932"/>
      <c r="AX100" s="934"/>
    </row>
    <row r="101" spans="1:60" ht="23.25" customHeight="1" x14ac:dyDescent="0.15">
      <c r="A101" s="491"/>
      <c r="B101" s="492"/>
      <c r="C101" s="492"/>
      <c r="D101" s="492"/>
      <c r="E101" s="492"/>
      <c r="F101" s="493"/>
      <c r="G101" s="158" t="s">
        <v>580</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574</v>
      </c>
      <c r="AC101" s="551"/>
      <c r="AD101" s="551"/>
      <c r="AE101" s="362">
        <v>11568</v>
      </c>
      <c r="AF101" s="363"/>
      <c r="AG101" s="363"/>
      <c r="AH101" s="364"/>
      <c r="AI101" s="362">
        <v>11366</v>
      </c>
      <c r="AJ101" s="363"/>
      <c r="AK101" s="363"/>
      <c r="AL101" s="364"/>
      <c r="AM101" s="362">
        <v>11436</v>
      </c>
      <c r="AN101" s="363"/>
      <c r="AO101" s="363"/>
      <c r="AP101" s="364"/>
      <c r="AQ101" s="362" t="s">
        <v>576</v>
      </c>
      <c r="AR101" s="363"/>
      <c r="AS101" s="363"/>
      <c r="AT101" s="364"/>
      <c r="AU101" s="362" t="s">
        <v>585</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574</v>
      </c>
      <c r="AC102" s="551"/>
      <c r="AD102" s="551"/>
      <c r="AE102" s="356">
        <v>11263</v>
      </c>
      <c r="AF102" s="356"/>
      <c r="AG102" s="356"/>
      <c r="AH102" s="356"/>
      <c r="AI102" s="356">
        <v>11266</v>
      </c>
      <c r="AJ102" s="356"/>
      <c r="AK102" s="356"/>
      <c r="AL102" s="356"/>
      <c r="AM102" s="356">
        <v>11276</v>
      </c>
      <c r="AN102" s="356"/>
      <c r="AO102" s="356"/>
      <c r="AP102" s="356"/>
      <c r="AQ102" s="817">
        <v>11276</v>
      </c>
      <c r="AR102" s="818"/>
      <c r="AS102" s="818"/>
      <c r="AT102" s="819"/>
      <c r="AU102" s="817"/>
      <c r="AV102" s="818"/>
      <c r="AW102" s="818"/>
      <c r="AX102" s="819"/>
    </row>
    <row r="103" spans="1:60" ht="31.5" hidden="1"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540</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540</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540</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540</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541</v>
      </c>
      <c r="AR115" s="334"/>
      <c r="AS115" s="334"/>
      <c r="AT115" s="334"/>
      <c r="AU115" s="334"/>
      <c r="AV115" s="334"/>
      <c r="AW115" s="334"/>
      <c r="AX115" s="335"/>
    </row>
    <row r="116" spans="1:50" ht="23.25" customHeight="1" x14ac:dyDescent="0.15">
      <c r="A116" s="290"/>
      <c r="B116" s="291"/>
      <c r="C116" s="291"/>
      <c r="D116" s="291"/>
      <c r="E116" s="291"/>
      <c r="F116" s="292"/>
      <c r="G116" s="349" t="s">
        <v>586</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581</v>
      </c>
      <c r="AC116" s="299"/>
      <c r="AD116" s="300"/>
      <c r="AE116" s="356">
        <v>1567</v>
      </c>
      <c r="AF116" s="356"/>
      <c r="AG116" s="356"/>
      <c r="AH116" s="356"/>
      <c r="AI116" s="356">
        <v>1583</v>
      </c>
      <c r="AJ116" s="356"/>
      <c r="AK116" s="356"/>
      <c r="AL116" s="356"/>
      <c r="AM116" s="356">
        <v>1557</v>
      </c>
      <c r="AN116" s="356"/>
      <c r="AO116" s="356"/>
      <c r="AP116" s="356"/>
      <c r="AQ116" s="362">
        <v>1660</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582</v>
      </c>
      <c r="AC117" s="340"/>
      <c r="AD117" s="341"/>
      <c r="AE117" s="304" t="s">
        <v>583</v>
      </c>
      <c r="AF117" s="304"/>
      <c r="AG117" s="304"/>
      <c r="AH117" s="304"/>
      <c r="AI117" s="304" t="s">
        <v>584</v>
      </c>
      <c r="AJ117" s="304"/>
      <c r="AK117" s="304"/>
      <c r="AL117" s="304"/>
      <c r="AM117" s="304" t="s">
        <v>637</v>
      </c>
      <c r="AN117" s="304"/>
      <c r="AO117" s="304"/>
      <c r="AP117" s="304"/>
      <c r="AQ117" s="304" t="s">
        <v>587</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541</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541</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541</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541</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588</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589</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576</v>
      </c>
      <c r="AR133" s="269"/>
      <c r="AS133" s="134" t="s">
        <v>356</v>
      </c>
      <c r="AT133" s="169"/>
      <c r="AU133" s="133">
        <v>32</v>
      </c>
      <c r="AV133" s="133"/>
      <c r="AW133" s="134" t="s">
        <v>300</v>
      </c>
      <c r="AX133" s="135"/>
    </row>
    <row r="134" spans="1:50" ht="39.75" customHeight="1" x14ac:dyDescent="0.15">
      <c r="A134" s="997"/>
      <c r="B134" s="250"/>
      <c r="C134" s="249"/>
      <c r="D134" s="250"/>
      <c r="E134" s="249"/>
      <c r="F134" s="312"/>
      <c r="G134" s="228" t="s">
        <v>590</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574</v>
      </c>
      <c r="AC134" s="219"/>
      <c r="AD134" s="219"/>
      <c r="AE134" s="264">
        <v>208379</v>
      </c>
      <c r="AF134" s="101"/>
      <c r="AG134" s="101"/>
      <c r="AH134" s="101"/>
      <c r="AI134" s="264">
        <v>239287</v>
      </c>
      <c r="AJ134" s="101"/>
      <c r="AK134" s="101"/>
      <c r="AL134" s="101"/>
      <c r="AM134" s="264">
        <v>267042</v>
      </c>
      <c r="AN134" s="101"/>
      <c r="AO134" s="101"/>
      <c r="AP134" s="101"/>
      <c r="AQ134" s="264" t="s">
        <v>576</v>
      </c>
      <c r="AR134" s="101"/>
      <c r="AS134" s="101"/>
      <c r="AT134" s="101"/>
      <c r="AU134" s="264" t="s">
        <v>576</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574</v>
      </c>
      <c r="AC135" s="130"/>
      <c r="AD135" s="130"/>
      <c r="AE135" s="264" t="s">
        <v>556</v>
      </c>
      <c r="AF135" s="101"/>
      <c r="AG135" s="101"/>
      <c r="AH135" s="101"/>
      <c r="AI135" s="264" t="s">
        <v>556</v>
      </c>
      <c r="AJ135" s="101"/>
      <c r="AK135" s="101"/>
      <c r="AL135" s="101"/>
      <c r="AM135" s="264" t="s">
        <v>575</v>
      </c>
      <c r="AN135" s="101"/>
      <c r="AO135" s="101"/>
      <c r="AP135" s="101"/>
      <c r="AQ135" s="264" t="s">
        <v>576</v>
      </c>
      <c r="AR135" s="101"/>
      <c r="AS135" s="101"/>
      <c r="AT135" s="101"/>
      <c r="AU135" s="264">
        <v>300000</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591</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556</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596</v>
      </c>
      <c r="AF432" s="133"/>
      <c r="AG432" s="134" t="s">
        <v>356</v>
      </c>
      <c r="AH432" s="169"/>
      <c r="AI432" s="179"/>
      <c r="AJ432" s="179"/>
      <c r="AK432" s="179"/>
      <c r="AL432" s="174"/>
      <c r="AM432" s="179"/>
      <c r="AN432" s="179"/>
      <c r="AO432" s="179"/>
      <c r="AP432" s="174"/>
      <c r="AQ432" s="215" t="s">
        <v>600</v>
      </c>
      <c r="AR432" s="133"/>
      <c r="AS432" s="134" t="s">
        <v>356</v>
      </c>
      <c r="AT432" s="169"/>
      <c r="AU432" s="133" t="s">
        <v>575</v>
      </c>
      <c r="AV432" s="133"/>
      <c r="AW432" s="134" t="s">
        <v>300</v>
      </c>
      <c r="AX432" s="135"/>
    </row>
    <row r="433" spans="1:50" ht="23.25" customHeight="1" x14ac:dyDescent="0.15">
      <c r="A433" s="997"/>
      <c r="B433" s="250"/>
      <c r="C433" s="249"/>
      <c r="D433" s="250"/>
      <c r="E433" s="163"/>
      <c r="F433" s="164"/>
      <c r="G433" s="228" t="s">
        <v>592</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594</v>
      </c>
      <c r="AC433" s="130"/>
      <c r="AD433" s="130"/>
      <c r="AE433" s="100" t="s">
        <v>597</v>
      </c>
      <c r="AF433" s="101"/>
      <c r="AG433" s="101"/>
      <c r="AH433" s="101"/>
      <c r="AI433" s="100" t="s">
        <v>575</v>
      </c>
      <c r="AJ433" s="101"/>
      <c r="AK433" s="101"/>
      <c r="AL433" s="101"/>
      <c r="AM433" s="100" t="s">
        <v>576</v>
      </c>
      <c r="AN433" s="101"/>
      <c r="AO433" s="101"/>
      <c r="AP433" s="102"/>
      <c r="AQ433" s="100" t="s">
        <v>575</v>
      </c>
      <c r="AR433" s="101"/>
      <c r="AS433" s="101"/>
      <c r="AT433" s="102"/>
      <c r="AU433" s="101" t="s">
        <v>576</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595</v>
      </c>
      <c r="AC434" s="219"/>
      <c r="AD434" s="219"/>
      <c r="AE434" s="100" t="s">
        <v>576</v>
      </c>
      <c r="AF434" s="101"/>
      <c r="AG434" s="101"/>
      <c r="AH434" s="102"/>
      <c r="AI434" s="100" t="s">
        <v>576</v>
      </c>
      <c r="AJ434" s="101"/>
      <c r="AK434" s="101"/>
      <c r="AL434" s="101"/>
      <c r="AM434" s="100" t="s">
        <v>575</v>
      </c>
      <c r="AN434" s="101"/>
      <c r="AO434" s="101"/>
      <c r="AP434" s="102"/>
      <c r="AQ434" s="100" t="s">
        <v>576</v>
      </c>
      <c r="AR434" s="101"/>
      <c r="AS434" s="101"/>
      <c r="AT434" s="102"/>
      <c r="AU434" s="101" t="s">
        <v>576</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576</v>
      </c>
      <c r="AF435" s="101"/>
      <c r="AG435" s="101"/>
      <c r="AH435" s="102"/>
      <c r="AI435" s="100" t="s">
        <v>576</v>
      </c>
      <c r="AJ435" s="101"/>
      <c r="AK435" s="101"/>
      <c r="AL435" s="101"/>
      <c r="AM435" s="100" t="s">
        <v>576</v>
      </c>
      <c r="AN435" s="101"/>
      <c r="AO435" s="101"/>
      <c r="AP435" s="102"/>
      <c r="AQ435" s="100" t="s">
        <v>576</v>
      </c>
      <c r="AR435" s="101"/>
      <c r="AS435" s="101"/>
      <c r="AT435" s="102"/>
      <c r="AU435" s="101" t="s">
        <v>576</v>
      </c>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598</v>
      </c>
      <c r="AF457" s="133"/>
      <c r="AG457" s="134" t="s">
        <v>356</v>
      </c>
      <c r="AH457" s="169"/>
      <c r="AI457" s="179"/>
      <c r="AJ457" s="179"/>
      <c r="AK457" s="179"/>
      <c r="AL457" s="174"/>
      <c r="AM457" s="179"/>
      <c r="AN457" s="179"/>
      <c r="AO457" s="179"/>
      <c r="AP457" s="174"/>
      <c r="AQ457" s="215" t="s">
        <v>595</v>
      </c>
      <c r="AR457" s="133"/>
      <c r="AS457" s="134" t="s">
        <v>356</v>
      </c>
      <c r="AT457" s="169"/>
      <c r="AU457" s="133" t="s">
        <v>601</v>
      </c>
      <c r="AV457" s="133"/>
      <c r="AW457" s="134" t="s">
        <v>300</v>
      </c>
      <c r="AX457" s="135"/>
    </row>
    <row r="458" spans="1:50" ht="23.25" customHeight="1" x14ac:dyDescent="0.15">
      <c r="A458" s="997"/>
      <c r="B458" s="250"/>
      <c r="C458" s="249"/>
      <c r="D458" s="250"/>
      <c r="E458" s="163"/>
      <c r="F458" s="164"/>
      <c r="G458" s="228" t="s">
        <v>593</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576</v>
      </c>
      <c r="AC458" s="130"/>
      <c r="AD458" s="130"/>
      <c r="AE458" s="100" t="s">
        <v>576</v>
      </c>
      <c r="AF458" s="101"/>
      <c r="AG458" s="101"/>
      <c r="AH458" s="101"/>
      <c r="AI458" s="100" t="s">
        <v>593</v>
      </c>
      <c r="AJ458" s="101"/>
      <c r="AK458" s="101"/>
      <c r="AL458" s="101"/>
      <c r="AM458" s="100" t="s">
        <v>576</v>
      </c>
      <c r="AN458" s="101"/>
      <c r="AO458" s="101"/>
      <c r="AP458" s="102"/>
      <c r="AQ458" s="100" t="s">
        <v>576</v>
      </c>
      <c r="AR458" s="101"/>
      <c r="AS458" s="101"/>
      <c r="AT458" s="102"/>
      <c r="AU458" s="101" t="s">
        <v>576</v>
      </c>
      <c r="AV458" s="101"/>
      <c r="AW458" s="101"/>
      <c r="AX458" s="220"/>
    </row>
    <row r="459" spans="1:50" ht="23.2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576</v>
      </c>
      <c r="AC459" s="219"/>
      <c r="AD459" s="219"/>
      <c r="AE459" s="100" t="s">
        <v>575</v>
      </c>
      <c r="AF459" s="101"/>
      <c r="AG459" s="101"/>
      <c r="AH459" s="102"/>
      <c r="AI459" s="100" t="s">
        <v>599</v>
      </c>
      <c r="AJ459" s="101"/>
      <c r="AK459" s="101"/>
      <c r="AL459" s="101"/>
      <c r="AM459" s="100" t="s">
        <v>576</v>
      </c>
      <c r="AN459" s="101"/>
      <c r="AO459" s="101"/>
      <c r="AP459" s="102"/>
      <c r="AQ459" s="100" t="s">
        <v>576</v>
      </c>
      <c r="AR459" s="101"/>
      <c r="AS459" s="101"/>
      <c r="AT459" s="102"/>
      <c r="AU459" s="101" t="s">
        <v>576</v>
      </c>
      <c r="AV459" s="101"/>
      <c r="AW459" s="101"/>
      <c r="AX459" s="220"/>
    </row>
    <row r="460" spans="1:50" ht="23.25"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576</v>
      </c>
      <c r="AF460" s="101"/>
      <c r="AG460" s="101"/>
      <c r="AH460" s="102"/>
      <c r="AI460" s="100" t="s">
        <v>576</v>
      </c>
      <c r="AJ460" s="101"/>
      <c r="AK460" s="101"/>
      <c r="AL460" s="101"/>
      <c r="AM460" s="100" t="s">
        <v>576</v>
      </c>
      <c r="AN460" s="101"/>
      <c r="AO460" s="101"/>
      <c r="AP460" s="102"/>
      <c r="AQ460" s="100" t="s">
        <v>576</v>
      </c>
      <c r="AR460" s="101"/>
      <c r="AS460" s="101"/>
      <c r="AT460" s="102"/>
      <c r="AU460" s="101" t="s">
        <v>575</v>
      </c>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97"/>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customHeight="1" x14ac:dyDescent="0.15">
      <c r="A590" s="997"/>
      <c r="B590" s="250"/>
      <c r="C590" s="249"/>
      <c r="D590" s="250"/>
      <c r="E590" s="157" t="s">
        <v>638</v>
      </c>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customHeight="1" thickBot="1" x14ac:dyDescent="0.2">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103.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550</v>
      </c>
      <c r="AE702" s="899"/>
      <c r="AF702" s="899"/>
      <c r="AG702" s="888" t="s">
        <v>604</v>
      </c>
      <c r="AH702" s="889"/>
      <c r="AI702" s="889"/>
      <c r="AJ702" s="889"/>
      <c r="AK702" s="889"/>
      <c r="AL702" s="889"/>
      <c r="AM702" s="889"/>
      <c r="AN702" s="889"/>
      <c r="AO702" s="889"/>
      <c r="AP702" s="889"/>
      <c r="AQ702" s="889"/>
      <c r="AR702" s="889"/>
      <c r="AS702" s="889"/>
      <c r="AT702" s="889"/>
      <c r="AU702" s="889"/>
      <c r="AV702" s="889"/>
      <c r="AW702" s="889"/>
      <c r="AX702" s="890"/>
    </row>
    <row r="703" spans="1:50" ht="50.2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550</v>
      </c>
      <c r="AE703" s="152"/>
      <c r="AF703" s="152"/>
      <c r="AG703" s="664" t="s">
        <v>605</v>
      </c>
      <c r="AH703" s="665"/>
      <c r="AI703" s="665"/>
      <c r="AJ703" s="665"/>
      <c r="AK703" s="665"/>
      <c r="AL703" s="665"/>
      <c r="AM703" s="665"/>
      <c r="AN703" s="665"/>
      <c r="AO703" s="665"/>
      <c r="AP703" s="665"/>
      <c r="AQ703" s="665"/>
      <c r="AR703" s="665"/>
      <c r="AS703" s="665"/>
      <c r="AT703" s="665"/>
      <c r="AU703" s="665"/>
      <c r="AV703" s="665"/>
      <c r="AW703" s="665"/>
      <c r="AX703" s="666"/>
    </row>
    <row r="704" spans="1:50" ht="44.2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550</v>
      </c>
      <c r="AE704" s="586"/>
      <c r="AF704" s="586"/>
      <c r="AG704" s="429" t="s">
        <v>606</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550</v>
      </c>
      <c r="AE705" s="733"/>
      <c r="AF705" s="733"/>
      <c r="AG705" s="157" t="s">
        <v>607</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528</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602</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602</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68.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550</v>
      </c>
      <c r="AE708" s="668"/>
      <c r="AF708" s="668"/>
      <c r="AG708" s="526" t="s">
        <v>608</v>
      </c>
      <c r="AH708" s="527"/>
      <c r="AI708" s="527"/>
      <c r="AJ708" s="527"/>
      <c r="AK708" s="527"/>
      <c r="AL708" s="527"/>
      <c r="AM708" s="527"/>
      <c r="AN708" s="527"/>
      <c r="AO708" s="527"/>
      <c r="AP708" s="527"/>
      <c r="AQ708" s="527"/>
      <c r="AR708" s="527"/>
      <c r="AS708" s="527"/>
      <c r="AT708" s="527"/>
      <c r="AU708" s="527"/>
      <c r="AV708" s="527"/>
      <c r="AW708" s="527"/>
      <c r="AX708" s="528"/>
    </row>
    <row r="709" spans="1:50" ht="34.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550</v>
      </c>
      <c r="AE709" s="152"/>
      <c r="AF709" s="152"/>
      <c r="AG709" s="664" t="s">
        <v>609</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550</v>
      </c>
      <c r="AE710" s="152"/>
      <c r="AF710" s="152"/>
      <c r="AG710" s="664" t="s">
        <v>610</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550</v>
      </c>
      <c r="AE711" s="152"/>
      <c r="AF711" s="152"/>
      <c r="AG711" s="664" t="s">
        <v>610</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603</v>
      </c>
      <c r="AE712" s="586"/>
      <c r="AF712" s="586"/>
      <c r="AG712" s="594" t="s">
        <v>556</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603</v>
      </c>
      <c r="AE713" s="152"/>
      <c r="AF713" s="153"/>
      <c r="AG713" s="664" t="s">
        <v>556</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603</v>
      </c>
      <c r="AE714" s="592"/>
      <c r="AF714" s="593"/>
      <c r="AG714" s="689" t="s">
        <v>556</v>
      </c>
      <c r="AH714" s="690"/>
      <c r="AI714" s="690"/>
      <c r="AJ714" s="690"/>
      <c r="AK714" s="690"/>
      <c r="AL714" s="690"/>
      <c r="AM714" s="690"/>
      <c r="AN714" s="690"/>
      <c r="AO714" s="690"/>
      <c r="AP714" s="690"/>
      <c r="AQ714" s="690"/>
      <c r="AR714" s="690"/>
      <c r="AS714" s="690"/>
      <c r="AT714" s="690"/>
      <c r="AU714" s="690"/>
      <c r="AV714" s="690"/>
      <c r="AW714" s="690"/>
      <c r="AX714" s="691"/>
    </row>
    <row r="715" spans="1:50" ht="83.25"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550</v>
      </c>
      <c r="AE715" s="668"/>
      <c r="AF715" s="777"/>
      <c r="AG715" s="526" t="s">
        <v>611</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603</v>
      </c>
      <c r="AE716" s="759"/>
      <c r="AF716" s="759"/>
      <c r="AG716" s="664" t="s">
        <v>556</v>
      </c>
      <c r="AH716" s="665"/>
      <c r="AI716" s="665"/>
      <c r="AJ716" s="665"/>
      <c r="AK716" s="665"/>
      <c r="AL716" s="665"/>
      <c r="AM716" s="665"/>
      <c r="AN716" s="665"/>
      <c r="AO716" s="665"/>
      <c r="AP716" s="665"/>
      <c r="AQ716" s="665"/>
      <c r="AR716" s="665"/>
      <c r="AS716" s="665"/>
      <c r="AT716" s="665"/>
      <c r="AU716" s="665"/>
      <c r="AV716" s="665"/>
      <c r="AW716" s="665"/>
      <c r="AX716" s="666"/>
    </row>
    <row r="717" spans="1:50" ht="35.25"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550</v>
      </c>
      <c r="AE717" s="152"/>
      <c r="AF717" s="152"/>
      <c r="AG717" s="664" t="s">
        <v>612</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603</v>
      </c>
      <c r="AE718" s="152"/>
      <c r="AF718" s="152"/>
      <c r="AG718" s="160" t="s">
        <v>556</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603</v>
      </c>
      <c r="AE719" s="668"/>
      <c r="AF719" s="668"/>
      <c r="AG719" s="157" t="s">
        <v>556</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hidden="1" customHeight="1" x14ac:dyDescent="0.15">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613</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614</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648</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117.75" customHeight="1" thickBot="1" x14ac:dyDescent="0.2">
      <c r="A731" s="618" t="s">
        <v>256</v>
      </c>
      <c r="B731" s="619"/>
      <c r="C731" s="619"/>
      <c r="D731" s="619"/>
      <c r="E731" s="620"/>
      <c r="F731" s="680" t="s">
        <v>649</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650</v>
      </c>
      <c r="B733" s="750"/>
      <c r="C733" s="750"/>
      <c r="D733" s="750"/>
      <c r="E733" s="751"/>
      <c r="F733" s="766" t="s">
        <v>651</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560</v>
      </c>
      <c r="F737" s="111"/>
      <c r="G737" s="111"/>
      <c r="H737" s="111"/>
      <c r="I737" s="111"/>
      <c r="J737" s="111"/>
      <c r="K737" s="111"/>
      <c r="L737" s="111"/>
      <c r="M737" s="111"/>
      <c r="N737" s="112" t="s">
        <v>358</v>
      </c>
      <c r="O737" s="112"/>
      <c r="P737" s="112"/>
      <c r="Q737" s="112"/>
      <c r="R737" s="111" t="s">
        <v>561</v>
      </c>
      <c r="S737" s="111"/>
      <c r="T737" s="111"/>
      <c r="U737" s="111"/>
      <c r="V737" s="111"/>
      <c r="W737" s="111"/>
      <c r="X737" s="111"/>
      <c r="Y737" s="111"/>
      <c r="Z737" s="111"/>
      <c r="AA737" s="112" t="s">
        <v>359</v>
      </c>
      <c r="AB737" s="112"/>
      <c r="AC737" s="112"/>
      <c r="AD737" s="112"/>
      <c r="AE737" s="111" t="s">
        <v>562</v>
      </c>
      <c r="AF737" s="111"/>
      <c r="AG737" s="111"/>
      <c r="AH737" s="111"/>
      <c r="AI737" s="111"/>
      <c r="AJ737" s="111"/>
      <c r="AK737" s="111"/>
      <c r="AL737" s="111"/>
      <c r="AM737" s="111"/>
      <c r="AN737" s="112" t="s">
        <v>360</v>
      </c>
      <c r="AO737" s="112"/>
      <c r="AP737" s="112"/>
      <c r="AQ737" s="112"/>
      <c r="AR737" s="113" t="s">
        <v>563</v>
      </c>
      <c r="AS737" s="114"/>
      <c r="AT737" s="114"/>
      <c r="AU737" s="114"/>
      <c r="AV737" s="114"/>
      <c r="AW737" s="114"/>
      <c r="AX737" s="115"/>
      <c r="AY737" s="89"/>
      <c r="AZ737" s="89"/>
    </row>
    <row r="738" spans="1:52" ht="24.75" customHeight="1" x14ac:dyDescent="0.15">
      <c r="A738" s="116" t="s">
        <v>361</v>
      </c>
      <c r="B738" s="117"/>
      <c r="C738" s="117"/>
      <c r="D738" s="118"/>
      <c r="E738" s="111" t="s">
        <v>564</v>
      </c>
      <c r="F738" s="111"/>
      <c r="G738" s="111"/>
      <c r="H738" s="111"/>
      <c r="I738" s="111"/>
      <c r="J738" s="111"/>
      <c r="K738" s="111"/>
      <c r="L738" s="111"/>
      <c r="M738" s="111"/>
      <c r="N738" s="112" t="s">
        <v>362</v>
      </c>
      <c r="O738" s="112"/>
      <c r="P738" s="112"/>
      <c r="Q738" s="112"/>
      <c r="R738" s="111" t="s">
        <v>565</v>
      </c>
      <c r="S738" s="111"/>
      <c r="T738" s="111"/>
      <c r="U738" s="111"/>
      <c r="V738" s="111"/>
      <c r="W738" s="111"/>
      <c r="X738" s="111"/>
      <c r="Y738" s="111"/>
      <c r="Z738" s="111"/>
      <c r="AA738" s="112" t="s">
        <v>482</v>
      </c>
      <c r="AB738" s="112"/>
      <c r="AC738" s="112"/>
      <c r="AD738" s="112"/>
      <c r="AE738" s="111" t="s">
        <v>566</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549</v>
      </c>
      <c r="F739" s="126"/>
      <c r="G739" s="126"/>
      <c r="H739" s="91" t="str">
        <f>IF(E739="", "", "(")</f>
        <v>(</v>
      </c>
      <c r="I739" s="106"/>
      <c r="J739" s="106"/>
      <c r="K739" s="91" t="str">
        <f>IF(OR(I739="　", I739=""), "", "-")</f>
        <v/>
      </c>
      <c r="L739" s="107">
        <v>406</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t="s">
        <v>551</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42"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6.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533</v>
      </c>
      <c r="B779" s="761"/>
      <c r="C779" s="761"/>
      <c r="D779" s="761"/>
      <c r="E779" s="761"/>
      <c r="F779" s="762"/>
      <c r="G779" s="440" t="s">
        <v>639</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617</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74.25" customHeight="1" x14ac:dyDescent="0.15">
      <c r="A781" s="556"/>
      <c r="B781" s="763"/>
      <c r="C781" s="763"/>
      <c r="D781" s="763"/>
      <c r="E781" s="763"/>
      <c r="F781" s="764"/>
      <c r="G781" s="449" t="s">
        <v>615</v>
      </c>
      <c r="H781" s="450"/>
      <c r="I781" s="450"/>
      <c r="J781" s="450"/>
      <c r="K781" s="451"/>
      <c r="L781" s="452" t="s">
        <v>616</v>
      </c>
      <c r="M781" s="453"/>
      <c r="N781" s="453"/>
      <c r="O781" s="453"/>
      <c r="P781" s="453"/>
      <c r="Q781" s="453"/>
      <c r="R781" s="453"/>
      <c r="S781" s="453"/>
      <c r="T781" s="453"/>
      <c r="U781" s="453"/>
      <c r="V781" s="453"/>
      <c r="W781" s="453"/>
      <c r="X781" s="454"/>
      <c r="Y781" s="455">
        <v>168</v>
      </c>
      <c r="Z781" s="456"/>
      <c r="AA781" s="456"/>
      <c r="AB781" s="557"/>
      <c r="AC781" s="449" t="s">
        <v>568</v>
      </c>
      <c r="AD781" s="450"/>
      <c r="AE781" s="450"/>
      <c r="AF781" s="450"/>
      <c r="AG781" s="451"/>
      <c r="AH781" s="452" t="s">
        <v>618</v>
      </c>
      <c r="AI781" s="453"/>
      <c r="AJ781" s="453"/>
      <c r="AK781" s="453"/>
      <c r="AL781" s="453"/>
      <c r="AM781" s="453"/>
      <c r="AN781" s="453"/>
      <c r="AO781" s="453"/>
      <c r="AP781" s="453"/>
      <c r="AQ781" s="453"/>
      <c r="AR781" s="453"/>
      <c r="AS781" s="453"/>
      <c r="AT781" s="454"/>
      <c r="AU781" s="455">
        <v>2</v>
      </c>
      <c r="AV781" s="456"/>
      <c r="AW781" s="456"/>
      <c r="AX781" s="457"/>
    </row>
    <row r="782" spans="1:50" ht="24.75" hidden="1" customHeight="1" x14ac:dyDescent="0.15">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x14ac:dyDescent="0.15">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168</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2</v>
      </c>
      <c r="AV791" s="413"/>
      <c r="AW791" s="413"/>
      <c r="AX791" s="415"/>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514</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640</v>
      </c>
      <c r="D837" s="416"/>
      <c r="E837" s="416"/>
      <c r="F837" s="416"/>
      <c r="G837" s="416"/>
      <c r="H837" s="416"/>
      <c r="I837" s="416"/>
      <c r="J837" s="417">
        <v>5011105000953</v>
      </c>
      <c r="K837" s="418"/>
      <c r="L837" s="418"/>
      <c r="M837" s="418"/>
      <c r="N837" s="418"/>
      <c r="O837" s="418"/>
      <c r="P837" s="426" t="s">
        <v>619</v>
      </c>
      <c r="Q837" s="315"/>
      <c r="R837" s="315"/>
      <c r="S837" s="315"/>
      <c r="T837" s="315"/>
      <c r="U837" s="315"/>
      <c r="V837" s="315"/>
      <c r="W837" s="315"/>
      <c r="X837" s="315"/>
      <c r="Y837" s="316">
        <v>168</v>
      </c>
      <c r="Z837" s="317"/>
      <c r="AA837" s="317"/>
      <c r="AB837" s="318"/>
      <c r="AC837" s="326" t="s">
        <v>196</v>
      </c>
      <c r="AD837" s="424"/>
      <c r="AE837" s="424"/>
      <c r="AF837" s="424"/>
      <c r="AG837" s="424"/>
      <c r="AH837" s="419" t="s">
        <v>576</v>
      </c>
      <c r="AI837" s="420"/>
      <c r="AJ837" s="420"/>
      <c r="AK837" s="420"/>
      <c r="AL837" s="323" t="s">
        <v>575</v>
      </c>
      <c r="AM837" s="324"/>
      <c r="AN837" s="324"/>
      <c r="AO837" s="325"/>
      <c r="AP837" s="319" t="s">
        <v>598</v>
      </c>
      <c r="AQ837" s="319"/>
      <c r="AR837" s="319"/>
      <c r="AS837" s="319"/>
      <c r="AT837" s="319"/>
      <c r="AU837" s="319"/>
      <c r="AV837" s="319"/>
      <c r="AW837" s="319"/>
      <c r="AX837" s="319"/>
    </row>
    <row r="838" spans="1:50" ht="30" customHeight="1" x14ac:dyDescent="0.15">
      <c r="A838" s="402">
        <v>2</v>
      </c>
      <c r="B838" s="402">
        <v>1</v>
      </c>
      <c r="C838" s="425" t="s">
        <v>641</v>
      </c>
      <c r="D838" s="416"/>
      <c r="E838" s="416"/>
      <c r="F838" s="416"/>
      <c r="G838" s="416"/>
      <c r="H838" s="416"/>
      <c r="I838" s="416"/>
      <c r="J838" s="417">
        <v>4010405001654</v>
      </c>
      <c r="K838" s="418"/>
      <c r="L838" s="418"/>
      <c r="M838" s="418"/>
      <c r="N838" s="418"/>
      <c r="O838" s="418"/>
      <c r="P838" s="315" t="s">
        <v>619</v>
      </c>
      <c r="Q838" s="315"/>
      <c r="R838" s="315"/>
      <c r="S838" s="315"/>
      <c r="T838" s="315"/>
      <c r="U838" s="315"/>
      <c r="V838" s="315"/>
      <c r="W838" s="315"/>
      <c r="X838" s="315"/>
      <c r="Y838" s="316">
        <v>96</v>
      </c>
      <c r="Z838" s="317"/>
      <c r="AA838" s="317"/>
      <c r="AB838" s="318"/>
      <c r="AC838" s="326" t="s">
        <v>196</v>
      </c>
      <c r="AD838" s="326"/>
      <c r="AE838" s="326"/>
      <c r="AF838" s="326"/>
      <c r="AG838" s="326"/>
      <c r="AH838" s="419" t="s">
        <v>556</v>
      </c>
      <c r="AI838" s="420"/>
      <c r="AJ838" s="420"/>
      <c r="AK838" s="420"/>
      <c r="AL838" s="323" t="s">
        <v>575</v>
      </c>
      <c r="AM838" s="324"/>
      <c r="AN838" s="324"/>
      <c r="AO838" s="325"/>
      <c r="AP838" s="319" t="s">
        <v>556</v>
      </c>
      <c r="AQ838" s="319"/>
      <c r="AR838" s="319"/>
      <c r="AS838" s="319"/>
      <c r="AT838" s="319"/>
      <c r="AU838" s="319"/>
      <c r="AV838" s="319"/>
      <c r="AW838" s="319"/>
      <c r="AX838" s="319"/>
    </row>
    <row r="839" spans="1:50" ht="54.75" customHeight="1" x14ac:dyDescent="0.15">
      <c r="A839" s="402">
        <v>3</v>
      </c>
      <c r="B839" s="402">
        <v>1</v>
      </c>
      <c r="C839" s="425" t="s">
        <v>642</v>
      </c>
      <c r="D839" s="416"/>
      <c r="E839" s="416"/>
      <c r="F839" s="416"/>
      <c r="G839" s="416"/>
      <c r="H839" s="416"/>
      <c r="I839" s="416"/>
      <c r="J839" s="417">
        <v>7020005004962</v>
      </c>
      <c r="K839" s="418"/>
      <c r="L839" s="418"/>
      <c r="M839" s="418"/>
      <c r="N839" s="418"/>
      <c r="O839" s="418"/>
      <c r="P839" s="426" t="s">
        <v>619</v>
      </c>
      <c r="Q839" s="315"/>
      <c r="R839" s="315"/>
      <c r="S839" s="315"/>
      <c r="T839" s="315"/>
      <c r="U839" s="315"/>
      <c r="V839" s="315"/>
      <c r="W839" s="315"/>
      <c r="X839" s="315"/>
      <c r="Y839" s="316">
        <v>48</v>
      </c>
      <c r="Z839" s="317"/>
      <c r="AA839" s="317"/>
      <c r="AB839" s="318"/>
      <c r="AC839" s="326" t="s">
        <v>196</v>
      </c>
      <c r="AD839" s="326"/>
      <c r="AE839" s="326"/>
      <c r="AF839" s="326"/>
      <c r="AG839" s="326"/>
      <c r="AH839" s="321" t="s">
        <v>556</v>
      </c>
      <c r="AI839" s="322"/>
      <c r="AJ839" s="322"/>
      <c r="AK839" s="322"/>
      <c r="AL839" s="323" t="s">
        <v>556</v>
      </c>
      <c r="AM839" s="324"/>
      <c r="AN839" s="324"/>
      <c r="AO839" s="325"/>
      <c r="AP839" s="319" t="s">
        <v>556</v>
      </c>
      <c r="AQ839" s="319"/>
      <c r="AR839" s="319"/>
      <c r="AS839" s="319"/>
      <c r="AT839" s="319"/>
      <c r="AU839" s="319"/>
      <c r="AV839" s="319"/>
      <c r="AW839" s="319"/>
      <c r="AX839" s="319"/>
    </row>
    <row r="840" spans="1:50" ht="30" customHeight="1" x14ac:dyDescent="0.15">
      <c r="A840" s="402">
        <v>4</v>
      </c>
      <c r="B840" s="402">
        <v>1</v>
      </c>
      <c r="C840" s="425" t="s">
        <v>643</v>
      </c>
      <c r="D840" s="416"/>
      <c r="E840" s="416"/>
      <c r="F840" s="416"/>
      <c r="G840" s="416"/>
      <c r="H840" s="416"/>
      <c r="I840" s="416"/>
      <c r="J840" s="417">
        <v>1010005002329</v>
      </c>
      <c r="K840" s="418"/>
      <c r="L840" s="418"/>
      <c r="M840" s="418"/>
      <c r="N840" s="418"/>
      <c r="O840" s="418"/>
      <c r="P840" s="426" t="s">
        <v>619</v>
      </c>
      <c r="Q840" s="315"/>
      <c r="R840" s="315"/>
      <c r="S840" s="315"/>
      <c r="T840" s="315"/>
      <c r="U840" s="315"/>
      <c r="V840" s="315"/>
      <c r="W840" s="315"/>
      <c r="X840" s="315"/>
      <c r="Y840" s="316">
        <v>46</v>
      </c>
      <c r="Z840" s="317"/>
      <c r="AA840" s="317"/>
      <c r="AB840" s="318"/>
      <c r="AC840" s="326" t="s">
        <v>196</v>
      </c>
      <c r="AD840" s="326"/>
      <c r="AE840" s="326"/>
      <c r="AF840" s="326"/>
      <c r="AG840" s="326"/>
      <c r="AH840" s="321" t="s">
        <v>556</v>
      </c>
      <c r="AI840" s="322"/>
      <c r="AJ840" s="322"/>
      <c r="AK840" s="322"/>
      <c r="AL840" s="323" t="s">
        <v>556</v>
      </c>
      <c r="AM840" s="324"/>
      <c r="AN840" s="324"/>
      <c r="AO840" s="325"/>
      <c r="AP840" s="319" t="s">
        <v>556</v>
      </c>
      <c r="AQ840" s="319"/>
      <c r="AR840" s="319"/>
      <c r="AS840" s="319"/>
      <c r="AT840" s="319"/>
      <c r="AU840" s="319"/>
      <c r="AV840" s="319"/>
      <c r="AW840" s="319"/>
      <c r="AX840" s="319"/>
    </row>
    <row r="841" spans="1:50" ht="30" customHeight="1" x14ac:dyDescent="0.15">
      <c r="A841" s="402">
        <v>5</v>
      </c>
      <c r="B841" s="402">
        <v>1</v>
      </c>
      <c r="C841" s="425" t="s">
        <v>620</v>
      </c>
      <c r="D841" s="416"/>
      <c r="E841" s="416"/>
      <c r="F841" s="416"/>
      <c r="G841" s="416"/>
      <c r="H841" s="416"/>
      <c r="I841" s="416"/>
      <c r="J841" s="417">
        <v>3011005000386</v>
      </c>
      <c r="K841" s="418"/>
      <c r="L841" s="418"/>
      <c r="M841" s="418"/>
      <c r="N841" s="418"/>
      <c r="O841" s="418"/>
      <c r="P841" s="315" t="s">
        <v>619</v>
      </c>
      <c r="Q841" s="315"/>
      <c r="R841" s="315"/>
      <c r="S841" s="315"/>
      <c r="T841" s="315"/>
      <c r="U841" s="315"/>
      <c r="V841" s="315"/>
      <c r="W841" s="315"/>
      <c r="X841" s="315"/>
      <c r="Y841" s="316">
        <v>31</v>
      </c>
      <c r="Z841" s="317"/>
      <c r="AA841" s="317"/>
      <c r="AB841" s="318"/>
      <c r="AC841" s="320" t="s">
        <v>196</v>
      </c>
      <c r="AD841" s="320"/>
      <c r="AE841" s="320"/>
      <c r="AF841" s="320"/>
      <c r="AG841" s="320"/>
      <c r="AH841" s="321" t="s">
        <v>556</v>
      </c>
      <c r="AI841" s="322"/>
      <c r="AJ841" s="322"/>
      <c r="AK841" s="322"/>
      <c r="AL841" s="323" t="s">
        <v>556</v>
      </c>
      <c r="AM841" s="324"/>
      <c r="AN841" s="324"/>
      <c r="AO841" s="325"/>
      <c r="AP841" s="319" t="s">
        <v>556</v>
      </c>
      <c r="AQ841" s="319"/>
      <c r="AR841" s="319"/>
      <c r="AS841" s="319"/>
      <c r="AT841" s="319"/>
      <c r="AU841" s="319"/>
      <c r="AV841" s="319"/>
      <c r="AW841" s="319"/>
      <c r="AX841" s="319"/>
    </row>
    <row r="842" spans="1:50" ht="30" customHeight="1" x14ac:dyDescent="0.15">
      <c r="A842" s="402">
        <v>6</v>
      </c>
      <c r="B842" s="402">
        <v>1</v>
      </c>
      <c r="C842" s="425" t="s">
        <v>644</v>
      </c>
      <c r="D842" s="416"/>
      <c r="E842" s="416"/>
      <c r="F842" s="416"/>
      <c r="G842" s="416"/>
      <c r="H842" s="416"/>
      <c r="I842" s="416"/>
      <c r="J842" s="417">
        <v>9130005004289</v>
      </c>
      <c r="K842" s="418"/>
      <c r="L842" s="418"/>
      <c r="M842" s="418"/>
      <c r="N842" s="418"/>
      <c r="O842" s="418"/>
      <c r="P842" s="315" t="s">
        <v>619</v>
      </c>
      <c r="Q842" s="315"/>
      <c r="R842" s="315"/>
      <c r="S842" s="315"/>
      <c r="T842" s="315"/>
      <c r="U842" s="315"/>
      <c r="V842" s="315"/>
      <c r="W842" s="315"/>
      <c r="X842" s="315"/>
      <c r="Y842" s="316">
        <v>30</v>
      </c>
      <c r="Z842" s="317"/>
      <c r="AA842" s="317"/>
      <c r="AB842" s="318"/>
      <c r="AC842" s="320" t="s">
        <v>196</v>
      </c>
      <c r="AD842" s="320"/>
      <c r="AE842" s="320"/>
      <c r="AF842" s="320"/>
      <c r="AG842" s="320"/>
      <c r="AH842" s="321" t="s">
        <v>556</v>
      </c>
      <c r="AI842" s="322"/>
      <c r="AJ842" s="322"/>
      <c r="AK842" s="322"/>
      <c r="AL842" s="323" t="s">
        <v>556</v>
      </c>
      <c r="AM842" s="324"/>
      <c r="AN842" s="324"/>
      <c r="AO842" s="325"/>
      <c r="AP842" s="319" t="s">
        <v>556</v>
      </c>
      <c r="AQ842" s="319"/>
      <c r="AR842" s="319"/>
      <c r="AS842" s="319"/>
      <c r="AT842" s="319"/>
      <c r="AU842" s="319"/>
      <c r="AV842" s="319"/>
      <c r="AW842" s="319"/>
      <c r="AX842" s="319"/>
    </row>
    <row r="843" spans="1:50" ht="30" customHeight="1" x14ac:dyDescent="0.15">
      <c r="A843" s="402">
        <v>7</v>
      </c>
      <c r="B843" s="402">
        <v>1</v>
      </c>
      <c r="C843" s="425" t="s">
        <v>621</v>
      </c>
      <c r="D843" s="416"/>
      <c r="E843" s="416"/>
      <c r="F843" s="416"/>
      <c r="G843" s="416"/>
      <c r="H843" s="416"/>
      <c r="I843" s="416"/>
      <c r="J843" s="417">
        <v>9130005004289</v>
      </c>
      <c r="K843" s="418"/>
      <c r="L843" s="418"/>
      <c r="M843" s="418"/>
      <c r="N843" s="418"/>
      <c r="O843" s="418"/>
      <c r="P843" s="315" t="s">
        <v>619</v>
      </c>
      <c r="Q843" s="315"/>
      <c r="R843" s="315"/>
      <c r="S843" s="315"/>
      <c r="T843" s="315"/>
      <c r="U843" s="315"/>
      <c r="V843" s="315"/>
      <c r="W843" s="315"/>
      <c r="X843" s="315"/>
      <c r="Y843" s="316">
        <v>28</v>
      </c>
      <c r="Z843" s="317"/>
      <c r="AA843" s="317"/>
      <c r="AB843" s="318"/>
      <c r="AC843" s="320" t="s">
        <v>196</v>
      </c>
      <c r="AD843" s="320"/>
      <c r="AE843" s="320"/>
      <c r="AF843" s="320"/>
      <c r="AG843" s="320"/>
      <c r="AH843" s="321" t="s">
        <v>556</v>
      </c>
      <c r="AI843" s="322"/>
      <c r="AJ843" s="322"/>
      <c r="AK843" s="322"/>
      <c r="AL843" s="323" t="s">
        <v>556</v>
      </c>
      <c r="AM843" s="324"/>
      <c r="AN843" s="324"/>
      <c r="AO843" s="325"/>
      <c r="AP843" s="319" t="s">
        <v>556</v>
      </c>
      <c r="AQ843" s="319"/>
      <c r="AR843" s="319"/>
      <c r="AS843" s="319"/>
      <c r="AT843" s="319"/>
      <c r="AU843" s="319"/>
      <c r="AV843" s="319"/>
      <c r="AW843" s="319"/>
      <c r="AX843" s="319"/>
    </row>
    <row r="844" spans="1:50" ht="51.75" customHeight="1" x14ac:dyDescent="0.15">
      <c r="A844" s="402">
        <v>8</v>
      </c>
      <c r="B844" s="402">
        <v>1</v>
      </c>
      <c r="C844" s="425" t="s">
        <v>645</v>
      </c>
      <c r="D844" s="416"/>
      <c r="E844" s="416"/>
      <c r="F844" s="416"/>
      <c r="G844" s="416"/>
      <c r="H844" s="416"/>
      <c r="I844" s="416"/>
      <c r="J844" s="417">
        <v>7020005004962</v>
      </c>
      <c r="K844" s="418"/>
      <c r="L844" s="418"/>
      <c r="M844" s="418"/>
      <c r="N844" s="418"/>
      <c r="O844" s="418"/>
      <c r="P844" s="315" t="s">
        <v>619</v>
      </c>
      <c r="Q844" s="315"/>
      <c r="R844" s="315"/>
      <c r="S844" s="315"/>
      <c r="T844" s="315"/>
      <c r="U844" s="315"/>
      <c r="V844" s="315"/>
      <c r="W844" s="315"/>
      <c r="X844" s="315"/>
      <c r="Y844" s="316">
        <v>23</v>
      </c>
      <c r="Z844" s="317"/>
      <c r="AA844" s="317"/>
      <c r="AB844" s="318"/>
      <c r="AC844" s="320" t="s">
        <v>196</v>
      </c>
      <c r="AD844" s="320"/>
      <c r="AE844" s="320"/>
      <c r="AF844" s="320"/>
      <c r="AG844" s="320"/>
      <c r="AH844" s="321" t="s">
        <v>556</v>
      </c>
      <c r="AI844" s="322"/>
      <c r="AJ844" s="322"/>
      <c r="AK844" s="322"/>
      <c r="AL844" s="323" t="s">
        <v>556</v>
      </c>
      <c r="AM844" s="324"/>
      <c r="AN844" s="324"/>
      <c r="AO844" s="325"/>
      <c r="AP844" s="319" t="s">
        <v>556</v>
      </c>
      <c r="AQ844" s="319"/>
      <c r="AR844" s="319"/>
      <c r="AS844" s="319"/>
      <c r="AT844" s="319"/>
      <c r="AU844" s="319"/>
      <c r="AV844" s="319"/>
      <c r="AW844" s="319"/>
      <c r="AX844" s="319"/>
    </row>
    <row r="845" spans="1:50" ht="30" customHeight="1" x14ac:dyDescent="0.15">
      <c r="A845" s="402">
        <v>9</v>
      </c>
      <c r="B845" s="402">
        <v>1</v>
      </c>
      <c r="C845" s="425" t="s">
        <v>646</v>
      </c>
      <c r="D845" s="416"/>
      <c r="E845" s="416"/>
      <c r="F845" s="416"/>
      <c r="G845" s="416"/>
      <c r="H845" s="416"/>
      <c r="I845" s="416"/>
      <c r="J845" s="417">
        <v>7130005004258</v>
      </c>
      <c r="K845" s="418"/>
      <c r="L845" s="418"/>
      <c r="M845" s="418"/>
      <c r="N845" s="418"/>
      <c r="O845" s="418"/>
      <c r="P845" s="315" t="s">
        <v>619</v>
      </c>
      <c r="Q845" s="315"/>
      <c r="R845" s="315"/>
      <c r="S845" s="315"/>
      <c r="T845" s="315"/>
      <c r="U845" s="315"/>
      <c r="V845" s="315"/>
      <c r="W845" s="315"/>
      <c r="X845" s="315"/>
      <c r="Y845" s="316">
        <v>21</v>
      </c>
      <c r="Z845" s="317"/>
      <c r="AA845" s="317"/>
      <c r="AB845" s="318"/>
      <c r="AC845" s="320" t="s">
        <v>196</v>
      </c>
      <c r="AD845" s="320"/>
      <c r="AE845" s="320"/>
      <c r="AF845" s="320"/>
      <c r="AG845" s="320"/>
      <c r="AH845" s="321" t="s">
        <v>556</v>
      </c>
      <c r="AI845" s="322"/>
      <c r="AJ845" s="322"/>
      <c r="AK845" s="322"/>
      <c r="AL845" s="323" t="s">
        <v>556</v>
      </c>
      <c r="AM845" s="324"/>
      <c r="AN845" s="324"/>
      <c r="AO845" s="325"/>
      <c r="AP845" s="319" t="s">
        <v>556</v>
      </c>
      <c r="AQ845" s="319"/>
      <c r="AR845" s="319"/>
      <c r="AS845" s="319"/>
      <c r="AT845" s="319"/>
      <c r="AU845" s="319"/>
      <c r="AV845" s="319"/>
      <c r="AW845" s="319"/>
      <c r="AX845" s="319"/>
    </row>
    <row r="846" spans="1:50" ht="30" customHeight="1" x14ac:dyDescent="0.15">
      <c r="A846" s="402">
        <v>10</v>
      </c>
      <c r="B846" s="402">
        <v>1</v>
      </c>
      <c r="C846" s="425" t="s">
        <v>647</v>
      </c>
      <c r="D846" s="416"/>
      <c r="E846" s="416"/>
      <c r="F846" s="416"/>
      <c r="G846" s="416"/>
      <c r="H846" s="416"/>
      <c r="I846" s="416"/>
      <c r="J846" s="417">
        <v>4010005002375</v>
      </c>
      <c r="K846" s="418"/>
      <c r="L846" s="418"/>
      <c r="M846" s="418"/>
      <c r="N846" s="418"/>
      <c r="O846" s="418"/>
      <c r="P846" s="315" t="s">
        <v>619</v>
      </c>
      <c r="Q846" s="315"/>
      <c r="R846" s="315"/>
      <c r="S846" s="315"/>
      <c r="T846" s="315"/>
      <c r="U846" s="315"/>
      <c r="V846" s="315"/>
      <c r="W846" s="315"/>
      <c r="X846" s="315"/>
      <c r="Y846" s="316">
        <v>15</v>
      </c>
      <c r="Z846" s="317"/>
      <c r="AA846" s="317"/>
      <c r="AB846" s="318"/>
      <c r="AC846" s="320" t="s">
        <v>196</v>
      </c>
      <c r="AD846" s="320"/>
      <c r="AE846" s="320"/>
      <c r="AF846" s="320"/>
      <c r="AG846" s="320"/>
      <c r="AH846" s="321" t="s">
        <v>556</v>
      </c>
      <c r="AI846" s="322"/>
      <c r="AJ846" s="322"/>
      <c r="AK846" s="322"/>
      <c r="AL846" s="323" t="s">
        <v>556</v>
      </c>
      <c r="AM846" s="324"/>
      <c r="AN846" s="324"/>
      <c r="AO846" s="325"/>
      <c r="AP846" s="319" t="s">
        <v>556</v>
      </c>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514</v>
      </c>
      <c r="AI869" s="344"/>
      <c r="AJ869" s="344"/>
      <c r="AK869" s="344"/>
      <c r="AL869" s="344" t="s">
        <v>21</v>
      </c>
      <c r="AM869" s="344"/>
      <c r="AN869" s="344"/>
      <c r="AO869" s="427"/>
      <c r="AP869" s="428" t="s">
        <v>433</v>
      </c>
      <c r="AQ869" s="428"/>
      <c r="AR869" s="428"/>
      <c r="AS869" s="428"/>
      <c r="AT869" s="428"/>
      <c r="AU869" s="428"/>
      <c r="AV869" s="428"/>
      <c r="AW869" s="428"/>
      <c r="AX869" s="428"/>
    </row>
    <row r="870" spans="1:50" ht="30" customHeight="1" x14ac:dyDescent="0.15">
      <c r="A870" s="402">
        <v>1</v>
      </c>
      <c r="B870" s="402">
        <v>1</v>
      </c>
      <c r="C870" s="416" t="s">
        <v>622</v>
      </c>
      <c r="D870" s="416"/>
      <c r="E870" s="416"/>
      <c r="F870" s="416"/>
      <c r="G870" s="416"/>
      <c r="H870" s="416"/>
      <c r="I870" s="416"/>
      <c r="J870" s="417" t="s">
        <v>556</v>
      </c>
      <c r="K870" s="418"/>
      <c r="L870" s="418"/>
      <c r="M870" s="418"/>
      <c r="N870" s="418"/>
      <c r="O870" s="418"/>
      <c r="P870" s="315" t="s">
        <v>632</v>
      </c>
      <c r="Q870" s="315"/>
      <c r="R870" s="315"/>
      <c r="S870" s="315"/>
      <c r="T870" s="315"/>
      <c r="U870" s="315"/>
      <c r="V870" s="315"/>
      <c r="W870" s="315"/>
      <c r="X870" s="315"/>
      <c r="Y870" s="316">
        <v>2</v>
      </c>
      <c r="Z870" s="317"/>
      <c r="AA870" s="317"/>
      <c r="AB870" s="318"/>
      <c r="AC870" s="326" t="s">
        <v>633</v>
      </c>
      <c r="AD870" s="424"/>
      <c r="AE870" s="424"/>
      <c r="AF870" s="424"/>
      <c r="AG870" s="424"/>
      <c r="AH870" s="419" t="s">
        <v>556</v>
      </c>
      <c r="AI870" s="420"/>
      <c r="AJ870" s="420"/>
      <c r="AK870" s="420"/>
      <c r="AL870" s="323" t="s">
        <v>556</v>
      </c>
      <c r="AM870" s="324"/>
      <c r="AN870" s="324"/>
      <c r="AO870" s="325"/>
      <c r="AP870" s="319" t="s">
        <v>556</v>
      </c>
      <c r="AQ870" s="319"/>
      <c r="AR870" s="319"/>
      <c r="AS870" s="319"/>
      <c r="AT870" s="319"/>
      <c r="AU870" s="319"/>
      <c r="AV870" s="319"/>
      <c r="AW870" s="319"/>
      <c r="AX870" s="319"/>
    </row>
    <row r="871" spans="1:50" ht="30" customHeight="1" x14ac:dyDescent="0.15">
      <c r="A871" s="402">
        <v>2</v>
      </c>
      <c r="B871" s="402">
        <v>1</v>
      </c>
      <c r="C871" s="416" t="s">
        <v>623</v>
      </c>
      <c r="D871" s="416"/>
      <c r="E871" s="416"/>
      <c r="F871" s="416"/>
      <c r="G871" s="416"/>
      <c r="H871" s="416"/>
      <c r="I871" s="416"/>
      <c r="J871" s="417" t="s">
        <v>556</v>
      </c>
      <c r="K871" s="418"/>
      <c r="L871" s="418"/>
      <c r="M871" s="418"/>
      <c r="N871" s="418"/>
      <c r="O871" s="418"/>
      <c r="P871" s="315" t="s">
        <v>632</v>
      </c>
      <c r="Q871" s="315"/>
      <c r="R871" s="315"/>
      <c r="S871" s="315"/>
      <c r="T871" s="315"/>
      <c r="U871" s="315"/>
      <c r="V871" s="315"/>
      <c r="W871" s="315"/>
      <c r="X871" s="315"/>
      <c r="Y871" s="316">
        <v>2</v>
      </c>
      <c r="Z871" s="317"/>
      <c r="AA871" s="317"/>
      <c r="AB871" s="318"/>
      <c r="AC871" s="326" t="s">
        <v>633</v>
      </c>
      <c r="AD871" s="326"/>
      <c r="AE871" s="326"/>
      <c r="AF871" s="326"/>
      <c r="AG871" s="326"/>
      <c r="AH871" s="419" t="s">
        <v>556</v>
      </c>
      <c r="AI871" s="420"/>
      <c r="AJ871" s="420"/>
      <c r="AK871" s="420"/>
      <c r="AL871" s="323" t="s">
        <v>575</v>
      </c>
      <c r="AM871" s="324"/>
      <c r="AN871" s="324"/>
      <c r="AO871" s="325"/>
      <c r="AP871" s="319" t="s">
        <v>556</v>
      </c>
      <c r="AQ871" s="319"/>
      <c r="AR871" s="319"/>
      <c r="AS871" s="319"/>
      <c r="AT871" s="319"/>
      <c r="AU871" s="319"/>
      <c r="AV871" s="319"/>
      <c r="AW871" s="319"/>
      <c r="AX871" s="319"/>
    </row>
    <row r="872" spans="1:50" ht="30" customHeight="1" x14ac:dyDescent="0.15">
      <c r="A872" s="402">
        <v>3</v>
      </c>
      <c r="B872" s="402">
        <v>1</v>
      </c>
      <c r="C872" s="425" t="s">
        <v>624</v>
      </c>
      <c r="D872" s="416"/>
      <c r="E872" s="416"/>
      <c r="F872" s="416"/>
      <c r="G872" s="416"/>
      <c r="H872" s="416"/>
      <c r="I872" s="416"/>
      <c r="J872" s="417" t="s">
        <v>556</v>
      </c>
      <c r="K872" s="418"/>
      <c r="L872" s="418"/>
      <c r="M872" s="418"/>
      <c r="N872" s="418"/>
      <c r="O872" s="418"/>
      <c r="P872" s="426" t="s">
        <v>632</v>
      </c>
      <c r="Q872" s="315"/>
      <c r="R872" s="315"/>
      <c r="S872" s="315"/>
      <c r="T872" s="315"/>
      <c r="U872" s="315"/>
      <c r="V872" s="315"/>
      <c r="W872" s="315"/>
      <c r="X872" s="315"/>
      <c r="Y872" s="316">
        <v>2</v>
      </c>
      <c r="Z872" s="317"/>
      <c r="AA872" s="317"/>
      <c r="AB872" s="318"/>
      <c r="AC872" s="326" t="s">
        <v>633</v>
      </c>
      <c r="AD872" s="326"/>
      <c r="AE872" s="326"/>
      <c r="AF872" s="326"/>
      <c r="AG872" s="326"/>
      <c r="AH872" s="321" t="s">
        <v>556</v>
      </c>
      <c r="AI872" s="322"/>
      <c r="AJ872" s="322"/>
      <c r="AK872" s="322"/>
      <c r="AL872" s="323" t="s">
        <v>556</v>
      </c>
      <c r="AM872" s="324"/>
      <c r="AN872" s="324"/>
      <c r="AO872" s="325"/>
      <c r="AP872" s="319" t="s">
        <v>556</v>
      </c>
      <c r="AQ872" s="319"/>
      <c r="AR872" s="319"/>
      <c r="AS872" s="319"/>
      <c r="AT872" s="319"/>
      <c r="AU872" s="319"/>
      <c r="AV872" s="319"/>
      <c r="AW872" s="319"/>
      <c r="AX872" s="319"/>
    </row>
    <row r="873" spans="1:50" ht="30" customHeight="1" x14ac:dyDescent="0.15">
      <c r="A873" s="402">
        <v>4</v>
      </c>
      <c r="B873" s="402">
        <v>1</v>
      </c>
      <c r="C873" s="425" t="s">
        <v>625</v>
      </c>
      <c r="D873" s="416"/>
      <c r="E873" s="416"/>
      <c r="F873" s="416"/>
      <c r="G873" s="416"/>
      <c r="H873" s="416"/>
      <c r="I873" s="416"/>
      <c r="J873" s="417" t="s">
        <v>556</v>
      </c>
      <c r="K873" s="418"/>
      <c r="L873" s="418"/>
      <c r="M873" s="418"/>
      <c r="N873" s="418"/>
      <c r="O873" s="418"/>
      <c r="P873" s="426" t="s">
        <v>632</v>
      </c>
      <c r="Q873" s="315"/>
      <c r="R873" s="315"/>
      <c r="S873" s="315"/>
      <c r="T873" s="315"/>
      <c r="U873" s="315"/>
      <c r="V873" s="315"/>
      <c r="W873" s="315"/>
      <c r="X873" s="315"/>
      <c r="Y873" s="316">
        <v>2</v>
      </c>
      <c r="Z873" s="317"/>
      <c r="AA873" s="317"/>
      <c r="AB873" s="318"/>
      <c r="AC873" s="326" t="s">
        <v>633</v>
      </c>
      <c r="AD873" s="326"/>
      <c r="AE873" s="326"/>
      <c r="AF873" s="326"/>
      <c r="AG873" s="326"/>
      <c r="AH873" s="321" t="s">
        <v>556</v>
      </c>
      <c r="AI873" s="322"/>
      <c r="AJ873" s="322"/>
      <c r="AK873" s="322"/>
      <c r="AL873" s="323" t="s">
        <v>556</v>
      </c>
      <c r="AM873" s="324"/>
      <c r="AN873" s="324"/>
      <c r="AO873" s="325"/>
      <c r="AP873" s="319" t="s">
        <v>556</v>
      </c>
      <c r="AQ873" s="319"/>
      <c r="AR873" s="319"/>
      <c r="AS873" s="319"/>
      <c r="AT873" s="319"/>
      <c r="AU873" s="319"/>
      <c r="AV873" s="319"/>
      <c r="AW873" s="319"/>
      <c r="AX873" s="319"/>
    </row>
    <row r="874" spans="1:50" ht="30" customHeight="1" x14ac:dyDescent="0.15">
      <c r="A874" s="402">
        <v>5</v>
      </c>
      <c r="B874" s="402">
        <v>1</v>
      </c>
      <c r="C874" s="416" t="s">
        <v>626</v>
      </c>
      <c r="D874" s="416"/>
      <c r="E874" s="416"/>
      <c r="F874" s="416"/>
      <c r="G874" s="416"/>
      <c r="H874" s="416"/>
      <c r="I874" s="416"/>
      <c r="J874" s="417" t="s">
        <v>556</v>
      </c>
      <c r="K874" s="418"/>
      <c r="L874" s="418"/>
      <c r="M874" s="418"/>
      <c r="N874" s="418"/>
      <c r="O874" s="418"/>
      <c r="P874" s="315" t="s">
        <v>632</v>
      </c>
      <c r="Q874" s="315"/>
      <c r="R874" s="315"/>
      <c r="S874" s="315"/>
      <c r="T874" s="315"/>
      <c r="U874" s="315"/>
      <c r="V874" s="315"/>
      <c r="W874" s="315"/>
      <c r="X874" s="315"/>
      <c r="Y874" s="316">
        <v>2</v>
      </c>
      <c r="Z874" s="317"/>
      <c r="AA874" s="317"/>
      <c r="AB874" s="318"/>
      <c r="AC874" s="320" t="s">
        <v>633</v>
      </c>
      <c r="AD874" s="320"/>
      <c r="AE874" s="320"/>
      <c r="AF874" s="320"/>
      <c r="AG874" s="320"/>
      <c r="AH874" s="321" t="s">
        <v>556</v>
      </c>
      <c r="AI874" s="322"/>
      <c r="AJ874" s="322"/>
      <c r="AK874" s="322"/>
      <c r="AL874" s="323" t="s">
        <v>556</v>
      </c>
      <c r="AM874" s="324"/>
      <c r="AN874" s="324"/>
      <c r="AO874" s="325"/>
      <c r="AP874" s="319" t="s">
        <v>556</v>
      </c>
      <c r="AQ874" s="319"/>
      <c r="AR874" s="319"/>
      <c r="AS874" s="319"/>
      <c r="AT874" s="319"/>
      <c r="AU874" s="319"/>
      <c r="AV874" s="319"/>
      <c r="AW874" s="319"/>
      <c r="AX874" s="319"/>
    </row>
    <row r="875" spans="1:50" ht="30" customHeight="1" x14ac:dyDescent="0.15">
      <c r="A875" s="402">
        <v>6</v>
      </c>
      <c r="B875" s="402">
        <v>1</v>
      </c>
      <c r="C875" s="416" t="s">
        <v>627</v>
      </c>
      <c r="D875" s="416"/>
      <c r="E875" s="416"/>
      <c r="F875" s="416"/>
      <c r="G875" s="416"/>
      <c r="H875" s="416"/>
      <c r="I875" s="416"/>
      <c r="J875" s="417" t="s">
        <v>556</v>
      </c>
      <c r="K875" s="418"/>
      <c r="L875" s="418"/>
      <c r="M875" s="418"/>
      <c r="N875" s="418"/>
      <c r="O875" s="418"/>
      <c r="P875" s="315" t="s">
        <v>632</v>
      </c>
      <c r="Q875" s="315"/>
      <c r="R875" s="315"/>
      <c r="S875" s="315"/>
      <c r="T875" s="315"/>
      <c r="U875" s="315"/>
      <c r="V875" s="315"/>
      <c r="W875" s="315"/>
      <c r="X875" s="315"/>
      <c r="Y875" s="316">
        <v>2</v>
      </c>
      <c r="Z875" s="317"/>
      <c r="AA875" s="317"/>
      <c r="AB875" s="318"/>
      <c r="AC875" s="320" t="s">
        <v>633</v>
      </c>
      <c r="AD875" s="320"/>
      <c r="AE875" s="320"/>
      <c r="AF875" s="320"/>
      <c r="AG875" s="320"/>
      <c r="AH875" s="321" t="s">
        <v>556</v>
      </c>
      <c r="AI875" s="322"/>
      <c r="AJ875" s="322"/>
      <c r="AK875" s="322"/>
      <c r="AL875" s="323" t="s">
        <v>556</v>
      </c>
      <c r="AM875" s="324"/>
      <c r="AN875" s="324"/>
      <c r="AO875" s="325"/>
      <c r="AP875" s="319" t="s">
        <v>556</v>
      </c>
      <c r="AQ875" s="319"/>
      <c r="AR875" s="319"/>
      <c r="AS875" s="319"/>
      <c r="AT875" s="319"/>
      <c r="AU875" s="319"/>
      <c r="AV875" s="319"/>
      <c r="AW875" s="319"/>
      <c r="AX875" s="319"/>
    </row>
    <row r="876" spans="1:50" ht="30" customHeight="1" x14ac:dyDescent="0.15">
      <c r="A876" s="402">
        <v>7</v>
      </c>
      <c r="B876" s="402">
        <v>1</v>
      </c>
      <c r="C876" s="416" t="s">
        <v>628</v>
      </c>
      <c r="D876" s="416"/>
      <c r="E876" s="416"/>
      <c r="F876" s="416"/>
      <c r="G876" s="416"/>
      <c r="H876" s="416"/>
      <c r="I876" s="416"/>
      <c r="J876" s="417" t="s">
        <v>556</v>
      </c>
      <c r="K876" s="418"/>
      <c r="L876" s="418"/>
      <c r="M876" s="418"/>
      <c r="N876" s="418"/>
      <c r="O876" s="418"/>
      <c r="P876" s="315" t="s">
        <v>632</v>
      </c>
      <c r="Q876" s="315"/>
      <c r="R876" s="315"/>
      <c r="S876" s="315"/>
      <c r="T876" s="315"/>
      <c r="U876" s="315"/>
      <c r="V876" s="315"/>
      <c r="W876" s="315"/>
      <c r="X876" s="315"/>
      <c r="Y876" s="316">
        <v>2</v>
      </c>
      <c r="Z876" s="317"/>
      <c r="AA876" s="317"/>
      <c r="AB876" s="318"/>
      <c r="AC876" s="320" t="s">
        <v>633</v>
      </c>
      <c r="AD876" s="320"/>
      <c r="AE876" s="320"/>
      <c r="AF876" s="320"/>
      <c r="AG876" s="320"/>
      <c r="AH876" s="321" t="s">
        <v>556</v>
      </c>
      <c r="AI876" s="322"/>
      <c r="AJ876" s="322"/>
      <c r="AK876" s="322"/>
      <c r="AL876" s="323" t="s">
        <v>556</v>
      </c>
      <c r="AM876" s="324"/>
      <c r="AN876" s="324"/>
      <c r="AO876" s="325"/>
      <c r="AP876" s="319" t="s">
        <v>556</v>
      </c>
      <c r="AQ876" s="319"/>
      <c r="AR876" s="319"/>
      <c r="AS876" s="319"/>
      <c r="AT876" s="319"/>
      <c r="AU876" s="319"/>
      <c r="AV876" s="319"/>
      <c r="AW876" s="319"/>
      <c r="AX876" s="319"/>
    </row>
    <row r="877" spans="1:50" ht="30" customHeight="1" x14ac:dyDescent="0.15">
      <c r="A877" s="402">
        <v>8</v>
      </c>
      <c r="B877" s="402">
        <v>1</v>
      </c>
      <c r="C877" s="416" t="s">
        <v>629</v>
      </c>
      <c r="D877" s="416"/>
      <c r="E877" s="416"/>
      <c r="F877" s="416"/>
      <c r="G877" s="416"/>
      <c r="H877" s="416"/>
      <c r="I877" s="416"/>
      <c r="J877" s="417" t="s">
        <v>556</v>
      </c>
      <c r="K877" s="418"/>
      <c r="L877" s="418"/>
      <c r="M877" s="418"/>
      <c r="N877" s="418"/>
      <c r="O877" s="418"/>
      <c r="P877" s="315" t="s">
        <v>632</v>
      </c>
      <c r="Q877" s="315"/>
      <c r="R877" s="315"/>
      <c r="S877" s="315"/>
      <c r="T877" s="315"/>
      <c r="U877" s="315"/>
      <c r="V877" s="315"/>
      <c r="W877" s="315"/>
      <c r="X877" s="315"/>
      <c r="Y877" s="316">
        <v>2</v>
      </c>
      <c r="Z877" s="317"/>
      <c r="AA877" s="317"/>
      <c r="AB877" s="318"/>
      <c r="AC877" s="320" t="s">
        <v>633</v>
      </c>
      <c r="AD877" s="320"/>
      <c r="AE877" s="320"/>
      <c r="AF877" s="320"/>
      <c r="AG877" s="320"/>
      <c r="AH877" s="321" t="s">
        <v>556</v>
      </c>
      <c r="AI877" s="322"/>
      <c r="AJ877" s="322"/>
      <c r="AK877" s="322"/>
      <c r="AL877" s="323" t="s">
        <v>556</v>
      </c>
      <c r="AM877" s="324"/>
      <c r="AN877" s="324"/>
      <c r="AO877" s="325"/>
      <c r="AP877" s="319" t="s">
        <v>556</v>
      </c>
      <c r="AQ877" s="319"/>
      <c r="AR877" s="319"/>
      <c r="AS877" s="319"/>
      <c r="AT877" s="319"/>
      <c r="AU877" s="319"/>
      <c r="AV877" s="319"/>
      <c r="AW877" s="319"/>
      <c r="AX877" s="319"/>
    </row>
    <row r="878" spans="1:50" ht="30" customHeight="1" x14ac:dyDescent="0.15">
      <c r="A878" s="402">
        <v>9</v>
      </c>
      <c r="B878" s="402">
        <v>1</v>
      </c>
      <c r="C878" s="416" t="s">
        <v>630</v>
      </c>
      <c r="D878" s="416"/>
      <c r="E878" s="416"/>
      <c r="F878" s="416"/>
      <c r="G878" s="416"/>
      <c r="H878" s="416"/>
      <c r="I878" s="416"/>
      <c r="J878" s="417" t="s">
        <v>556</v>
      </c>
      <c r="K878" s="418"/>
      <c r="L878" s="418"/>
      <c r="M878" s="418"/>
      <c r="N878" s="418"/>
      <c r="O878" s="418"/>
      <c r="P878" s="315" t="s">
        <v>632</v>
      </c>
      <c r="Q878" s="315"/>
      <c r="R878" s="315"/>
      <c r="S878" s="315"/>
      <c r="T878" s="315"/>
      <c r="U878" s="315"/>
      <c r="V878" s="315"/>
      <c r="W878" s="315"/>
      <c r="X878" s="315"/>
      <c r="Y878" s="316">
        <v>2</v>
      </c>
      <c r="Z878" s="317"/>
      <c r="AA878" s="317"/>
      <c r="AB878" s="318"/>
      <c r="AC878" s="320" t="s">
        <v>633</v>
      </c>
      <c r="AD878" s="320"/>
      <c r="AE878" s="320"/>
      <c r="AF878" s="320"/>
      <c r="AG878" s="320"/>
      <c r="AH878" s="321" t="s">
        <v>556</v>
      </c>
      <c r="AI878" s="322"/>
      <c r="AJ878" s="322"/>
      <c r="AK878" s="322"/>
      <c r="AL878" s="323" t="s">
        <v>556</v>
      </c>
      <c r="AM878" s="324"/>
      <c r="AN878" s="324"/>
      <c r="AO878" s="325"/>
      <c r="AP878" s="319" t="s">
        <v>556</v>
      </c>
      <c r="AQ878" s="319"/>
      <c r="AR878" s="319"/>
      <c r="AS878" s="319"/>
      <c r="AT878" s="319"/>
      <c r="AU878" s="319"/>
      <c r="AV878" s="319"/>
      <c r="AW878" s="319"/>
      <c r="AX878" s="319"/>
    </row>
    <row r="879" spans="1:50" ht="30" customHeight="1" x14ac:dyDescent="0.15">
      <c r="A879" s="402">
        <v>10</v>
      </c>
      <c r="B879" s="402">
        <v>1</v>
      </c>
      <c r="C879" s="416" t="s">
        <v>631</v>
      </c>
      <c r="D879" s="416"/>
      <c r="E879" s="416"/>
      <c r="F879" s="416"/>
      <c r="G879" s="416"/>
      <c r="H879" s="416"/>
      <c r="I879" s="416"/>
      <c r="J879" s="417" t="s">
        <v>556</v>
      </c>
      <c r="K879" s="418"/>
      <c r="L879" s="418"/>
      <c r="M879" s="418"/>
      <c r="N879" s="418"/>
      <c r="O879" s="418"/>
      <c r="P879" s="315" t="s">
        <v>632</v>
      </c>
      <c r="Q879" s="315"/>
      <c r="R879" s="315"/>
      <c r="S879" s="315"/>
      <c r="T879" s="315"/>
      <c r="U879" s="315"/>
      <c r="V879" s="315"/>
      <c r="W879" s="315"/>
      <c r="X879" s="315"/>
      <c r="Y879" s="316">
        <v>2</v>
      </c>
      <c r="Z879" s="317"/>
      <c r="AA879" s="317"/>
      <c r="AB879" s="318"/>
      <c r="AC879" s="320" t="s">
        <v>633</v>
      </c>
      <c r="AD879" s="320"/>
      <c r="AE879" s="320"/>
      <c r="AF879" s="320"/>
      <c r="AG879" s="320"/>
      <c r="AH879" s="321" t="s">
        <v>556</v>
      </c>
      <c r="AI879" s="322"/>
      <c r="AJ879" s="322"/>
      <c r="AK879" s="322"/>
      <c r="AL879" s="323" t="s">
        <v>556</v>
      </c>
      <c r="AM879" s="324"/>
      <c r="AN879" s="324"/>
      <c r="AO879" s="325"/>
      <c r="AP879" s="319" t="s">
        <v>556</v>
      </c>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514</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514</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514</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514</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514</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514</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customHeight="1" x14ac:dyDescent="0.15">
      <c r="A1102" s="402">
        <v>1</v>
      </c>
      <c r="B1102" s="402">
        <v>1</v>
      </c>
      <c r="C1102" s="896"/>
      <c r="D1102" s="896"/>
      <c r="E1102" s="259" t="s">
        <v>593</v>
      </c>
      <c r="F1102" s="895"/>
      <c r="G1102" s="895"/>
      <c r="H1102" s="895"/>
      <c r="I1102" s="895"/>
      <c r="J1102" s="417" t="s">
        <v>634</v>
      </c>
      <c r="K1102" s="418"/>
      <c r="L1102" s="418"/>
      <c r="M1102" s="418"/>
      <c r="N1102" s="418"/>
      <c r="O1102" s="418"/>
      <c r="P1102" s="426" t="s">
        <v>576</v>
      </c>
      <c r="Q1102" s="315"/>
      <c r="R1102" s="315"/>
      <c r="S1102" s="315"/>
      <c r="T1102" s="315"/>
      <c r="U1102" s="315"/>
      <c r="V1102" s="315"/>
      <c r="W1102" s="315"/>
      <c r="X1102" s="315"/>
      <c r="Y1102" s="316" t="s">
        <v>635</v>
      </c>
      <c r="Z1102" s="317"/>
      <c r="AA1102" s="317"/>
      <c r="AB1102" s="318"/>
      <c r="AC1102" s="320"/>
      <c r="AD1102" s="320"/>
      <c r="AE1102" s="320"/>
      <c r="AF1102" s="320"/>
      <c r="AG1102" s="320"/>
      <c r="AH1102" s="321" t="s">
        <v>576</v>
      </c>
      <c r="AI1102" s="322"/>
      <c r="AJ1102" s="322"/>
      <c r="AK1102" s="322"/>
      <c r="AL1102" s="323" t="s">
        <v>595</v>
      </c>
      <c r="AM1102" s="324"/>
      <c r="AN1102" s="324"/>
      <c r="AO1102" s="325"/>
      <c r="AP1102" s="319" t="s">
        <v>636</v>
      </c>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J14">
    <cfRule type="expression" dxfId="2801" priority="14007">
      <formula>IF(RIGHT(TEXT(P14,"0.#"),1)=".",FALSE,TRUE)</formula>
    </cfRule>
    <cfRule type="expression" dxfId="2800" priority="14008">
      <formula>IF(RIGHT(TEXT(P14,"0.#"),1)=".",TRUE,FALSE)</formula>
    </cfRule>
  </conditionalFormatting>
  <conditionalFormatting sqref="AE32">
    <cfRule type="expression" dxfId="2799" priority="13997">
      <formula>IF(RIGHT(TEXT(AE32,"0.#"),1)=".",FALSE,TRUE)</formula>
    </cfRule>
    <cfRule type="expression" dxfId="2798" priority="13998">
      <formula>IF(RIGHT(TEXT(AE32,"0.#"),1)=".",TRUE,FALSE)</formula>
    </cfRule>
  </conditionalFormatting>
  <conditionalFormatting sqref="P18:AX18">
    <cfRule type="expression" dxfId="2797" priority="13883">
      <formula>IF(RIGHT(TEXT(P18,"0.#"),1)=".",FALSE,TRUE)</formula>
    </cfRule>
    <cfRule type="expression" dxfId="2796" priority="13884">
      <formula>IF(RIGHT(TEXT(P18,"0.#"),1)=".",TRUE,FALSE)</formula>
    </cfRule>
  </conditionalFormatting>
  <conditionalFormatting sqref="Y782">
    <cfRule type="expression" dxfId="2795" priority="13879">
      <formula>IF(RIGHT(TEXT(Y782,"0.#"),1)=".",FALSE,TRUE)</formula>
    </cfRule>
    <cfRule type="expression" dxfId="2794" priority="13880">
      <formula>IF(RIGHT(TEXT(Y782,"0.#"),1)=".",TRUE,FALSE)</formula>
    </cfRule>
  </conditionalFormatting>
  <conditionalFormatting sqref="Y791">
    <cfRule type="expression" dxfId="2793" priority="13875">
      <formula>IF(RIGHT(TEXT(Y791,"0.#"),1)=".",FALSE,TRUE)</formula>
    </cfRule>
    <cfRule type="expression" dxfId="2792" priority="13876">
      <formula>IF(RIGHT(TEXT(Y791,"0.#"),1)=".",TRUE,FALSE)</formula>
    </cfRule>
  </conditionalFormatting>
  <conditionalFormatting sqref="Y822:Y829 Y820 Y809:Y816 Y807 Y796:Y803 Y794">
    <cfRule type="expression" dxfId="2791" priority="13657">
      <formula>IF(RIGHT(TEXT(Y794,"0.#"),1)=".",FALSE,TRUE)</formula>
    </cfRule>
    <cfRule type="expression" dxfId="2790" priority="13658">
      <formula>IF(RIGHT(TEXT(Y794,"0.#"),1)=".",TRUE,FALSE)</formula>
    </cfRule>
  </conditionalFormatting>
  <conditionalFormatting sqref="P16:AQ17 P15:AX15 P13:AX13">
    <cfRule type="expression" dxfId="2789" priority="13705">
      <formula>IF(RIGHT(TEXT(P13,"0.#"),1)=".",FALSE,TRUE)</formula>
    </cfRule>
    <cfRule type="expression" dxfId="2788" priority="13706">
      <formula>IF(RIGHT(TEXT(P13,"0.#"),1)=".",TRUE,FALSE)</formula>
    </cfRule>
  </conditionalFormatting>
  <conditionalFormatting sqref="P19:AJ19">
    <cfRule type="expression" dxfId="2787" priority="13703">
      <formula>IF(RIGHT(TEXT(P19,"0.#"),1)=".",FALSE,TRUE)</formula>
    </cfRule>
    <cfRule type="expression" dxfId="2786" priority="13704">
      <formula>IF(RIGHT(TEXT(P19,"0.#"),1)=".",TRUE,FALSE)</formula>
    </cfRule>
  </conditionalFormatting>
  <conditionalFormatting sqref="AE101 AQ101">
    <cfRule type="expression" dxfId="2785" priority="13695">
      <formula>IF(RIGHT(TEXT(AE101,"0.#"),1)=".",FALSE,TRUE)</formula>
    </cfRule>
    <cfRule type="expression" dxfId="2784" priority="13696">
      <formula>IF(RIGHT(TEXT(AE101,"0.#"),1)=".",TRUE,FALSE)</formula>
    </cfRule>
  </conditionalFormatting>
  <conditionalFormatting sqref="Y783:Y790 Y781">
    <cfRule type="expression" dxfId="2783" priority="13681">
      <formula>IF(RIGHT(TEXT(Y781,"0.#"),1)=".",FALSE,TRUE)</formula>
    </cfRule>
    <cfRule type="expression" dxfId="2782" priority="13682">
      <formula>IF(RIGHT(TEXT(Y781,"0.#"),1)=".",TRUE,FALSE)</formula>
    </cfRule>
  </conditionalFormatting>
  <conditionalFormatting sqref="AU782">
    <cfRule type="expression" dxfId="2781" priority="13679">
      <formula>IF(RIGHT(TEXT(AU782,"0.#"),1)=".",FALSE,TRUE)</formula>
    </cfRule>
    <cfRule type="expression" dxfId="2780" priority="13680">
      <formula>IF(RIGHT(TEXT(AU782,"0.#"),1)=".",TRUE,FALSE)</formula>
    </cfRule>
  </conditionalFormatting>
  <conditionalFormatting sqref="AU791">
    <cfRule type="expression" dxfId="2779" priority="13677">
      <formula>IF(RIGHT(TEXT(AU791,"0.#"),1)=".",FALSE,TRUE)</formula>
    </cfRule>
    <cfRule type="expression" dxfId="2778" priority="13678">
      <formula>IF(RIGHT(TEXT(AU791,"0.#"),1)=".",TRUE,FALSE)</formula>
    </cfRule>
  </conditionalFormatting>
  <conditionalFormatting sqref="AU783:AU790 AU781">
    <cfRule type="expression" dxfId="2777" priority="13675">
      <formula>IF(RIGHT(TEXT(AU781,"0.#"),1)=".",FALSE,TRUE)</formula>
    </cfRule>
    <cfRule type="expression" dxfId="2776" priority="13676">
      <formula>IF(RIGHT(TEXT(AU781,"0.#"),1)=".",TRUE,FALSE)</formula>
    </cfRule>
  </conditionalFormatting>
  <conditionalFormatting sqref="Y821 Y808 Y795">
    <cfRule type="expression" dxfId="2775" priority="13661">
      <formula>IF(RIGHT(TEXT(Y795,"0.#"),1)=".",FALSE,TRUE)</formula>
    </cfRule>
    <cfRule type="expression" dxfId="2774" priority="13662">
      <formula>IF(RIGHT(TEXT(Y795,"0.#"),1)=".",TRUE,FALSE)</formula>
    </cfRule>
  </conditionalFormatting>
  <conditionalFormatting sqref="Y830 Y817 Y804">
    <cfRule type="expression" dxfId="2773" priority="13659">
      <formula>IF(RIGHT(TEXT(Y804,"0.#"),1)=".",FALSE,TRUE)</formula>
    </cfRule>
    <cfRule type="expression" dxfId="2772" priority="13660">
      <formula>IF(RIGHT(TEXT(Y804,"0.#"),1)=".",TRUE,FALSE)</formula>
    </cfRule>
  </conditionalFormatting>
  <conditionalFormatting sqref="AU821 AU808 AU795">
    <cfRule type="expression" dxfId="2771" priority="13655">
      <formula>IF(RIGHT(TEXT(AU795,"0.#"),1)=".",FALSE,TRUE)</formula>
    </cfRule>
    <cfRule type="expression" dxfId="2770" priority="13656">
      <formula>IF(RIGHT(TEXT(AU795,"0.#"),1)=".",TRUE,FALSE)</formula>
    </cfRule>
  </conditionalFormatting>
  <conditionalFormatting sqref="AU830 AU817 AU804">
    <cfRule type="expression" dxfId="2769" priority="13653">
      <formula>IF(RIGHT(TEXT(AU804,"0.#"),1)=".",FALSE,TRUE)</formula>
    </cfRule>
    <cfRule type="expression" dxfId="2768" priority="13654">
      <formula>IF(RIGHT(TEXT(AU804,"0.#"),1)=".",TRUE,FALSE)</formula>
    </cfRule>
  </conditionalFormatting>
  <conditionalFormatting sqref="AU822:AU829 AU820 AU809:AU816 AU807 AU796:AU803 AU794">
    <cfRule type="expression" dxfId="2767" priority="13651">
      <formula>IF(RIGHT(TEXT(AU794,"0.#"),1)=".",FALSE,TRUE)</formula>
    </cfRule>
    <cfRule type="expression" dxfId="2766" priority="13652">
      <formula>IF(RIGHT(TEXT(AU794,"0.#"),1)=".",TRUE,FALSE)</formula>
    </cfRule>
  </conditionalFormatting>
  <conditionalFormatting sqref="AM87">
    <cfRule type="expression" dxfId="2765" priority="13305">
      <formula>IF(RIGHT(TEXT(AM87,"0.#"),1)=".",FALSE,TRUE)</formula>
    </cfRule>
    <cfRule type="expression" dxfId="2764" priority="13306">
      <formula>IF(RIGHT(TEXT(AM87,"0.#"),1)=".",TRUE,FALSE)</formula>
    </cfRule>
  </conditionalFormatting>
  <conditionalFormatting sqref="AE55">
    <cfRule type="expression" dxfId="2763" priority="13373">
      <formula>IF(RIGHT(TEXT(AE55,"0.#"),1)=".",FALSE,TRUE)</formula>
    </cfRule>
    <cfRule type="expression" dxfId="2762" priority="13374">
      <formula>IF(RIGHT(TEXT(AE55,"0.#"),1)=".",TRUE,FALSE)</formula>
    </cfRule>
  </conditionalFormatting>
  <conditionalFormatting sqref="AI55">
    <cfRule type="expression" dxfId="2761" priority="13371">
      <formula>IF(RIGHT(TEXT(AI55,"0.#"),1)=".",FALSE,TRUE)</formula>
    </cfRule>
    <cfRule type="expression" dxfId="2760" priority="13372">
      <formula>IF(RIGHT(TEXT(AI55,"0.#"),1)=".",TRUE,FALSE)</formula>
    </cfRule>
  </conditionalFormatting>
  <conditionalFormatting sqref="AM34">
    <cfRule type="expression" dxfId="2759" priority="13451">
      <formula>IF(RIGHT(TEXT(AM34,"0.#"),1)=".",FALSE,TRUE)</formula>
    </cfRule>
    <cfRule type="expression" dxfId="2758" priority="13452">
      <formula>IF(RIGHT(TEXT(AM34,"0.#"),1)=".",TRUE,FALSE)</formula>
    </cfRule>
  </conditionalFormatting>
  <conditionalFormatting sqref="AE33">
    <cfRule type="expression" dxfId="2757" priority="13465">
      <formula>IF(RIGHT(TEXT(AE33,"0.#"),1)=".",FALSE,TRUE)</formula>
    </cfRule>
    <cfRule type="expression" dxfId="2756" priority="13466">
      <formula>IF(RIGHT(TEXT(AE33,"0.#"),1)=".",TRUE,FALSE)</formula>
    </cfRule>
  </conditionalFormatting>
  <conditionalFormatting sqref="AE34">
    <cfRule type="expression" dxfId="2755" priority="13463">
      <formula>IF(RIGHT(TEXT(AE34,"0.#"),1)=".",FALSE,TRUE)</formula>
    </cfRule>
    <cfRule type="expression" dxfId="2754" priority="13464">
      <formula>IF(RIGHT(TEXT(AE34,"0.#"),1)=".",TRUE,FALSE)</formula>
    </cfRule>
  </conditionalFormatting>
  <conditionalFormatting sqref="AI34">
    <cfRule type="expression" dxfId="2753" priority="13461">
      <formula>IF(RIGHT(TEXT(AI34,"0.#"),1)=".",FALSE,TRUE)</formula>
    </cfRule>
    <cfRule type="expression" dxfId="2752" priority="13462">
      <formula>IF(RIGHT(TEXT(AI34,"0.#"),1)=".",TRUE,FALSE)</formula>
    </cfRule>
  </conditionalFormatting>
  <conditionalFormatting sqref="AI33">
    <cfRule type="expression" dxfId="2751" priority="13459">
      <formula>IF(RIGHT(TEXT(AI33,"0.#"),1)=".",FALSE,TRUE)</formula>
    </cfRule>
    <cfRule type="expression" dxfId="2750" priority="13460">
      <formula>IF(RIGHT(TEXT(AI33,"0.#"),1)=".",TRUE,FALSE)</formula>
    </cfRule>
  </conditionalFormatting>
  <conditionalFormatting sqref="AI32">
    <cfRule type="expression" dxfId="2749" priority="13457">
      <formula>IF(RIGHT(TEXT(AI32,"0.#"),1)=".",FALSE,TRUE)</formula>
    </cfRule>
    <cfRule type="expression" dxfId="2748" priority="13458">
      <formula>IF(RIGHT(TEXT(AI32,"0.#"),1)=".",TRUE,FALSE)</formula>
    </cfRule>
  </conditionalFormatting>
  <conditionalFormatting sqref="AM32">
    <cfRule type="expression" dxfId="2747" priority="13455">
      <formula>IF(RIGHT(TEXT(AM32,"0.#"),1)=".",FALSE,TRUE)</formula>
    </cfRule>
    <cfRule type="expression" dxfId="2746" priority="13456">
      <formula>IF(RIGHT(TEXT(AM32,"0.#"),1)=".",TRUE,FALSE)</formula>
    </cfRule>
  </conditionalFormatting>
  <conditionalFormatting sqref="AM33">
    <cfRule type="expression" dxfId="2745" priority="13453">
      <formula>IF(RIGHT(TEXT(AM33,"0.#"),1)=".",FALSE,TRUE)</formula>
    </cfRule>
    <cfRule type="expression" dxfId="2744" priority="13454">
      <formula>IF(RIGHT(TEXT(AM33,"0.#"),1)=".",TRUE,FALSE)</formula>
    </cfRule>
  </conditionalFormatting>
  <conditionalFormatting sqref="AQ32:AQ34">
    <cfRule type="expression" dxfId="2743" priority="13445">
      <formula>IF(RIGHT(TEXT(AQ32,"0.#"),1)=".",FALSE,TRUE)</formula>
    </cfRule>
    <cfRule type="expression" dxfId="2742" priority="13446">
      <formula>IF(RIGHT(TEXT(AQ32,"0.#"),1)=".",TRUE,FALSE)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39:AO866">
    <cfRule type="expression" dxfId="2501" priority="6629">
      <formula>IF(AND(AL839&gt;=0, RIGHT(TEXT(AL839,"0.#"),1)&lt;&gt;"."),TRUE,FALSE)</formula>
    </cfRule>
    <cfRule type="expression" dxfId="2500" priority="6630">
      <formula>IF(AND(AL839&gt;=0, RIGHT(TEXT(AL839,"0.#"),1)="."),TRUE,FALSE)</formula>
    </cfRule>
    <cfRule type="expression" dxfId="2499" priority="6631">
      <formula>IF(AND(AL839&lt;0, RIGHT(TEXT(AL839,"0.#"),1)&lt;&gt;"."),TRUE,FALSE)</formula>
    </cfRule>
    <cfRule type="expression" dxfId="2498" priority="6632">
      <formula>IF(AND(AL839&lt;0, RIGHT(TEXT(AL839,"0.#"),1)="."),TRUE,FALSE)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39:Y866">
    <cfRule type="expression" dxfId="2427" priority="2957">
      <formula>IF(RIGHT(TEXT(Y839,"0.#"),1)=".",FALSE,TRUE)</formula>
    </cfRule>
    <cfRule type="expression" dxfId="2426" priority="2958">
      <formula>IF(RIGHT(TEXT(Y839,"0.#"),1)=".",TRUE,FALSE)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02:AO1131">
    <cfRule type="expression" dxfId="2397" priority="2863">
      <formula>IF(AND(AL1102&gt;=0, RIGHT(TEXT(AL1102,"0.#"),1)&lt;&gt;"."),TRUE,FALSE)</formula>
    </cfRule>
    <cfRule type="expression" dxfId="2396" priority="2864">
      <formula>IF(AND(AL1102&gt;=0, RIGHT(TEXT(AL1102,"0.#"),1)="."),TRUE,FALSE)</formula>
    </cfRule>
    <cfRule type="expression" dxfId="2395" priority="2865">
      <formula>IF(AND(AL1102&lt;0, RIGHT(TEXT(AL1102,"0.#"),1)&lt;&gt;"."),TRUE,FALSE)</formula>
    </cfRule>
    <cfRule type="expression" dxfId="2394" priority="2866">
      <formula>IF(AND(AL1102&lt;0, RIGHT(TEXT(AL1102,"0.#"),1)="."),TRUE,FALSE)</formula>
    </cfRule>
  </conditionalFormatting>
  <conditionalFormatting sqref="Y1102:Y1131">
    <cfRule type="expression" dxfId="2393" priority="2861">
      <formula>IF(RIGHT(TEXT(Y1102,"0.#"),1)=".",FALSE,TRUE)</formula>
    </cfRule>
    <cfRule type="expression" dxfId="2392" priority="2862">
      <formula>IF(RIGHT(TEXT(Y1102,"0.#"),1)=".",TRUE,FALSE)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37:AO838">
    <cfRule type="expression" dxfId="2383" priority="2815">
      <formula>IF(AND(AL837&gt;=0, RIGHT(TEXT(AL837,"0.#"),1)&lt;&gt;"."),TRUE,FALSE)</formula>
    </cfRule>
    <cfRule type="expression" dxfId="2382" priority="2816">
      <formula>IF(AND(AL837&gt;=0, RIGHT(TEXT(AL837,"0.#"),1)="."),TRUE,FALSE)</formula>
    </cfRule>
    <cfRule type="expression" dxfId="2381" priority="2817">
      <formula>IF(AND(AL837&lt;0, RIGHT(TEXT(AL837,"0.#"),1)&lt;&gt;"."),TRUE,FALSE)</formula>
    </cfRule>
    <cfRule type="expression" dxfId="2380" priority="2818">
      <formula>IF(AND(AL837&lt;0, RIGHT(TEXT(AL837,"0.#"),1)="."),TRUE,FALSE)</formula>
    </cfRule>
  </conditionalFormatting>
  <conditionalFormatting sqref="Y837:Y838">
    <cfRule type="expression" dxfId="2379" priority="2813">
      <formula>IF(RIGHT(TEXT(Y837,"0.#"),1)=".",FALSE,TRUE)</formula>
    </cfRule>
    <cfRule type="expression" dxfId="2378" priority="2814">
      <formula>IF(RIGHT(TEXT(Y837,"0.#"),1)=".",TRUE,FALSE)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2:Y899">
    <cfRule type="expression" dxfId="2061" priority="2073">
      <formula>IF(RIGHT(TEXT(Y872,"0.#"),1)=".",FALSE,TRUE)</formula>
    </cfRule>
    <cfRule type="expression" dxfId="2060" priority="2074">
      <formula>IF(RIGHT(TEXT(Y872,"0.#"),1)=".",TRUE,FALSE)</formula>
    </cfRule>
  </conditionalFormatting>
  <conditionalFormatting sqref="Y870:Y871">
    <cfRule type="expression" dxfId="2059" priority="2067">
      <formula>IF(RIGHT(TEXT(Y870,"0.#"),1)=".",FALSE,TRUE)</formula>
    </cfRule>
    <cfRule type="expression" dxfId="2058" priority="2068">
      <formula>IF(RIGHT(TEXT(Y870,"0.#"),1)=".",TRUE,FALSE)</formula>
    </cfRule>
  </conditionalFormatting>
  <conditionalFormatting sqref="Y905:Y932">
    <cfRule type="expression" dxfId="2057" priority="2061">
      <formula>IF(RIGHT(TEXT(Y905,"0.#"),1)=".",FALSE,TRUE)</formula>
    </cfRule>
    <cfRule type="expression" dxfId="2056" priority="2062">
      <formula>IF(RIGHT(TEXT(Y905,"0.#"),1)=".",TRUE,FALSE)</formula>
    </cfRule>
  </conditionalFormatting>
  <conditionalFormatting sqref="Y903:Y904">
    <cfRule type="expression" dxfId="2055" priority="2055">
      <formula>IF(RIGHT(TEXT(Y903,"0.#"),1)=".",FALSE,TRUE)</formula>
    </cfRule>
    <cfRule type="expression" dxfId="2054" priority="2056">
      <formula>IF(RIGHT(TEXT(Y903,"0.#"),1)=".",TRUE,FALSE)</formula>
    </cfRule>
  </conditionalFormatting>
  <conditionalFormatting sqref="Y938:Y965">
    <cfRule type="expression" dxfId="2053" priority="2049">
      <formula>IF(RIGHT(TEXT(Y938,"0.#"),1)=".",FALSE,TRUE)</formula>
    </cfRule>
    <cfRule type="expression" dxfId="2052" priority="2050">
      <formula>IF(RIGHT(TEXT(Y938,"0.#"),1)=".",TRUE,FALSE)</formula>
    </cfRule>
  </conditionalFormatting>
  <conditionalFormatting sqref="Y936:Y937">
    <cfRule type="expression" dxfId="2051" priority="2043">
      <formula>IF(RIGHT(TEXT(Y936,"0.#"),1)=".",FALSE,TRUE)</formula>
    </cfRule>
    <cfRule type="expression" dxfId="2050" priority="2044">
      <formula>IF(RIGHT(TEXT(Y936,"0.#"),1)=".",TRUE,FALSE)</formula>
    </cfRule>
  </conditionalFormatting>
  <conditionalFormatting sqref="Y971:Y998">
    <cfRule type="expression" dxfId="2049" priority="2037">
      <formula>IF(RIGHT(TEXT(Y971,"0.#"),1)=".",FALSE,TRUE)</formula>
    </cfRule>
    <cfRule type="expression" dxfId="2048" priority="2038">
      <formula>IF(RIGHT(TEXT(Y971,"0.#"),1)=".",TRUE,FALSE)</formula>
    </cfRule>
  </conditionalFormatting>
  <conditionalFormatting sqref="Y969:Y970">
    <cfRule type="expression" dxfId="2047" priority="2031">
      <formula>IF(RIGHT(TEXT(Y969,"0.#"),1)=".",FALSE,TRUE)</formula>
    </cfRule>
    <cfRule type="expression" dxfId="2046" priority="2032">
      <formula>IF(RIGHT(TEXT(Y969,"0.#"),1)=".",TRUE,FALSE)</formula>
    </cfRule>
  </conditionalFormatting>
  <conditionalFormatting sqref="Y1004:Y1031">
    <cfRule type="expression" dxfId="2045" priority="2025">
      <formula>IF(RIGHT(TEXT(Y1004,"0.#"),1)=".",FALSE,TRUE)</formula>
    </cfRule>
    <cfRule type="expression" dxfId="2044" priority="2026">
      <formula>IF(RIGHT(TEXT(Y1004,"0.#"),1)=".",TRUE,FALSE)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2:AO899">
    <cfRule type="expression" dxfId="1963" priority="2075">
      <formula>IF(AND(AL872&gt;=0, RIGHT(TEXT(AL872,"0.#"),1)&lt;&gt;"."),TRUE,FALSE)</formula>
    </cfRule>
    <cfRule type="expression" dxfId="1962" priority="2076">
      <formula>IF(AND(AL872&gt;=0, RIGHT(TEXT(AL872,"0.#"),1)="."),TRUE,FALSE)</formula>
    </cfRule>
    <cfRule type="expression" dxfId="1961" priority="2077">
      <formula>IF(AND(AL872&lt;0, RIGHT(TEXT(AL872,"0.#"),1)&lt;&gt;"."),TRUE,FALSE)</formula>
    </cfRule>
    <cfRule type="expression" dxfId="1960" priority="2078">
      <formula>IF(AND(AL872&lt;0, RIGHT(TEXT(AL872,"0.#"),1)="."),TRUE,FALSE)</formula>
    </cfRule>
  </conditionalFormatting>
  <conditionalFormatting sqref="AL870:AO870">
    <cfRule type="expression" dxfId="1959" priority="2069">
      <formula>IF(AND(AL870&gt;=0, RIGHT(TEXT(AL870,"0.#"),1)&lt;&gt;"."),TRUE,FALSE)</formula>
    </cfRule>
    <cfRule type="expression" dxfId="1958" priority="2070">
      <formula>IF(AND(AL870&gt;=0, RIGHT(TEXT(AL870,"0.#"),1)="."),TRUE,FALSE)</formula>
    </cfRule>
    <cfRule type="expression" dxfId="1957" priority="2071">
      <formula>IF(AND(AL870&lt;0, RIGHT(TEXT(AL870,"0.#"),1)&lt;&gt;"."),TRUE,FALSE)</formula>
    </cfRule>
    <cfRule type="expression" dxfId="1956" priority="2072">
      <formula>IF(AND(AL870&lt;0, RIGHT(TEXT(AL870,"0.#"),1)="."),TRUE,FALSE)</formula>
    </cfRule>
  </conditionalFormatting>
  <conditionalFormatting sqref="AL905:AO932">
    <cfRule type="expression" dxfId="1955" priority="2063">
      <formula>IF(AND(AL905&gt;=0, RIGHT(TEXT(AL905,"0.#"),1)&lt;&gt;"."),TRUE,FALSE)</formula>
    </cfRule>
    <cfRule type="expression" dxfId="1954" priority="2064">
      <formula>IF(AND(AL905&gt;=0, RIGHT(TEXT(AL905,"0.#"),1)="."),TRUE,FALSE)</formula>
    </cfRule>
    <cfRule type="expression" dxfId="1953" priority="2065">
      <formula>IF(AND(AL905&lt;0, RIGHT(TEXT(AL905,"0.#"),1)&lt;&gt;"."),TRUE,FALSE)</formula>
    </cfRule>
    <cfRule type="expression" dxfId="1952" priority="2066">
      <formula>IF(AND(AL905&lt;0, RIGHT(TEXT(AL905,"0.#"),1)="."),TRUE,FALSE)</formula>
    </cfRule>
  </conditionalFormatting>
  <conditionalFormatting sqref="AL903:AO904">
    <cfRule type="expression" dxfId="1951" priority="2057">
      <formula>IF(AND(AL903&gt;=0, RIGHT(TEXT(AL903,"0.#"),1)&lt;&gt;"."),TRUE,FALSE)</formula>
    </cfRule>
    <cfRule type="expression" dxfId="1950" priority="2058">
      <formula>IF(AND(AL903&gt;=0, RIGHT(TEXT(AL903,"0.#"),1)="."),TRUE,FALSE)</formula>
    </cfRule>
    <cfRule type="expression" dxfId="1949" priority="2059">
      <formula>IF(AND(AL903&lt;0, RIGHT(TEXT(AL903,"0.#"),1)&lt;&gt;"."),TRUE,FALSE)</formula>
    </cfRule>
    <cfRule type="expression" dxfId="1948" priority="2060">
      <formula>IF(AND(AL903&lt;0, RIGHT(TEXT(AL903,"0.#"),1)="."),TRUE,FALSE)</formula>
    </cfRule>
  </conditionalFormatting>
  <conditionalFormatting sqref="AL938:AO965">
    <cfRule type="expression" dxfId="1947" priority="2051">
      <formula>IF(AND(AL938&gt;=0, RIGHT(TEXT(AL938,"0.#"),1)&lt;&gt;"."),TRUE,FALSE)</formula>
    </cfRule>
    <cfRule type="expression" dxfId="1946" priority="2052">
      <formula>IF(AND(AL938&gt;=0, RIGHT(TEXT(AL938,"0.#"),1)="."),TRUE,FALSE)</formula>
    </cfRule>
    <cfRule type="expression" dxfId="1945" priority="2053">
      <formula>IF(AND(AL938&lt;0, RIGHT(TEXT(AL938,"0.#"),1)&lt;&gt;"."),TRUE,FALSE)</formula>
    </cfRule>
    <cfRule type="expression" dxfId="1944" priority="2054">
      <formula>IF(AND(AL938&lt;0, RIGHT(TEXT(AL938,"0.#"),1)="."),TRUE,FALSE)</formula>
    </cfRule>
  </conditionalFormatting>
  <conditionalFormatting sqref="AL936:AO937">
    <cfRule type="expression" dxfId="1943" priority="2045">
      <formula>IF(AND(AL936&gt;=0, RIGHT(TEXT(AL936,"0.#"),1)&lt;&gt;"."),TRUE,FALSE)</formula>
    </cfRule>
    <cfRule type="expression" dxfId="1942" priority="2046">
      <formula>IF(AND(AL936&gt;=0, RIGHT(TEXT(AL936,"0.#"),1)="."),TRUE,FALSE)</formula>
    </cfRule>
    <cfRule type="expression" dxfId="1941" priority="2047">
      <formula>IF(AND(AL936&lt;0, RIGHT(TEXT(AL936,"0.#"),1)&lt;&gt;"."),TRUE,FALSE)</formula>
    </cfRule>
    <cfRule type="expression" dxfId="1940" priority="2048">
      <formula>IF(AND(AL936&lt;0, RIGHT(TEXT(AL936,"0.#"),1)="."),TRUE,FALSE)</formula>
    </cfRule>
  </conditionalFormatting>
  <conditionalFormatting sqref="AL971:AO998">
    <cfRule type="expression" dxfId="1939" priority="2039">
      <formula>IF(AND(AL971&gt;=0, RIGHT(TEXT(AL971,"0.#"),1)&lt;&gt;"."),TRUE,FALSE)</formula>
    </cfRule>
    <cfRule type="expression" dxfId="1938" priority="2040">
      <formula>IF(AND(AL971&gt;=0, RIGHT(TEXT(AL971,"0.#"),1)="."),TRUE,FALSE)</formula>
    </cfRule>
    <cfRule type="expression" dxfId="1937" priority="2041">
      <formula>IF(AND(AL971&lt;0, RIGHT(TEXT(AL971,"0.#"),1)&lt;&gt;"."),TRUE,FALSE)</formula>
    </cfRule>
    <cfRule type="expression" dxfId="1936" priority="2042">
      <formula>IF(AND(AL971&lt;0, RIGHT(TEXT(AL971,"0.#"),1)="."),TRUE,FALSE)</formula>
    </cfRule>
  </conditionalFormatting>
  <conditionalFormatting sqref="AL969:AO970">
    <cfRule type="expression" dxfId="1935" priority="2033">
      <formula>IF(AND(AL969&gt;=0, RIGHT(TEXT(AL969,"0.#"),1)&lt;&gt;"."),TRUE,FALSE)</formula>
    </cfRule>
    <cfRule type="expression" dxfId="1934" priority="2034">
      <formula>IF(AND(AL969&gt;=0, RIGHT(TEXT(AL969,"0.#"),1)="."),TRUE,FALSE)</formula>
    </cfRule>
    <cfRule type="expression" dxfId="1933" priority="2035">
      <formula>IF(AND(AL969&lt;0, RIGHT(TEXT(AL969,"0.#"),1)&lt;&gt;"."),TRUE,FALSE)</formula>
    </cfRule>
    <cfRule type="expression" dxfId="1932" priority="2036">
      <formula>IF(AND(AL969&lt;0, RIGHT(TEXT(AL969,"0.#"),1)="."),TRUE,FALSE)</formula>
    </cfRule>
  </conditionalFormatting>
  <conditionalFormatting sqref="AL1004:AO1031">
    <cfRule type="expression" dxfId="1931" priority="2027">
      <formula>IF(AND(AL1004&gt;=0, RIGHT(TEXT(AL1004,"0.#"),1)&lt;&gt;"."),TRUE,FALSE)</formula>
    </cfRule>
    <cfRule type="expression" dxfId="1930" priority="2028">
      <formula>IF(AND(AL1004&gt;=0, RIGHT(TEXT(AL1004,"0.#"),1)="."),TRUE,FALSE)</formula>
    </cfRule>
    <cfRule type="expression" dxfId="1929" priority="2029">
      <formula>IF(AND(AL1004&lt;0, RIGHT(TEXT(AL1004,"0.#"),1)&lt;&gt;"."),TRUE,FALSE)</formula>
    </cfRule>
    <cfRule type="expression" dxfId="1928" priority="2030">
      <formula>IF(AND(AL1004&lt;0, RIGHT(TEXT(AL1004,"0.#"),1)="."),TRUE,FALSE)</formula>
    </cfRule>
  </conditionalFormatting>
  <conditionalFormatting sqref="AL1002:AO1003">
    <cfRule type="expression" dxfId="1927" priority="2021">
      <formula>IF(AND(AL1002&gt;=0, RIGHT(TEXT(AL1002,"0.#"),1)&lt;&gt;"."),TRUE,FALSE)</formula>
    </cfRule>
    <cfRule type="expression" dxfId="1926" priority="2022">
      <formula>IF(AND(AL1002&gt;=0, RIGHT(TEXT(AL1002,"0.#"),1)="."),TRUE,FALSE)</formula>
    </cfRule>
    <cfRule type="expression" dxfId="1925" priority="2023">
      <formula>IF(AND(AL1002&lt;0, RIGHT(TEXT(AL1002,"0.#"),1)&lt;&gt;"."),TRUE,FALSE)</formula>
    </cfRule>
    <cfRule type="expression" dxfId="1924" priority="2024">
      <formula>IF(AND(AL1002&lt;0, RIGHT(TEXT(AL1002,"0.#"),1)="."),TRUE,FALSE)</formula>
    </cfRule>
  </conditionalFormatting>
  <conditionalFormatting sqref="Y1002:Y1003">
    <cfRule type="expression" dxfId="1923" priority="2019">
      <formula>IF(RIGHT(TEXT(Y1002,"0.#"),1)=".",FALSE,TRUE)</formula>
    </cfRule>
    <cfRule type="expression" dxfId="1922" priority="2020">
      <formula>IF(RIGHT(TEXT(Y1002,"0.#"),1)=".",TRUE,FALSE)</formula>
    </cfRule>
  </conditionalFormatting>
  <conditionalFormatting sqref="AL1037:AO1064">
    <cfRule type="expression" dxfId="1921" priority="2015">
      <formula>IF(AND(AL1037&gt;=0, RIGHT(TEXT(AL1037,"0.#"),1)&lt;&gt;"."),TRUE,FALSE)</formula>
    </cfRule>
    <cfRule type="expression" dxfId="1920" priority="2016">
      <formula>IF(AND(AL1037&gt;=0, RIGHT(TEXT(AL1037,"0.#"),1)="."),TRUE,FALSE)</formula>
    </cfRule>
    <cfRule type="expression" dxfId="1919" priority="2017">
      <formula>IF(AND(AL1037&lt;0, RIGHT(TEXT(AL1037,"0.#"),1)&lt;&gt;"."),TRUE,FALSE)</formula>
    </cfRule>
    <cfRule type="expression" dxfId="1918" priority="2018">
      <formula>IF(AND(AL1037&lt;0, RIGHT(TEXT(AL1037,"0.#"),1)="."),TRUE,FALSE)</formula>
    </cfRule>
  </conditionalFormatting>
  <conditionalFormatting sqref="Y1037:Y1064">
    <cfRule type="expression" dxfId="1917" priority="2013">
      <formula>IF(RIGHT(TEXT(Y1037,"0.#"),1)=".",FALSE,TRUE)</formula>
    </cfRule>
    <cfRule type="expression" dxfId="1916" priority="2014">
      <formula>IF(RIGHT(TEXT(Y1037,"0.#"),1)=".",TRUE,FALSE)</formula>
    </cfRule>
  </conditionalFormatting>
  <conditionalFormatting sqref="AL1035:AO1036">
    <cfRule type="expression" dxfId="1915" priority="2009">
      <formula>IF(AND(AL1035&gt;=0, RIGHT(TEXT(AL1035,"0.#"),1)&lt;&gt;"."),TRUE,FALSE)</formula>
    </cfRule>
    <cfRule type="expression" dxfId="1914" priority="2010">
      <formula>IF(AND(AL1035&gt;=0, RIGHT(TEXT(AL1035,"0.#"),1)="."),TRUE,FALSE)</formula>
    </cfRule>
    <cfRule type="expression" dxfId="1913" priority="2011">
      <formula>IF(AND(AL1035&lt;0, RIGHT(TEXT(AL1035,"0.#"),1)&lt;&gt;"."),TRUE,FALSE)</formula>
    </cfRule>
    <cfRule type="expression" dxfId="1912" priority="2012">
      <formula>IF(AND(AL1035&lt;0, RIGHT(TEXT(AL1035,"0.#"),1)="."),TRUE,FALSE)</formula>
    </cfRule>
  </conditionalFormatting>
  <conditionalFormatting sqref="Y1035:Y1036">
    <cfRule type="expression" dxfId="1911" priority="2007">
      <formula>IF(RIGHT(TEXT(Y1035,"0.#"),1)=".",FALSE,TRUE)</formula>
    </cfRule>
    <cfRule type="expression" dxfId="1910" priority="2008">
      <formula>IF(RIGHT(TEXT(Y1035,"0.#"),1)=".",TRUE,FALSE)</formula>
    </cfRule>
  </conditionalFormatting>
  <conditionalFormatting sqref="AL1070:AO1097">
    <cfRule type="expression" dxfId="1909" priority="2003">
      <formula>IF(AND(AL1070&gt;=0, RIGHT(TEXT(AL1070,"0.#"),1)&lt;&gt;"."),TRUE,FALSE)</formula>
    </cfRule>
    <cfRule type="expression" dxfId="1908" priority="2004">
      <formula>IF(AND(AL1070&gt;=0, RIGHT(TEXT(AL1070,"0.#"),1)="."),TRUE,FALSE)</formula>
    </cfRule>
    <cfRule type="expression" dxfId="1907" priority="2005">
      <formula>IF(AND(AL1070&lt;0, RIGHT(TEXT(AL1070,"0.#"),1)&lt;&gt;"."),TRUE,FALSE)</formula>
    </cfRule>
    <cfRule type="expression" dxfId="1906" priority="2006">
      <formula>IF(AND(AL1070&lt;0, RIGHT(TEXT(AL1070,"0.#"),1)="."),TRUE,FALSE)</formula>
    </cfRule>
  </conditionalFormatting>
  <conditionalFormatting sqref="Y1070:Y1097">
    <cfRule type="expression" dxfId="1905" priority="2001">
      <formula>IF(RIGHT(TEXT(Y1070,"0.#"),1)=".",FALSE,TRUE)</formula>
    </cfRule>
    <cfRule type="expression" dxfId="1904" priority="2002">
      <formula>IF(RIGHT(TEXT(Y1070,"0.#"),1)=".",TRUE,FALSE)</formula>
    </cfRule>
  </conditionalFormatting>
  <conditionalFormatting sqref="AL1068:AO1069">
    <cfRule type="expression" dxfId="1903" priority="1997">
      <formula>IF(AND(AL1068&gt;=0, RIGHT(TEXT(AL1068,"0.#"),1)&lt;&gt;"."),TRUE,FALSE)</formula>
    </cfRule>
    <cfRule type="expression" dxfId="1902" priority="1998">
      <formula>IF(AND(AL1068&gt;=0, RIGHT(TEXT(AL1068,"0.#"),1)="."),TRUE,FALSE)</formula>
    </cfRule>
    <cfRule type="expression" dxfId="1901" priority="1999">
      <formula>IF(AND(AL1068&lt;0, RIGHT(TEXT(AL1068,"0.#"),1)&lt;&gt;"."),TRUE,FALSE)</formula>
    </cfRule>
    <cfRule type="expression" dxfId="1900" priority="2000">
      <formula>IF(AND(AL1068&lt;0, RIGHT(TEXT(AL1068,"0.#"),1)="."),TRUE,FALSE)</formula>
    </cfRule>
  </conditionalFormatting>
  <conditionalFormatting sqref="Y1068:Y1069">
    <cfRule type="expression" dxfId="1899" priority="1995">
      <formula>IF(RIGHT(TEXT(Y1068,"0.#"),1)=".",FALSE,TRUE)</formula>
    </cfRule>
    <cfRule type="expression" dxfId="1898" priority="1996">
      <formula>IF(RIGHT(TEXT(Y1068,"0.#"),1)=".",TRUE,FALSE)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AL871:AO871">
    <cfRule type="expression" dxfId="705" priority="3">
      <formula>IF(AND(AL871&gt;=0, RIGHT(TEXT(AL871,"0.#"),1)&lt;&gt;"."),TRUE,FALSE)</formula>
    </cfRule>
    <cfRule type="expression" dxfId="704" priority="4">
      <formula>IF(AND(AL871&gt;=0, RIGHT(TEXT(AL871,"0.#"),1)="."),TRUE,FALSE)</formula>
    </cfRule>
    <cfRule type="expression" dxfId="703" priority="5">
      <formula>IF(AND(AL871&lt;0, RIGHT(TEXT(AL871,"0.#"),1)&lt;&gt;"."),TRUE,FALSE)</formula>
    </cfRule>
    <cfRule type="expression" dxfId="702" priority="6">
      <formula>IF(AND(AL871&lt;0, RIGHT(TEXT(AL871,"0.#"),1)="."),TRUE,FALSE)</formula>
    </cfRule>
  </conditionalFormatting>
  <conditionalFormatting sqref="AK14:AQ14">
    <cfRule type="expression" dxfId="701" priority="1">
      <formula>IF(RIGHT(TEXT(AK14,"0.#"),1)=".",FALSE,TRUE)</formula>
    </cfRule>
    <cfRule type="expression" dxfId="700" priority="2">
      <formula>IF(RIGHT(TEXT(AK14,"0.#"),1)=".",TRUE,FALSE)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3" manualBreakCount="3">
    <brk id="699" max="49" man="1"/>
    <brk id="727" max="49" man="1"/>
    <brk id="8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26" sqref="K2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t="s">
        <v>550</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t="s">
        <v>550</v>
      </c>
      <c r="M7" s="13" t="str">
        <f t="shared" si="2"/>
        <v>経済協力</v>
      </c>
      <c r="N7" s="13" t="str">
        <f t="shared" si="6"/>
        <v>経済協力</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直接実施</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t="s">
        <v>550</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527</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527</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527</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527</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527</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527</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513</v>
      </c>
      <c r="H2" s="441"/>
      <c r="I2" s="441"/>
      <c r="J2" s="441"/>
      <c r="K2" s="441"/>
      <c r="L2" s="441"/>
      <c r="M2" s="441"/>
      <c r="N2" s="441"/>
      <c r="O2" s="441"/>
      <c r="P2" s="441"/>
      <c r="Q2" s="441"/>
      <c r="R2" s="441"/>
      <c r="S2" s="441"/>
      <c r="T2" s="441"/>
      <c r="U2" s="441"/>
      <c r="V2" s="441"/>
      <c r="W2" s="441"/>
      <c r="X2" s="441"/>
      <c r="Y2" s="441"/>
      <c r="Z2" s="441"/>
      <c r="AA2" s="441"/>
      <c r="AB2" s="442"/>
      <c r="AC2" s="440" t="s">
        <v>515</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2020-11-19T02:13:30Z</cp:lastPrinted>
  <dcterms:created xsi:type="dcterms:W3CDTF">2012-03-13T00:50:25Z</dcterms:created>
  <dcterms:modified xsi:type="dcterms:W3CDTF">2020-11-19T02:13:34Z</dcterms:modified>
</cp:coreProperties>
</file>