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費留学生係\令和2年度\38照会\021110【作業依頼（〆切：１１月１８日）】行政事業レビューシートの記載の確認等について（1120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<sst xmlns="http://schemas.openxmlformats.org/spreadsheetml/2006/main" count="3008" uniqueCount="655">
  <si>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</si>
  <si>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</si>
  <si>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</si>
  <si>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</si>
  <si>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</si>
  <si>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</si>
  <si>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</si>
  <si>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</si>
  <si>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</si>
  <si>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</si>
  <si>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</si>
  <si>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</si>
  <si>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</si>
  <si>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</si>
  <si>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</si>
  <si>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</si>
  <si>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</si>
  <si>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</si>
  <si>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</si>
  <si>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</si>
  <si>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</si>
  <si>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</si>
  <si>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</si>
  <si>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</si>
  <si>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</si>
  <si>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</si>
  <si>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</si>
  <si>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</si>
  <si>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</si>
  <si>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</si>
  <si>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</si>
  <si>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</si>
  <si>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</si>
  <si>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</si>
  <si>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</si>
  <si>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</si>
  <si>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</si>
  <si>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</si>
  <si>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</si>
  <si>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</si>
  <si>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</si>
  <si>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</si>
  <si>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</si>
  <si>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</si>
  <si>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</si>
  <si>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</si>
  <si>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</si>
  <si>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</si>
  <si>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</si>
  <si>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</si>
  <si>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</si>
  <si>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</si>
  <si>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</si>
  <si>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</si>
  <si>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</si>
  <si>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</si>
  <si>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</si>
  <si>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</si>
  <si>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</si>
  <si>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</si>
  <si>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</si>
  <si>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</si>
  <si>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</si>
  <si>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</si>
  <si>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</si>
  <si>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</si>
  <si>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</si>
  <si>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</si>
  <si>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</si>
  <si>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</si>
  <si>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</si>
  <si>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</si>
  <si>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</si>
  <si>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</si>
  <si>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</si>
  <si>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</si>
  <si>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</si>
  <si>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</si>
  <si>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</si>
  <si>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</si>
  <si>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</si>
  <si>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</si>
  <si>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</si>
  <si>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</si>
  <si>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</si>
  <si>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</si>
  <si>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</si>
  <si>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</si>
  <si>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</si>
  <si>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</si>
  <si>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</si>
  <si>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</si>
  <si>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</si>
  <si>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</si>
  <si>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</si>
  <si>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</si>
  <si>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</si>
  <si>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</si>
  <si>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</si>
  <si>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</si>
  <si>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</si>
  <si>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</si>
  <si>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</si>
  <si>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</si>
  <si>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</si>
  <si>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</si>
  <si>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</si>
  <si>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</si>
  <si>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</si>
  <si>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</si>
  <si>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</si>
  <si>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</si>
  <si>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</si>
  <si>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</si>
  <si>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</si>
  <si>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</si>
  <si>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</si>
  <si>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</si>
  <si>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</si>
  <si>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</si>
  <si>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</si>
  <si>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</si>
  <si>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</si>
  <si>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</si>
  <si>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</si>
  <si>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</si>
  <si>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</si>
  <si>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</si>
  <si>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</si>
  <si>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</si>
  <si>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</si>
  <si>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</si>
  <si>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</si>
  <si>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</si>
  <si>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</si>
  <si>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</si>
  <si>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</si>
  <si>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</si>
  <si>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</si>
  <si>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</si>
  <si>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</si>
  <si>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</si>
  <si>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</si>
  <si>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</si>
  <si>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</si>
  <si>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</si>
  <si>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</si>
  <si>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</si>
  <si>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</si>
  <si>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</si>
  <si>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</si>
  <si>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</si>
  <si>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</si>
  <si>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</si>
  <si>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</si>
  <si>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</si>
  <si>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</si>
  <si>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</si>
  <si>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</si>
  <si>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</si>
  <si>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</si>
  <si>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</si>
  <si>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</si>
  <si>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</si>
  <si>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</si>
  <si>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</si>
  <si>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</si>
  <si>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</si>
  <si>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</si>
  <si>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</si>
  <si>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</si>
  <si>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</si>
  <si>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</si>
  <si>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</si>
  <si>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</si>
  <si>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</si>
  <si>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</si>
  <si>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</si>
  <si>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</si>
  <si>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</si>
  <si>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</si>
  <si>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</si>
  <si>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</si>
  <si>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</si>
  <si>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</si>
  <si>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</si>
  <si>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</si>
  <si>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</si>
  <si>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</si>
  <si>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</si>
  <si>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</si>
  <si>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</si>
  <si>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</si>
  <si>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</si>
  <si>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</si>
  <si>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</si>
  <si>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</si>
  <si>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</si>
  <si>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</si>
  <si>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</si>
  <si>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</si>
  <si>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</si>
  <si>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</si>
  <si>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</si>
  <si>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</si>
  <si>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</si>
  <si>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</si>
  <si>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</si>
  <si>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</si>
  <si>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</si>
  <si>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</si>
  <si>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</si>
  <si>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</si>
  <si>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</si>
  <si>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</si>
  <si>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</si>
  <si>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</si>
  <si>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</si>
  <si>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</si>
  <si>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</si>
  <si>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</si>
  <si>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</si>
  <si>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</si>
  <si>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</si>
  <si>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</si>
  <si>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</si>
  <si>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</si>
  <si>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</si>
  <si>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</si>
  <si>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</si>
  <si>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</si>
  <si>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</si>
  <si>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</si>
  <si>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</si>
  <si>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</si>
  <si>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</si>
  <si>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</si>
  <si>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</si>
  <si>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</si>
  <si>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</si>
  <si>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</si>
  <si>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</si>
  <si>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</si>
  <si>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</si>
  <si>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</si>
  <si>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</si>
  <si>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</si>
  <si>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</si>
  <si>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</si>
  <si>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</si>
  <si>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</si>
  <si>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</si>
  <si>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</si>
  <si>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</si>
  <si>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</si>
  <si>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</si>
  <si>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</si>
  <si>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</si>
  <si>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</si>
  <si>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</si>
  <si>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</si>
  <si>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</si>
  <si>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</si>
  <si>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</si>
  <si>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</si>
  <si>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</si>
  <si>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</si>
  <si>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</si>
  <si>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</si>
  <si>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</si>
  <si>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</si>
  <si>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</si>
  <si>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</si>
  <si>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</si>
  <si>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</si>
  <si>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</si>
  <si>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</si>
  <si>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</si>
  <si>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</si>
  <si>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</si>
  <si>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</si>
  <si>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</si>
  <si>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</si>
  <si>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</si>
  <si>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</si>
  <si>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</si>
  <si>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</si>
  <si>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</si>
  <si>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</si>
  <si>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</si>
  <si>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</si>
  <si>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</si>
  <si>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</si>
  <si>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</si>
  <si>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</si>
  <si>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</si>
  <si>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</si>
  <si>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</si>
  <si>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</si>
  <si>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</si>
  <si>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</si>
  <si>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</si>
  <si>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</si>
  <si>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</si>
  <si>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</si>
  <si>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</si>
  <si>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</si>
  <si>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</si>
  <si>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</si>
  <si>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</si>
  <si>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</si>
  <si>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</si>
  <si>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</si>
  <si>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</si>
  <si>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</si>
  <si>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</si>
  <si>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</si>
  <si>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</si>
  <si>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</si>
  <si>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</si>
  <si>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</si>
  <si>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</si>
  <si>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</si>
  <si>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</si>
  <si>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</si>
  <si>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</si>
  <si>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</si>
  <si>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</si>
  <si>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</si>
  <si>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</si>
  <si>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</si>
  <si>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</si>
  <si>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</si>
  <si>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</si>
  <si>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</si>
  <si>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</si>
  <si>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</si>
  <si>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</si>
  <si>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</si>
  <si>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</si>
  <si>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</si>
  <si>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</si>
  <si>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</si>
  <si>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</si>
  <si>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</si>
  <si>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</si>
  <si>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</si>
  <si>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</si>
  <si>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</si>
  <si>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</si>
  <si>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</si>
  <si>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</si>
  <si>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</si>
  <si>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</si>
  <si>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</si>
  <si>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</si>
  <si>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</si>
  <si>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</si>
  <si>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</si>
  <si>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</si>
  <si>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</si>
  <si>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</si>
  <si>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</si>
  <si>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</si>
  <si>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</si>
  <si>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</si>
  <si>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</si>
  <si>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</si>
  <si>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</si>
  <si>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</si>
  <si>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</si>
  <si>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</si>
  <si>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</si>
  <si>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</si>
  <si>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</si>
  <si>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</si>
  <si>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</si>
  <si>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</si>
  <si>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</si>
  <si>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</si>
  <si>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</si>
  <si>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</si>
  <si>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</si>
  <si>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</si>
  <si>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</si>
  <si>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</si>
  <si>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</si>
  <si>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</si>
  <si>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</si>
  <si>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</si>
  <si>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</si>
  <si>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</si>
  <si>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</si>
  <si>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</si>
  <si>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</si>
  <si>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</si>
  <si>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</si>
  <si>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</si>
  <si>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</si>
  <si>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</si>
  <si>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</si>
  <si>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</si>
  <si>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</si>
  <si>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</si>
  <si>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</si>
  <si>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</si>
  <si>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</si>
  <si>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</si>
  <si>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</si>
  <si>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</si>
  <si>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</si>
  <si>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</si>
  <si>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</si>
  <si>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</si>
  <si>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</si>
  <si>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</si>
  <si>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</si>
  <si>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</si>
  <si>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</si>
  <si>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</si>
  <si>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</si>
  <si>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</si>
  <si>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</si>
  <si>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</si>
  <si>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</si>
  <si>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</si>
  <si>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</si>
  <si>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</si>
  <si>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</si>
  <si>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</si>
  <si>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</si>
  <si>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</si>
  <si>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</si>
  <si>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</si>
  <si>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</si>
  <si>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</si>
  <si>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</si>
  <si>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</si>
  <si>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</si>
  <si>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</si>
  <si>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</si>
  <si>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</si>
  <si>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</si>
  <si>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</si>
  <si>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</si>
  <si>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</si>
  <si>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</si>
  <si>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</si>
  <si>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</si>
  <si>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</si>
  <si>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</si>
  <si>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</si>
  <si>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</si>
  <si>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</si>
  <si>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</si>
  <si>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</si>
  <si>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</si>
  <si>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</si>
  <si>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</si>
  <si>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</si>
  <si>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</si>
  <si>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</si>
  <si>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</si>
  <si>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</si>
  <si>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</si>
  <si>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</si>
  <si>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</si>
  <si>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</si>
  <si>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</si>
  <si>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</si>
  <si>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</si>
  <si>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</si>
  <si>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</si>
  <si>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</si>
  <si>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</si>
  <si>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</si>
  <si>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</si>
  <si>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</si>
  <si>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</si>
  <si>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</si>
  <si>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</si>
  <si>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</si>
  <si>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</si>
  <si>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</si>
  <si>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</si>
  <si>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</si>
  <si>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</si>
  <si>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</si>
  <si>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</si>
  <si>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</si>
  <si>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</si>
  <si>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</si>
  <si>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</si>
  <si>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</si>
  <si>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</si>
  <si>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</si>
  <si>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</si>
  <si>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</si>
  <si>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</si>
  <si>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</si>
  <si>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</si>
  <si>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</si>
  <si>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</si>
  <si>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</si>
  <si>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</si>
  <si>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</si>
  <si>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</si>
  <si>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</si>
  <si>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</si>
  <si>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</si>
  <si>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</si>
  <si>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</si>
  <si>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</si>
  <si>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</si>
  <si>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</si>
  <si>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</si>
  <si>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</si>
  <si>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</si>
  <si>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</si>
  <si>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</si>
  <si>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</si>
  <si>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</si>
  <si>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</si>
  <si>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</si>
  <si>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</si>
  <si>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</si>
  <si>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</si>
  <si>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</si>
  <si>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</si>
  <si>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</si>
  <si>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</si>
  <si>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</si>
  <si>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</si>
  <si>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</si>
  <si>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</si>
  <si>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</si>
  <si>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</si>
  <si>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</si>
  <si>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</si>
  <si>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</si>
  <si>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</si>
  <si>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</si>
  <si>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</si>
  <si>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</si>
  <si>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</si>
  <si>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</si>
  <si>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</si>
  <si>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</si>
  <si>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</si>
  <si>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</si>
  <si>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</si>
  <si>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</si>
  <si>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国費外国人留学生制度</t>
  </si>
  <si>
    <t>高等教育局</t>
  </si>
  <si>
    <t>学生・留学生課留学生交流室</t>
  </si>
  <si>
    <t>学生・留学生課長
塩崎　正晴</t>
    <rPh sb="9" eb="10">
      <t>シオ</t>
    </rPh>
    <rPh sb="12" eb="14">
      <t>マサハル</t>
    </rPh>
    <phoneticPr fontId="5"/>
  </si>
  <si>
    <t>-</t>
  </si>
  <si>
    <t>「留学生３０万人計画」骨子（平成20年7月29日策定）
「日本再興戦略～JAPAN is BACK～」(平成25年6月14日閣議決定)
「第2期教育振興基本計画」（平成25年6月14日閣議決定）</t>
  </si>
  <si>
    <t>諸外国の優れた人材を我が国の高等教育機関で受け入れることで、我が国と諸外国との国際交流を図り、相互の友好親善を促進するとともに、将来を担う人材の育成に資することを目的とする。</t>
  </si>
  <si>
    <t>関係省庁と連携し、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本事業では、国費外国人留学生に対し奨学金等を給付するとともに公私立学校に在学する者について授業料等を支出する。</t>
  </si>
  <si>
    <t>404</t>
    <phoneticPr fontId="5"/>
  </si>
  <si>
    <t>172</t>
    <phoneticPr fontId="5"/>
  </si>
  <si>
    <t>193</t>
    <phoneticPr fontId="5"/>
  </si>
  <si>
    <t>425</t>
    <phoneticPr fontId="5"/>
  </si>
  <si>
    <t>424</t>
    <phoneticPr fontId="5"/>
  </si>
  <si>
    <t>416</t>
    <phoneticPr fontId="5"/>
  </si>
  <si>
    <t>398</t>
    <phoneticPr fontId="5"/>
  </si>
  <si>
    <t>政府開発援助外国人留学生給与</t>
    <rPh sb="0" eb="2">
      <t>セイフ</t>
    </rPh>
    <rPh sb="2" eb="4">
      <t>カイハツ</t>
    </rPh>
    <rPh sb="4" eb="6">
      <t>エンジョ</t>
    </rPh>
    <rPh sb="6" eb="8">
      <t>ガイコク</t>
    </rPh>
    <rPh sb="8" eb="9">
      <t>ジン</t>
    </rPh>
    <rPh sb="9" eb="12">
      <t>リュウガクセイ</t>
    </rPh>
    <rPh sb="12" eb="14">
      <t>キュウヨ</t>
    </rPh>
    <phoneticPr fontId="5"/>
  </si>
  <si>
    <t>外国人留学生給与</t>
    <rPh sb="0" eb="2">
      <t>ガイコク</t>
    </rPh>
    <rPh sb="2" eb="3">
      <t>ジン</t>
    </rPh>
    <rPh sb="3" eb="6">
      <t>リュウガクセイ</t>
    </rPh>
    <rPh sb="6" eb="8">
      <t>キュウヨ</t>
    </rPh>
    <phoneticPr fontId="5"/>
  </si>
  <si>
    <t>政府開発援助外国人留学生教育費</t>
    <rPh sb="0" eb="2">
      <t>セイフ</t>
    </rPh>
    <rPh sb="2" eb="4">
      <t>カイハツ</t>
    </rPh>
    <rPh sb="4" eb="6">
      <t>エンジョ</t>
    </rPh>
    <rPh sb="6" eb="8">
      <t>ガイコク</t>
    </rPh>
    <rPh sb="8" eb="9">
      <t>ジン</t>
    </rPh>
    <rPh sb="9" eb="12">
      <t>リュウガクセイ</t>
    </rPh>
    <rPh sb="12" eb="15">
      <t>キョウイクヒ</t>
    </rPh>
    <phoneticPr fontId="5"/>
  </si>
  <si>
    <t>政府開発援助外国人留学生招致及帰国旅費</t>
    <rPh sb="0" eb="2">
      <t>セイフ</t>
    </rPh>
    <rPh sb="2" eb="4">
      <t>カイハツ</t>
    </rPh>
    <rPh sb="4" eb="6">
      <t>エンジョ</t>
    </rPh>
    <rPh sb="6" eb="8">
      <t>ガイコク</t>
    </rPh>
    <rPh sb="8" eb="9">
      <t>ジン</t>
    </rPh>
    <rPh sb="9" eb="12">
      <t>リュウガクセイ</t>
    </rPh>
    <rPh sb="12" eb="14">
      <t>ショウチ</t>
    </rPh>
    <rPh sb="14" eb="15">
      <t>オヨ</t>
    </rPh>
    <rPh sb="15" eb="17">
      <t>キコク</t>
    </rPh>
    <rPh sb="17" eb="19">
      <t>リョヒ</t>
    </rPh>
    <phoneticPr fontId="5"/>
  </si>
  <si>
    <t>外国人留学生教育費</t>
    <rPh sb="0" eb="2">
      <t>ガイコク</t>
    </rPh>
    <rPh sb="2" eb="3">
      <t>ジン</t>
    </rPh>
    <rPh sb="3" eb="6">
      <t>リュウガクセイ</t>
    </rPh>
    <rPh sb="6" eb="9">
      <t>キョウイクヒ</t>
    </rPh>
    <phoneticPr fontId="5"/>
  </si>
  <si>
    <t>国費外国人留学生受入れ大学等における私費外国人留学生数を増やす</t>
    <rPh sb="0" eb="2">
      <t>コクヒ</t>
    </rPh>
    <rPh sb="2" eb="4">
      <t>ガイコク</t>
    </rPh>
    <rPh sb="4" eb="5">
      <t>ジン</t>
    </rPh>
    <rPh sb="5" eb="8">
      <t>リュウガクセイ</t>
    </rPh>
    <rPh sb="8" eb="10">
      <t>ウケイ</t>
    </rPh>
    <rPh sb="11" eb="13">
      <t>ダイガク</t>
    </rPh>
    <rPh sb="13" eb="14">
      <t>ナド</t>
    </rPh>
    <rPh sb="18" eb="20">
      <t>シヒ</t>
    </rPh>
    <rPh sb="20" eb="22">
      <t>ガイコク</t>
    </rPh>
    <rPh sb="22" eb="23">
      <t>ジン</t>
    </rPh>
    <rPh sb="23" eb="26">
      <t>リュウガクセイ</t>
    </rPh>
    <rPh sb="26" eb="27">
      <t>スウ</t>
    </rPh>
    <rPh sb="28" eb="29">
      <t>フ</t>
    </rPh>
    <phoneticPr fontId="5"/>
  </si>
  <si>
    <t>国費外国人留学生受入れ大学等における私費外国人留学生数</t>
    <rPh sb="13" eb="14">
      <t>ナド</t>
    </rPh>
    <phoneticPr fontId="5"/>
  </si>
  <si>
    <t>人</t>
  </si>
  <si>
    <t>-</t>
    <phoneticPr fontId="5"/>
  </si>
  <si>
    <t>-</t>
    <phoneticPr fontId="5"/>
  </si>
  <si>
    <t>-</t>
    <phoneticPr fontId="5"/>
  </si>
  <si>
    <t>-</t>
    <phoneticPr fontId="5"/>
  </si>
  <si>
    <t>独立行政法人日本学生支援機構「外国人留学生在籍状況調査」</t>
  </si>
  <si>
    <t>当該年度における受給者数</t>
  </si>
  <si>
    <t>千円</t>
  </si>
  <si>
    <t>百万円/人</t>
  </si>
  <si>
    <t>18,128/11,568</t>
  </si>
  <si>
    <t>17,991/11,366</t>
  </si>
  <si>
    <t>-</t>
    <phoneticPr fontId="5"/>
  </si>
  <si>
    <t>執行額／当該年度における受給者数　　　</t>
  </si>
  <si>
    <t>18,715/11,276</t>
    <phoneticPr fontId="5"/>
  </si>
  <si>
    <t>政策目標１３　豊かな国際社会の構築に資する国際交流・協力の推進</t>
  </si>
  <si>
    <t>施策目標１３－１　国際交流の推進</t>
  </si>
  <si>
    <t>外国人留学生数（日本語教育機関を含む）</t>
  </si>
  <si>
    <t>昭和29年より開始された本事業では、諸外国の優秀な人材を受入れ、日本の高等教育機関の国際化、教育力・研究力の強化を進めるとともに、諸外国との相互理解の増進と人的ネットワークの形成を進めてきた。本事業の促進により、日本留学の魅力を全世界に発信し、興味関心を持つ学生が増えることで、本事業による留学生はもちろんのこと、それ以外の留学生の増加が見込まれ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</si>
  <si>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</si>
  <si>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</si>
  <si>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</si>
  <si>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</si>
  <si>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</si>
  <si>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</si>
  <si>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</si>
  <si>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</si>
  <si>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</si>
  <si>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</si>
  <si>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</si>
  <si>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</si>
  <si>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本事業は「日本再興戦略」及び「教育振興基本計画」の目標達成に向け、その根幹をなす事業として実施するものである。諸外国の優秀な人材を国費外国人留学生として受入れ、高度人材の養成を行うことで、我が国のグローバル化、諸外国との相互理解の増進と人的ネットワークの形成、我が国の大学等の教育力・研究力の強化、国際的知的貢献に資するものである。</t>
  </si>
  <si>
    <t>本事業は、国が進める留学生受入、国際的な教育交流及び相互理解の増進へ貢献するものであり、国が直接実施すべき事業である。</t>
  </si>
  <si>
    <t>本事業は、国が進める留学生受入、国際的な教育交流及び相互理解の増進へ貢献するものであり、優先度の高い事業である。</t>
  </si>
  <si>
    <t>支出先（採用者）は、有識者による選考委員会において申請者の研究内容等を厳正に審査の上、決定されている。</t>
  </si>
  <si>
    <t>国費外国人留学生は、日本において研究を行うことを通じ、日本と自国との架け橋となり、両国ひいては世界の発展に貢献するような人材を育成することを目的として外国人留学生に対して奨学金等を支給しており、国が負担することが妥当である。</t>
  </si>
  <si>
    <t>航空券の手配は、より低廉なものを手配する等、単位あたりコストの削減に努めている。</t>
  </si>
  <si>
    <t>費目や使途は、留学生に対する奨学金等に限定されている。</t>
  </si>
  <si>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</si>
  <si>
    <t>活動実績は見込みに見合ったものであり、優秀な留学生の継続的な受入れにつながっている。</t>
  </si>
  <si>
    <t>・本事業により、諸外国の優れた人材を我が国の高等教育機関で受け入れることにより、国際交流に貢献するとともに、将来を担う人材育成につながっている。なお、文部科学省の「国費外国人留学生制度の成果・効果に関する調査研究」によると、本事業は私費留学生の呼び水や経済波及効果の側面でも一定の効果が見られ、諸外国と我が国の架け橋となる人材育成に貢献しているところである。
・元国費留学生の継続的なフォローアップの実施が課題ではあるが、留学生全体のフォローアップについては外務省と連携して実施している。</t>
  </si>
  <si>
    <t>・外国人留学生招致及帰国旅費について、より低廉な航空券を手配するなど、効率化を図り、国費外国人留学生の採用を拡大し、
外国人留学生給与の不用を解消する。</t>
  </si>
  <si>
    <t>政府開発援助外国人留学生教育費及び外国人留学生教育費</t>
    <rPh sb="0" eb="2">
      <t>セイフ</t>
    </rPh>
    <rPh sb="2" eb="4">
      <t>カイハツ</t>
    </rPh>
    <rPh sb="4" eb="6">
      <t>エンジョ</t>
    </rPh>
    <rPh sb="15" eb="16">
      <t>オヨ</t>
    </rPh>
    <rPh sb="17" eb="19">
      <t>ガイコク</t>
    </rPh>
    <rPh sb="19" eb="20">
      <t>ジン</t>
    </rPh>
    <rPh sb="20" eb="23">
      <t>リュウガクセイ</t>
    </rPh>
    <rPh sb="23" eb="26">
      <t>キョウイクヒ</t>
    </rPh>
    <phoneticPr fontId="5"/>
  </si>
  <si>
    <t>授業料等</t>
  </si>
  <si>
    <t>B.国費外国人留学生A</t>
    <rPh sb="2" eb="4">
      <t>コクヒ</t>
    </rPh>
    <rPh sb="4" eb="6">
      <t>ガイコク</t>
    </rPh>
    <rPh sb="6" eb="7">
      <t>ジン</t>
    </rPh>
    <rPh sb="7" eb="10">
      <t>リュウガクセイ</t>
    </rPh>
    <phoneticPr fontId="5"/>
  </si>
  <si>
    <t>奨学金</t>
    <rPh sb="0" eb="3">
      <t>ショウガクキン</t>
    </rPh>
    <phoneticPr fontId="5"/>
  </si>
  <si>
    <t>国費外国人留学生への授業</t>
    <rPh sb="0" eb="2">
      <t>コクヒ</t>
    </rPh>
    <rPh sb="2" eb="4">
      <t>ガイコク</t>
    </rPh>
    <rPh sb="4" eb="5">
      <t>ジン</t>
    </rPh>
    <rPh sb="5" eb="8">
      <t>リュウガクセイ</t>
    </rPh>
    <rPh sb="10" eb="12">
      <t>ジュギョウ</t>
    </rPh>
    <phoneticPr fontId="5"/>
  </si>
  <si>
    <t>文化外国語専門学校</t>
    <rPh sb="0" eb="2">
      <t>ブンカ</t>
    </rPh>
    <rPh sb="2" eb="5">
      <t>ガイコクゴ</t>
    </rPh>
    <rPh sb="5" eb="7">
      <t>センモン</t>
    </rPh>
    <rPh sb="7" eb="9">
      <t>ガッコウ</t>
    </rPh>
    <phoneticPr fontId="5"/>
  </si>
  <si>
    <t>立命館大学</t>
    <rPh sb="0" eb="3">
      <t>リツメイカン</t>
    </rPh>
    <rPh sb="3" eb="5">
      <t>ダイガク</t>
    </rPh>
    <phoneticPr fontId="5"/>
  </si>
  <si>
    <t>国費外国人留学生Ａ</t>
  </si>
  <si>
    <t>国費外国人留学生Ｂ</t>
  </si>
  <si>
    <t>国費外国人留学生Ｃ</t>
  </si>
  <si>
    <t>国費外国人留学生Ｄ</t>
  </si>
  <si>
    <t>国費外国人留学生Ｅ</t>
  </si>
  <si>
    <t>国費外国人留学生Ｆ</t>
  </si>
  <si>
    <t>国費外国人留学生Ｇ</t>
  </si>
  <si>
    <t>国費外国人留学生Ｈ</t>
  </si>
  <si>
    <t>国費外国人留学生Ｉ</t>
  </si>
  <si>
    <t>国費外国人留学生Ｊ</t>
  </si>
  <si>
    <t>奨学金の援助</t>
  </si>
  <si>
    <t>その他</t>
  </si>
  <si>
    <t>-</t>
    <phoneticPr fontId="5"/>
  </si>
  <si>
    <t>-</t>
    <phoneticPr fontId="5"/>
  </si>
  <si>
    <t>-</t>
    <phoneticPr fontId="5"/>
  </si>
  <si>
    <t>17,807/11,436</t>
    <phoneticPr fontId="5"/>
  </si>
  <si>
    <t>-</t>
    <phoneticPr fontId="5"/>
  </si>
  <si>
    <t>A.学校法人早稲田大学</t>
    <rPh sb="2" eb="6">
      <t>ガッコウホウジン</t>
    </rPh>
    <rPh sb="6" eb="9">
      <t>ワセダ</t>
    </rPh>
    <rPh sb="9" eb="11">
      <t>ダイガク</t>
    </rPh>
    <phoneticPr fontId="5"/>
  </si>
  <si>
    <t>学校法人早稲田大学</t>
    <rPh sb="0" eb="4">
      <t>ガッコウホウジン</t>
    </rPh>
    <rPh sb="4" eb="7">
      <t>ワセダ</t>
    </rPh>
    <rPh sb="7" eb="9">
      <t>ダイガク</t>
    </rPh>
    <phoneticPr fontId="5"/>
  </si>
  <si>
    <t>学校法人慶應義塾大学</t>
    <rPh sb="0" eb="4">
      <t>ガッコウホウジン</t>
    </rPh>
    <rPh sb="4" eb="6">
      <t>ケイオウ</t>
    </rPh>
    <rPh sb="6" eb="8">
      <t>ギジュク</t>
    </rPh>
    <rPh sb="8" eb="10">
      <t>ダイガク</t>
    </rPh>
    <phoneticPr fontId="5"/>
  </si>
  <si>
    <t>独立行政法人日本学生支援機構東京日本語教育センター</t>
    <rPh sb="0" eb="6">
      <t>ドクリツギョウセイホウジン</t>
    </rPh>
    <rPh sb="6" eb="8">
      <t>ニホン</t>
    </rPh>
    <rPh sb="8" eb="10">
      <t>ガクセイ</t>
    </rPh>
    <rPh sb="10" eb="12">
      <t>シエン</t>
    </rPh>
    <rPh sb="12" eb="14">
      <t>キコウ</t>
    </rPh>
    <rPh sb="14" eb="16">
      <t>トウキョウ</t>
    </rPh>
    <rPh sb="16" eb="19">
      <t>ニホンゴ</t>
    </rPh>
    <rPh sb="19" eb="21">
      <t>キョウイク</t>
    </rPh>
    <phoneticPr fontId="5"/>
  </si>
  <si>
    <t>学校法人上智大学</t>
    <rPh sb="0" eb="4">
      <t>ガッコウホウジン</t>
    </rPh>
    <rPh sb="4" eb="6">
      <t>ジョウチ</t>
    </rPh>
    <rPh sb="6" eb="8">
      <t>ダイガク</t>
    </rPh>
    <phoneticPr fontId="5"/>
  </si>
  <si>
    <t>学校法人立命館アジア太平洋大学</t>
    <rPh sb="0" eb="4">
      <t>ガッコウホウジン</t>
    </rPh>
    <rPh sb="4" eb="7">
      <t>リツメイカン</t>
    </rPh>
    <rPh sb="10" eb="13">
      <t>タイヘイヨウ</t>
    </rPh>
    <rPh sb="13" eb="15">
      <t>ダイガク</t>
    </rPh>
    <phoneticPr fontId="5"/>
  </si>
  <si>
    <t>独立行政法人日本学生支援機構大阪日本語教育センター</t>
    <rPh sb="0" eb="6">
      <t>ドクリツギョウセイホウジン</t>
    </rPh>
    <rPh sb="6" eb="8">
      <t>ニホン</t>
    </rPh>
    <rPh sb="8" eb="10">
      <t>ガクセイ</t>
    </rPh>
    <rPh sb="10" eb="12">
      <t>シエン</t>
    </rPh>
    <rPh sb="12" eb="14">
      <t>キコウ</t>
    </rPh>
    <rPh sb="14" eb="16">
      <t>オオサカ</t>
    </rPh>
    <rPh sb="16" eb="19">
      <t>ニホンゴ</t>
    </rPh>
    <rPh sb="19" eb="21">
      <t>キョウイク</t>
    </rPh>
    <phoneticPr fontId="5"/>
  </si>
  <si>
    <t>学校法人同志社大学</t>
    <rPh sb="0" eb="4">
      <t>ガッコウホウジン</t>
    </rPh>
    <rPh sb="4" eb="7">
      <t>ドウシシャ</t>
    </rPh>
    <rPh sb="7" eb="9">
      <t>ダイガク</t>
    </rPh>
    <phoneticPr fontId="5"/>
  </si>
  <si>
    <t>学校法人東洋大学</t>
    <rPh sb="0" eb="2">
      <t>ガッコウ</t>
    </rPh>
    <rPh sb="2" eb="4">
      <t>ホウジン</t>
    </rPh>
    <rPh sb="4" eb="6">
      <t>トウヨウ</t>
    </rPh>
    <rPh sb="6" eb="8">
      <t>ダイガク</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</si>
  <si>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</si>
  <si>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 ： 本事業は、諸外国の優れた人材を我が国の高等教育機関で受け入れることで、我が国と諸外国との国際交流を図り、相互の友好親善を促進するとともに、将来を担う人材の育成に資することを目的としており、事業評価に当たっては長期継続事業及び事業成果等の観点から検証を行った。　　　　　　　　　　　　　　　　　　　　　　　　　　　　　　　　　　　　　　　　　　　　　　　　　　　　　　　　　　　　　　　　
２．所見 ： 本事業は、我が国のグローバル化、諸外国との相互理解の増進と人的ネットワークの形成の推進、我が国の大学等の教育力・研究力の強化及び国際的知見貢献に資することから、国の事業として必要性は認められる。本事業は概ね計画通りに執行されたものと考えられるが、長期継続事業であることを踏まえ、積算単価を再検証するなど、引き続きコスト削減に努めるべきである。また、外部有識者の指摘を踏まえ、事業目的に沿った成果指標の設定について検証すべきである。</t>
    <phoneticPr fontId="5"/>
  </si>
  <si>
    <t>執行等改善</t>
  </si>
  <si>
    <t>招致及び帰国旅費について、引き続きディスカウントチケットの活用により、経費削減に努めるとともに、本事業の成果をより効果的に測れる検証方法を検討する。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</si>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</sst>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165100</xdr:colOff>
      <xdr:row>741</xdr:row>
      <xdr:rowOff>25400</xdr:rowOff>
    </xdr:from>
    <xdr:to>
      <xdr:col>37</xdr:col>
      <xdr:colOff>137</xdr:colOff>
      <xdr:row>743</xdr:row>
      <xdr:rowOff>89954</xdr:rowOff>
    </xdr:to>
    <xdr:sp macro="" textlink="">
      <xdr:nvSpPr>
        <xdr:cNvPr id="2" name="正方形/長方形 1">
          <a:extLst>
            <a:ext uri="{FF2B5EF4-FFF2-40B4-BE49-F238E27FC236}">
              <a16:creationId xmlns:a16="http://schemas.microsoft.com/office/drawing/2014/main" id="{9301FDB6-B2D7-4CF8-AF39-156CD5BCFF48}"/>
            </a:ext>
          </a:extLst>
        </xdr:cNvPr>
        <xdr:cNvSpPr>
          <a:spLocks noChangeArrowheads="1"/>
        </xdr:cNvSpPr>
      </xdr:nvSpPr>
      <xdr:spPr bwMode="auto">
        <a:xfrm>
          <a:off x="4229100" y="42252900"/>
          <a:ext cx="3289437" cy="775754"/>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17,806</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25400</xdr:colOff>
      <xdr:row>743</xdr:row>
      <xdr:rowOff>127000</xdr:rowOff>
    </xdr:from>
    <xdr:to>
      <xdr:col>39</xdr:col>
      <xdr:colOff>31143</xdr:colOff>
      <xdr:row>745</xdr:row>
      <xdr:rowOff>105721</xdr:rowOff>
    </xdr:to>
    <xdr:sp macro="" textlink="">
      <xdr:nvSpPr>
        <xdr:cNvPr id="3" name="大かっこ 2">
          <a:extLst>
            <a:ext uri="{FF2B5EF4-FFF2-40B4-BE49-F238E27FC236}">
              <a16:creationId xmlns:a16="http://schemas.microsoft.com/office/drawing/2014/main" id="{C5FD1EBF-ACFE-43F3-85A7-3D96623BFB05}"/>
            </a:ext>
          </a:extLst>
        </xdr:cNvPr>
        <xdr:cNvSpPr>
          <a:spLocks noChangeArrowheads="1"/>
        </xdr:cNvSpPr>
      </xdr:nvSpPr>
      <xdr:spPr bwMode="auto">
        <a:xfrm>
          <a:off x="3683000" y="43065700"/>
          <a:ext cx="4272943" cy="689921"/>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各在外公館及び我が国大学が推薦する候補者を審査の上、国費外国人留学生として採用した者に奨学金等を支給するとともに、公私立学校に在籍する場合は授業料等を支出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する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37</xdr:col>
      <xdr:colOff>0</xdr:colOff>
      <xdr:row>741</xdr:row>
      <xdr:rowOff>38100</xdr:rowOff>
    </xdr:from>
    <xdr:to>
      <xdr:col>49</xdr:col>
      <xdr:colOff>479826</xdr:colOff>
      <xdr:row>743</xdr:row>
      <xdr:rowOff>283349</xdr:rowOff>
    </xdr:to>
    <xdr:sp macro="" textlink="">
      <xdr:nvSpPr>
        <xdr:cNvPr id="4" name="テキスト ボックス 3">
          <a:extLst>
            <a:ext uri="{FF2B5EF4-FFF2-40B4-BE49-F238E27FC236}">
              <a16:creationId xmlns:a16="http://schemas.microsoft.com/office/drawing/2014/main" id="{353136C0-6508-4C46-8CE8-BDDA349764B7}"/>
            </a:ext>
          </a:extLst>
        </xdr:cNvPr>
        <xdr:cNvSpPr txBox="1"/>
      </xdr:nvSpPr>
      <xdr:spPr>
        <a:xfrm>
          <a:off x="7518400" y="42265600"/>
          <a:ext cx="2918226" cy="9564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・委員等旅費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13.7</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・謝金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29</xdr:col>
      <xdr:colOff>50800</xdr:colOff>
      <xdr:row>745</xdr:row>
      <xdr:rowOff>50800</xdr:rowOff>
    </xdr:from>
    <xdr:to>
      <xdr:col>29</xdr:col>
      <xdr:colOff>50800</xdr:colOff>
      <xdr:row>746</xdr:row>
      <xdr:rowOff>90654</xdr:rowOff>
    </xdr:to>
    <xdr:sp macro="" textlink="">
      <xdr:nvSpPr>
        <xdr:cNvPr id="5" name="Line 3">
          <a:extLst>
            <a:ext uri="{FF2B5EF4-FFF2-40B4-BE49-F238E27FC236}">
              <a16:creationId xmlns:a16="http://schemas.microsoft.com/office/drawing/2014/main" id="{5B8DE755-0E74-4102-B9AC-49DAE517EE99}"/>
            </a:ext>
          </a:extLst>
        </xdr:cNvPr>
        <xdr:cNvSpPr>
          <a:spLocks noChangeShapeType="1"/>
        </xdr:cNvSpPr>
      </xdr:nvSpPr>
      <xdr:spPr bwMode="auto">
        <a:xfrm flipH="1">
          <a:off x="5943600" y="43700700"/>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101600</xdr:colOff>
      <xdr:row>746</xdr:row>
      <xdr:rowOff>190500</xdr:rowOff>
    </xdr:from>
    <xdr:to>
      <xdr:col>34</xdr:col>
      <xdr:colOff>36024</xdr:colOff>
      <xdr:row>749</xdr:row>
      <xdr:rowOff>122226</xdr:rowOff>
    </xdr:to>
    <xdr:sp macro="" textlink="">
      <xdr:nvSpPr>
        <xdr:cNvPr id="6" name="正方形/長方形 5">
          <a:extLst>
            <a:ext uri="{FF2B5EF4-FFF2-40B4-BE49-F238E27FC236}">
              <a16:creationId xmlns:a16="http://schemas.microsoft.com/office/drawing/2014/main" id="{949F4F14-1DE6-47E0-A308-DDDF02279826}"/>
            </a:ext>
          </a:extLst>
        </xdr:cNvPr>
        <xdr:cNvSpPr>
          <a:spLocks noChangeArrowheads="1"/>
        </xdr:cNvSpPr>
      </xdr:nvSpPr>
      <xdr:spPr bwMode="auto">
        <a:xfrm>
          <a:off x="4978400" y="44196000"/>
          <a:ext cx="1966424" cy="998526"/>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日本学生支援機構</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17,787</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clientData/>
  </xdr:twoCellAnchor>
  <xdr:twoCellAnchor>
    <xdr:from>
      <xdr:col>16</xdr:col>
      <xdr:colOff>114300</xdr:colOff>
      <xdr:row>749</xdr:row>
      <xdr:rowOff>127000</xdr:rowOff>
    </xdr:from>
    <xdr:to>
      <xdr:col>41</xdr:col>
      <xdr:colOff>113482</xdr:colOff>
      <xdr:row>751</xdr:row>
      <xdr:rowOff>169457</xdr:rowOff>
    </xdr:to>
    <xdr:grpSp>
      <xdr:nvGrpSpPr>
        <xdr:cNvPr id="19" name="グループ化 18">
          <a:extLst>
            <a:ext uri="{FF2B5EF4-FFF2-40B4-BE49-F238E27FC236}">
              <a16:creationId xmlns:a16="http://schemas.microsoft.com/office/drawing/2014/main" id="{D9459049-0197-4B12-8D1B-D0C2EB3C484B}"/>
            </a:ext>
          </a:extLst>
        </xdr:cNvPr>
        <xdr:cNvGrpSpPr/>
      </xdr:nvGrpSpPr>
      <xdr:grpSpPr>
        <a:xfrm>
          <a:off x="3365500" y="46164500"/>
          <a:ext cx="5079182" cy="753657"/>
          <a:chOff x="3390900" y="45859700"/>
          <a:chExt cx="5079182" cy="753657"/>
        </a:xfrm>
      </xdr:grpSpPr>
      <xdr:sp macro="" textlink="">
        <xdr:nvSpPr>
          <xdr:cNvPr id="7" name="Line 9">
            <a:extLst>
              <a:ext uri="{FF2B5EF4-FFF2-40B4-BE49-F238E27FC236}">
                <a16:creationId xmlns:a16="http://schemas.microsoft.com/office/drawing/2014/main" id="{08758017-62F3-4476-B3F2-1393A88B3870}"/>
              </a:ext>
            </a:extLst>
          </xdr:cNvPr>
          <xdr:cNvSpPr>
            <a:spLocks noChangeShapeType="1"/>
          </xdr:cNvSpPr>
        </xdr:nvSpPr>
        <xdr:spPr bwMode="auto">
          <a:xfrm>
            <a:off x="3409917" y="46206680"/>
            <a:ext cx="5060155" cy="112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3">
            <a:extLst>
              <a:ext uri="{FF2B5EF4-FFF2-40B4-BE49-F238E27FC236}">
                <a16:creationId xmlns:a16="http://schemas.microsoft.com/office/drawing/2014/main" id="{8C2C2271-AE5E-4570-9F3F-56ACA3D03B1D}"/>
              </a:ext>
            </a:extLst>
          </xdr:cNvPr>
          <xdr:cNvSpPr>
            <a:spLocks noChangeShapeType="1"/>
          </xdr:cNvSpPr>
        </xdr:nvSpPr>
        <xdr:spPr bwMode="auto">
          <a:xfrm>
            <a:off x="3390900" y="46202830"/>
            <a:ext cx="3442" cy="3661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 name="Line 3">
            <a:extLst>
              <a:ext uri="{FF2B5EF4-FFF2-40B4-BE49-F238E27FC236}">
                <a16:creationId xmlns:a16="http://schemas.microsoft.com/office/drawing/2014/main" id="{6B6C6005-E8CB-4C44-80B0-6E933B988CE3}"/>
              </a:ext>
            </a:extLst>
          </xdr:cNvPr>
          <xdr:cNvSpPr>
            <a:spLocks noChangeShapeType="1"/>
          </xdr:cNvSpPr>
        </xdr:nvSpPr>
        <xdr:spPr bwMode="auto">
          <a:xfrm flipH="1">
            <a:off x="5957655" y="46212355"/>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0" name="直線コネクタ 9">
            <a:extLst>
              <a:ext uri="{FF2B5EF4-FFF2-40B4-BE49-F238E27FC236}">
                <a16:creationId xmlns:a16="http://schemas.microsoft.com/office/drawing/2014/main" id="{F0A87CD4-92DB-4F0D-9874-1522C918E5DE}"/>
              </a:ext>
            </a:extLst>
          </xdr:cNvPr>
          <xdr:cNvCxnSpPr/>
        </xdr:nvCxnSpPr>
        <xdr:spPr>
          <a:xfrm>
            <a:off x="5957655" y="45859700"/>
            <a:ext cx="0" cy="367223"/>
          </a:xfrm>
          <a:prstGeom prst="line">
            <a:avLst/>
          </a:prstGeom>
          <a:noFill/>
          <a:ln w="9525" cap="flat" cmpd="sng" algn="ctr">
            <a:solidFill>
              <a:sysClr val="windowText" lastClr="000000"/>
            </a:solidFill>
            <a:prstDash val="solid"/>
          </a:ln>
          <a:effectLst/>
        </xdr:spPr>
      </xdr:cxnSp>
      <xdr:sp macro="" textlink="">
        <xdr:nvSpPr>
          <xdr:cNvPr id="11" name="Line 3">
            <a:extLst>
              <a:ext uri="{FF2B5EF4-FFF2-40B4-BE49-F238E27FC236}">
                <a16:creationId xmlns:a16="http://schemas.microsoft.com/office/drawing/2014/main" id="{29AD1213-D1C4-4109-A505-311D1344173C}"/>
              </a:ext>
            </a:extLst>
          </xdr:cNvPr>
          <xdr:cNvSpPr>
            <a:spLocks noChangeShapeType="1"/>
          </xdr:cNvSpPr>
        </xdr:nvSpPr>
        <xdr:spPr bwMode="auto">
          <a:xfrm flipH="1">
            <a:off x="8470082" y="46217903"/>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12</xdr:col>
      <xdr:colOff>25400</xdr:colOff>
      <xdr:row>752</xdr:row>
      <xdr:rowOff>90921</xdr:rowOff>
    </xdr:from>
    <xdr:to>
      <xdr:col>21</xdr:col>
      <xdr:colOff>163023</xdr:colOff>
      <xdr:row>755</xdr:row>
      <xdr:rowOff>342645</xdr:rowOff>
    </xdr:to>
    <xdr:sp macro="" textlink="">
      <xdr:nvSpPr>
        <xdr:cNvPr id="12" name="正方形/長方形 11">
          <a:extLst>
            <a:ext uri="{FF2B5EF4-FFF2-40B4-BE49-F238E27FC236}">
              <a16:creationId xmlns:a16="http://schemas.microsoft.com/office/drawing/2014/main" id="{9F55739D-A204-4D9E-9434-FFFF3A234038}"/>
            </a:ext>
          </a:extLst>
        </xdr:cNvPr>
        <xdr:cNvSpPr>
          <a:spLocks noChangeArrowheads="1"/>
        </xdr:cNvSpPr>
      </xdr:nvSpPr>
      <xdr:spPr bwMode="auto">
        <a:xfrm>
          <a:off x="2463800" y="46230021"/>
          <a:ext cx="1966423" cy="1318524"/>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　公私立学校、日本語予備教育機関</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152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校）</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964</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24</xdr:col>
      <xdr:colOff>96357</xdr:colOff>
      <xdr:row>752</xdr:row>
      <xdr:rowOff>100902</xdr:rowOff>
    </xdr:from>
    <xdr:to>
      <xdr:col>34</xdr:col>
      <xdr:colOff>30781</xdr:colOff>
      <xdr:row>755</xdr:row>
      <xdr:rowOff>342190</xdr:rowOff>
    </xdr:to>
    <xdr:sp macro="" textlink="">
      <xdr:nvSpPr>
        <xdr:cNvPr id="13" name="正方形/長方形 12">
          <a:extLst>
            <a:ext uri="{FF2B5EF4-FFF2-40B4-BE49-F238E27FC236}">
              <a16:creationId xmlns:a16="http://schemas.microsoft.com/office/drawing/2014/main" id="{3360A19F-A49A-4702-9773-520A3A10FBB4}"/>
            </a:ext>
          </a:extLst>
        </xdr:cNvPr>
        <xdr:cNvSpPr>
          <a:spLocks noChangeArrowheads="1"/>
        </xdr:cNvSpPr>
      </xdr:nvSpPr>
      <xdr:spPr bwMode="auto">
        <a:xfrm>
          <a:off x="4973157" y="46240002"/>
          <a:ext cx="1966424" cy="1308088"/>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　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11,436</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16,073</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12</xdr:col>
      <xdr:colOff>66801</xdr:colOff>
      <xdr:row>751</xdr:row>
      <xdr:rowOff>169585</xdr:rowOff>
    </xdr:from>
    <xdr:to>
      <xdr:col>21</xdr:col>
      <xdr:colOff>111205</xdr:colOff>
      <xdr:row>752</xdr:row>
      <xdr:rowOff>76634</xdr:rowOff>
    </xdr:to>
    <xdr:sp macro="" textlink="">
      <xdr:nvSpPr>
        <xdr:cNvPr id="14" name="Rectangle 5">
          <a:extLst>
            <a:ext uri="{FF2B5EF4-FFF2-40B4-BE49-F238E27FC236}">
              <a16:creationId xmlns:a16="http://schemas.microsoft.com/office/drawing/2014/main" id="{96D0F7D1-6EEB-4D90-B10B-3C2A1DDC2833}"/>
            </a:ext>
          </a:extLst>
        </xdr:cNvPr>
        <xdr:cNvSpPr>
          <a:spLocks noChangeArrowheads="1"/>
        </xdr:cNvSpPr>
      </xdr:nvSpPr>
      <xdr:spPr bwMode="auto">
        <a:xfrm>
          <a:off x="2505201" y="45953085"/>
          <a:ext cx="1873204"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授業料の支出</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25</xdr:col>
      <xdr:colOff>67516</xdr:colOff>
      <xdr:row>751</xdr:row>
      <xdr:rowOff>169585</xdr:rowOff>
    </xdr:from>
    <xdr:to>
      <xdr:col>33</xdr:col>
      <xdr:colOff>59624</xdr:colOff>
      <xdr:row>752</xdr:row>
      <xdr:rowOff>76634</xdr:rowOff>
    </xdr:to>
    <xdr:sp macro="" textlink="">
      <xdr:nvSpPr>
        <xdr:cNvPr id="15" name="Rectangle 6">
          <a:extLst>
            <a:ext uri="{FF2B5EF4-FFF2-40B4-BE49-F238E27FC236}">
              <a16:creationId xmlns:a16="http://schemas.microsoft.com/office/drawing/2014/main" id="{5394E70E-37EC-4901-8A3D-551DA880D029}"/>
            </a:ext>
          </a:extLst>
        </xdr:cNvPr>
        <xdr:cNvSpPr>
          <a:spLocks noChangeArrowheads="1"/>
        </xdr:cNvSpPr>
      </xdr:nvSpPr>
      <xdr:spPr bwMode="auto">
        <a:xfrm>
          <a:off x="5147516" y="45953085"/>
          <a:ext cx="1617708"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奨学金の支給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37</xdr:col>
      <xdr:colOff>78319</xdr:colOff>
      <xdr:row>752</xdr:row>
      <xdr:rowOff>96418</xdr:rowOff>
    </xdr:from>
    <xdr:to>
      <xdr:col>47</xdr:col>
      <xdr:colOff>12741</xdr:colOff>
      <xdr:row>755</xdr:row>
      <xdr:rowOff>337706</xdr:rowOff>
    </xdr:to>
    <xdr:sp macro="" textlink="">
      <xdr:nvSpPr>
        <xdr:cNvPr id="16" name="正方形/長方形 15">
          <a:extLst>
            <a:ext uri="{FF2B5EF4-FFF2-40B4-BE49-F238E27FC236}">
              <a16:creationId xmlns:a16="http://schemas.microsoft.com/office/drawing/2014/main" id="{7C092040-FBC0-40BE-959C-90E4016E96F5}"/>
            </a:ext>
          </a:extLst>
        </xdr:cNvPr>
        <xdr:cNvSpPr>
          <a:spLocks noChangeArrowheads="1"/>
        </xdr:cNvSpPr>
      </xdr:nvSpPr>
      <xdr:spPr bwMode="auto">
        <a:xfrm>
          <a:off x="7596719" y="46235518"/>
          <a:ext cx="1966422" cy="1308088"/>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4,083</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750</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36</xdr:col>
      <xdr:colOff>89867</xdr:colOff>
      <xdr:row>751</xdr:row>
      <xdr:rowOff>165100</xdr:rowOff>
    </xdr:from>
    <xdr:to>
      <xdr:col>48</xdr:col>
      <xdr:colOff>42242</xdr:colOff>
      <xdr:row>752</xdr:row>
      <xdr:rowOff>120117</xdr:rowOff>
    </xdr:to>
    <xdr:sp macro="" textlink="">
      <xdr:nvSpPr>
        <xdr:cNvPr id="17" name="Rectangle 6">
          <a:extLst>
            <a:ext uri="{FF2B5EF4-FFF2-40B4-BE49-F238E27FC236}">
              <a16:creationId xmlns:a16="http://schemas.microsoft.com/office/drawing/2014/main" id="{D057D02E-4C0C-46F8-8464-CA5E0C7AAD93}"/>
            </a:ext>
          </a:extLst>
        </xdr:cNvPr>
        <xdr:cNvSpPr>
          <a:spLocks noChangeArrowheads="1"/>
        </xdr:cNvSpPr>
      </xdr:nvSpPr>
      <xdr:spPr bwMode="auto">
        <a:xfrm>
          <a:off x="7405067" y="45948600"/>
          <a:ext cx="2390775" cy="310617"/>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渡日・帰国航空券の支給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37</xdr:col>
      <xdr:colOff>121829</xdr:colOff>
      <xdr:row>756</xdr:row>
      <xdr:rowOff>28155</xdr:rowOff>
    </xdr:from>
    <xdr:to>
      <xdr:col>46</xdr:col>
      <xdr:colOff>166319</xdr:colOff>
      <xdr:row>756</xdr:row>
      <xdr:rowOff>222730</xdr:rowOff>
    </xdr:to>
    <xdr:sp macro="" textlink="">
      <xdr:nvSpPr>
        <xdr:cNvPr id="18" name="大かっこ 4">
          <a:extLst>
            <a:ext uri="{FF2B5EF4-FFF2-40B4-BE49-F238E27FC236}">
              <a16:creationId xmlns:a16="http://schemas.microsoft.com/office/drawing/2014/main" id="{96AC9135-34F9-4E86-A652-E7DA0210A68B}"/>
            </a:ext>
          </a:extLst>
        </xdr:cNvPr>
        <xdr:cNvSpPr>
          <a:spLocks noChangeArrowheads="1"/>
        </xdr:cNvSpPr>
      </xdr:nvSpPr>
      <xdr:spPr bwMode="auto">
        <a:xfrm>
          <a:off x="7640229" y="47589655"/>
          <a:ext cx="1873290" cy="19457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nchorCtr="0" upright="1"/>
        <a:lstStyle/>
        <a:p>
          <a:pPr algn="ctr" rtl="0">
            <a:lnSpc>
              <a:spcPts val="1300"/>
            </a:lnSpc>
          </a:pPr>
          <a:r>
            <a:rPr lang="ja-JP" altLang="en-US" baseline="0">
              <a:solidFill>
                <a:srgbClr xmlns:mc="http://schemas.openxmlformats.org/markup-compatibility/2006" xmlns:a14="http://schemas.microsoft.com/office/drawing/2010/main" val="000000" mc:Ignorable="a14" a14:legacySpreadsheetColorIndex="8"/>
              </a:solidFill>
              <a:effectLst/>
            </a:rPr>
            <a:t>航空券の現物支給</a:t>
          </a:r>
          <a:endParaRPr lang="en-US" altLang="ja-JP"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591" zoomScale="75" zoomScaleNormal="75" zoomScaleSheetLayoutView="75" zoomScalePageLayoutView="85" workbookViewId="0">
      <selection activeCell="Y874" sqref="Y874:AB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411</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5.2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ＯＤＡ</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経済協力</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18746</v>
      </c>
      <c r="Q13" s="98"/>
      <c r="R13" s="98"/>
      <c r="S13" s="98"/>
      <c r="T13" s="98"/>
      <c r="U13" s="98"/>
      <c r="V13" s="99"/>
      <c r="W13" s="97">
        <v>18715</v>
      </c>
      <c r="X13" s="98"/>
      <c r="Y13" s="98"/>
      <c r="Z13" s="98"/>
      <c r="AA13" s="98"/>
      <c r="AB13" s="98"/>
      <c r="AC13" s="99"/>
      <c r="AD13" s="97">
        <v>18714</v>
      </c>
      <c r="AE13" s="98"/>
      <c r="AF13" s="98"/>
      <c r="AG13" s="98"/>
      <c r="AH13" s="98"/>
      <c r="AI13" s="98"/>
      <c r="AJ13" s="99"/>
      <c r="AK13" s="97">
        <v>18715</v>
      </c>
      <c r="AL13" s="98"/>
      <c r="AM13" s="98"/>
      <c r="AN13" s="98"/>
      <c r="AO13" s="98"/>
      <c r="AP13" s="98"/>
      <c r="AQ13" s="99"/>
      <c r="AR13" s="94">
        <v>18721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-166</v>
      </c>
      <c r="Q14" s="98"/>
      <c r="R14" s="98"/>
      <c r="S14" s="98"/>
      <c r="T14" s="98"/>
      <c r="U14" s="98"/>
      <c r="V14" s="99"/>
      <c r="W14" s="97">
        <v>-2</v>
      </c>
      <c r="X14" s="98"/>
      <c r="Y14" s="98"/>
      <c r="Z14" s="98"/>
      <c r="AA14" s="98"/>
      <c r="AB14" s="98"/>
      <c r="AC14" s="99"/>
      <c r="AD14" s="97">
        <v>-292</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654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652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653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18580</v>
      </c>
      <c r="Q18" s="104"/>
      <c r="R18" s="104"/>
      <c r="S18" s="104"/>
      <c r="T18" s="104"/>
      <c r="U18" s="104"/>
      <c r="V18" s="105"/>
      <c r="W18" s="103">
        <f>SUM(W13:AC17)</f>
        <v>18713</v>
      </c>
      <c r="X18" s="104"/>
      <c r="Y18" s="104"/>
      <c r="Z18" s="104"/>
      <c r="AA18" s="104"/>
      <c r="AB18" s="104"/>
      <c r="AC18" s="105"/>
      <c r="AD18" s="103">
        <f>SUM(AD13:AJ17)</f>
        <v>18422</v>
      </c>
      <c r="AE18" s="104"/>
      <c r="AF18" s="104"/>
      <c r="AG18" s="104"/>
      <c r="AH18" s="104"/>
      <c r="AI18" s="104"/>
      <c r="AJ18" s="105"/>
      <c r="AK18" s="103">
        <f>SUM(AK13:AQ17)</f>
        <v>18715</v>
      </c>
      <c r="AL18" s="104"/>
      <c r="AM18" s="104"/>
      <c r="AN18" s="104"/>
      <c r="AO18" s="104"/>
      <c r="AP18" s="104"/>
      <c r="AQ18" s="105"/>
      <c r="AR18" s="103">
        <f>SUM(AR13:AX17)</f>
        <v>18721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18129</v>
      </c>
      <c r="Q19" s="98"/>
      <c r="R19" s="98"/>
      <c r="S19" s="98"/>
      <c r="T19" s="98"/>
      <c r="U19" s="98"/>
      <c r="V19" s="99"/>
      <c r="W19" s="97">
        <v>17991</v>
      </c>
      <c r="X19" s="98"/>
      <c r="Y19" s="98"/>
      <c r="Z19" s="98"/>
      <c r="AA19" s="98"/>
      <c r="AB19" s="98"/>
      <c r="AC19" s="99"/>
      <c r="AD19" s="97">
        <v>17806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0.97572658772874055</v>
      </c>
      <c r="Q20" s="539"/>
      <c r="R20" s="539"/>
      <c r="S20" s="539"/>
      <c r="T20" s="539"/>
      <c r="U20" s="539"/>
      <c r="V20" s="539"/>
      <c r="W20" s="539">
        <f t="shared" ref="W20" si="0">IF(W18=0, "-", SUM(W19)/W18)</f>
        <v>0.96141719660129321</v>
      </c>
      <c r="X20" s="539"/>
      <c r="Y20" s="539"/>
      <c r="Z20" s="539"/>
      <c r="AA20" s="539"/>
      <c r="AB20" s="539"/>
      <c r="AC20" s="539"/>
      <c r="AD20" s="539">
        <f t="shared" ref="AD20" si="1">IF(AD18=0, "-", SUM(AD19)/AD18)</f>
        <v>0.96656171968298776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0.97572658772874055</v>
      </c>
      <c r="Q21" s="539"/>
      <c r="R21" s="539"/>
      <c r="S21" s="539"/>
      <c r="T21" s="539"/>
      <c r="U21" s="539"/>
      <c r="V21" s="539"/>
      <c r="W21" s="539">
        <f t="shared" ref="W21" si="2">IF(W19=0, "-", SUM(W19)/SUM(W13,W14))</f>
        <v>0.96141719660129321</v>
      </c>
      <c r="X21" s="539"/>
      <c r="Y21" s="539"/>
      <c r="Z21" s="539"/>
      <c r="AA21" s="539"/>
      <c r="AB21" s="539"/>
      <c r="AC21" s="539"/>
      <c r="AD21" s="539">
        <f t="shared" ref="AD21" si="3">IF(AD19=0, "-", SUM(AD19)/SUM(AD13,AD14))</f>
        <v>0.96656171968298776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567</v>
      </c>
      <c r="H23" s="184"/>
      <c r="I23" s="184"/>
      <c r="J23" s="184"/>
      <c r="K23" s="184"/>
      <c r="L23" s="184"/>
      <c r="M23" s="184"/>
      <c r="N23" s="184"/>
      <c r="O23" s="185"/>
      <c r="P23" s="94">
        <v>10693</v>
      </c>
      <c r="Q23" s="95"/>
      <c r="R23" s="95"/>
      <c r="S23" s="95"/>
      <c r="T23" s="95"/>
      <c r="U23" s="95"/>
      <c r="V23" s="96"/>
      <c r="W23" s="94">
        <v>11031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568</v>
      </c>
      <c r="H24" s="187"/>
      <c r="I24" s="187"/>
      <c r="J24" s="187"/>
      <c r="K24" s="187"/>
      <c r="L24" s="187"/>
      <c r="M24" s="187"/>
      <c r="N24" s="187"/>
      <c r="O24" s="188"/>
      <c r="P24" s="97">
        <v>6015</v>
      </c>
      <c r="Q24" s="98"/>
      <c r="R24" s="98"/>
      <c r="S24" s="98"/>
      <c r="T24" s="98"/>
      <c r="U24" s="98"/>
      <c r="V24" s="99"/>
      <c r="W24" s="97">
        <v>5683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569</v>
      </c>
      <c r="H25" s="187"/>
      <c r="I25" s="187"/>
      <c r="J25" s="187"/>
      <c r="K25" s="187"/>
      <c r="L25" s="187"/>
      <c r="M25" s="187"/>
      <c r="N25" s="187"/>
      <c r="O25" s="188"/>
      <c r="P25" s="97">
        <v>716</v>
      </c>
      <c r="Q25" s="98"/>
      <c r="R25" s="98"/>
      <c r="S25" s="98"/>
      <c r="T25" s="98"/>
      <c r="U25" s="98"/>
      <c r="V25" s="99"/>
      <c r="W25" s="97">
        <v>739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570</v>
      </c>
      <c r="H26" s="187"/>
      <c r="I26" s="187"/>
      <c r="J26" s="187"/>
      <c r="K26" s="187"/>
      <c r="L26" s="187"/>
      <c r="M26" s="187"/>
      <c r="N26" s="187"/>
      <c r="O26" s="188"/>
      <c r="P26" s="97">
        <v>548</v>
      </c>
      <c r="Q26" s="98"/>
      <c r="R26" s="98"/>
      <c r="S26" s="98"/>
      <c r="T26" s="98"/>
      <c r="U26" s="98"/>
      <c r="V26" s="99"/>
      <c r="W26" s="97">
        <v>565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571</v>
      </c>
      <c r="H27" s="187"/>
      <c r="I27" s="187"/>
      <c r="J27" s="187"/>
      <c r="K27" s="187"/>
      <c r="L27" s="187"/>
      <c r="M27" s="187"/>
      <c r="N27" s="187"/>
      <c r="O27" s="188"/>
      <c r="P27" s="97">
        <v>403</v>
      </c>
      <c r="Q27" s="98"/>
      <c r="R27" s="98"/>
      <c r="S27" s="98"/>
      <c r="T27" s="98"/>
      <c r="U27" s="98"/>
      <c r="V27" s="99"/>
      <c r="W27" s="97">
        <v>380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340</v>
      </c>
      <c r="Q28" s="104"/>
      <c r="R28" s="104"/>
      <c r="S28" s="104"/>
      <c r="T28" s="104"/>
      <c r="U28" s="104"/>
      <c r="V28" s="105"/>
      <c r="W28" s="103">
        <f>W29-SUM(W23:W27)</f>
        <v>323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18715</v>
      </c>
      <c r="Q29" s="226"/>
      <c r="R29" s="226"/>
      <c r="S29" s="226"/>
      <c r="T29" s="226"/>
      <c r="U29" s="226"/>
      <c r="V29" s="227"/>
      <c r="W29" s="225">
        <f>AR13</f>
        <v>18721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575</v>
      </c>
      <c r="AR31" s="133"/>
      <c r="AS31" s="134" t="s">
        <v>356</v>
      </c>
      <c r="AT31" s="169"/>
      <c r="AU31" s="269" t="s">
        <v>578</v>
      </c>
      <c r="AV31" s="269"/>
      <c r="AW31" s="377" t="s">
        <v>300</v>
      </c>
      <c r="AX31" s="378"/>
    </row>
    <row r="32" spans="1:50" ht="23.25" customHeight="1" x14ac:dyDescent="0.15">
      <c r="A32" s="515"/>
      <c r="B32" s="513"/>
      <c r="C32" s="513"/>
      <c r="D32" s="513"/>
      <c r="E32" s="513"/>
      <c r="F32" s="514"/>
      <c r="G32" s="540" t="s">
        <v>572</v>
      </c>
      <c r="H32" s="541"/>
      <c r="I32" s="541"/>
      <c r="J32" s="541"/>
      <c r="K32" s="541"/>
      <c r="L32" s="541"/>
      <c r="M32" s="541"/>
      <c r="N32" s="541"/>
      <c r="O32" s="542"/>
      <c r="P32" s="158" t="s">
        <v>573</v>
      </c>
      <c r="Q32" s="158"/>
      <c r="R32" s="158"/>
      <c r="S32" s="158"/>
      <c r="T32" s="158"/>
      <c r="U32" s="158"/>
      <c r="V32" s="158"/>
      <c r="W32" s="158"/>
      <c r="X32" s="229"/>
      <c r="Y32" s="336" t="s">
        <v>12</v>
      </c>
      <c r="Z32" s="549"/>
      <c r="AA32" s="550"/>
      <c r="AB32" s="551" t="s">
        <v>574</v>
      </c>
      <c r="AC32" s="551"/>
      <c r="AD32" s="551"/>
      <c r="AE32" s="362">
        <v>76992</v>
      </c>
      <c r="AF32" s="363"/>
      <c r="AG32" s="363"/>
      <c r="AH32" s="363"/>
      <c r="AI32" s="362">
        <v>80474</v>
      </c>
      <c r="AJ32" s="363"/>
      <c r="AK32" s="363"/>
      <c r="AL32" s="363"/>
      <c r="AM32" s="362">
        <v>86618</v>
      </c>
      <c r="AN32" s="363"/>
      <c r="AO32" s="363"/>
      <c r="AP32" s="363"/>
      <c r="AQ32" s="100" t="s">
        <v>576</v>
      </c>
      <c r="AR32" s="101"/>
      <c r="AS32" s="101"/>
      <c r="AT32" s="102"/>
      <c r="AU32" s="363" t="s">
        <v>576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574</v>
      </c>
      <c r="AC33" s="522"/>
      <c r="AD33" s="522"/>
      <c r="AE33" s="362">
        <v>76692</v>
      </c>
      <c r="AF33" s="363"/>
      <c r="AG33" s="363"/>
      <c r="AH33" s="363"/>
      <c r="AI33" s="362">
        <v>80072</v>
      </c>
      <c r="AJ33" s="363"/>
      <c r="AK33" s="363"/>
      <c r="AL33" s="363"/>
      <c r="AM33" s="362">
        <v>83693</v>
      </c>
      <c r="AN33" s="363"/>
      <c r="AO33" s="363"/>
      <c r="AP33" s="363"/>
      <c r="AQ33" s="100" t="s">
        <v>576</v>
      </c>
      <c r="AR33" s="101"/>
      <c r="AS33" s="101"/>
      <c r="AT33" s="102"/>
      <c r="AU33" s="363" t="s">
        <v>576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101</v>
      </c>
      <c r="AJ34" s="363"/>
      <c r="AK34" s="363"/>
      <c r="AL34" s="363"/>
      <c r="AM34" s="362">
        <v>103</v>
      </c>
      <c r="AN34" s="363"/>
      <c r="AO34" s="363"/>
      <c r="AP34" s="363"/>
      <c r="AQ34" s="100" t="s">
        <v>577</v>
      </c>
      <c r="AR34" s="101"/>
      <c r="AS34" s="101"/>
      <c r="AT34" s="102"/>
      <c r="AU34" s="363" t="s">
        <v>576</v>
      </c>
      <c r="AV34" s="363"/>
      <c r="AW34" s="363"/>
      <c r="AX34" s="365"/>
    </row>
    <row r="35" spans="1:50" ht="23.25" customHeight="1" x14ac:dyDescent="0.15">
      <c r="A35" s="900" t="s">
        <v>527</v>
      </c>
      <c r="B35" s="901"/>
      <c r="C35" s="901"/>
      <c r="D35" s="901"/>
      <c r="E35" s="901"/>
      <c r="F35" s="902"/>
      <c r="G35" s="906" t="s">
        <v>579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580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2">
        <v>11568</v>
      </c>
      <c r="AF101" s="363"/>
      <c r="AG101" s="363"/>
      <c r="AH101" s="364"/>
      <c r="AI101" s="362">
        <v>11366</v>
      </c>
      <c r="AJ101" s="363"/>
      <c r="AK101" s="363"/>
      <c r="AL101" s="364"/>
      <c r="AM101" s="362">
        <v>11436</v>
      </c>
      <c r="AN101" s="363"/>
      <c r="AO101" s="363"/>
      <c r="AP101" s="364"/>
      <c r="AQ101" s="362" t="s">
        <v>576</v>
      </c>
      <c r="AR101" s="363"/>
      <c r="AS101" s="363"/>
      <c r="AT101" s="364"/>
      <c r="AU101" s="362" t="s">
        <v>585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v>11263</v>
      </c>
      <c r="AF102" s="356"/>
      <c r="AG102" s="356"/>
      <c r="AH102" s="356"/>
      <c r="AI102" s="356">
        <v>11266</v>
      </c>
      <c r="AJ102" s="356"/>
      <c r="AK102" s="356"/>
      <c r="AL102" s="356"/>
      <c r="AM102" s="356">
        <v>11276</v>
      </c>
      <c r="AN102" s="356"/>
      <c r="AO102" s="356"/>
      <c r="AP102" s="356"/>
      <c r="AQ102" s="817">
        <v>11276</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56">
        <v>1567</v>
      </c>
      <c r="AF116" s="356"/>
      <c r="AG116" s="356"/>
      <c r="AH116" s="356"/>
      <c r="AI116" s="356">
        <v>1583</v>
      </c>
      <c r="AJ116" s="356"/>
      <c r="AK116" s="356"/>
      <c r="AL116" s="356"/>
      <c r="AM116" s="356">
        <v>1557</v>
      </c>
      <c r="AN116" s="356"/>
      <c r="AO116" s="356"/>
      <c r="AP116" s="356"/>
      <c r="AQ116" s="362">
        <v>1660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582</v>
      </c>
      <c r="AC117" s="340"/>
      <c r="AD117" s="341"/>
      <c r="AE117" s="304" t="s">
        <v>583</v>
      </c>
      <c r="AF117" s="304"/>
      <c r="AG117" s="304"/>
      <c r="AH117" s="304"/>
      <c r="AI117" s="304" t="s">
        <v>584</v>
      </c>
      <c r="AJ117" s="304"/>
      <c r="AK117" s="304"/>
      <c r="AL117" s="304"/>
      <c r="AM117" s="304" t="s">
        <v>637</v>
      </c>
      <c r="AN117" s="304"/>
      <c r="AO117" s="304"/>
      <c r="AP117" s="304"/>
      <c r="AQ117" s="304" t="s">
        <v>587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590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208379</v>
      </c>
      <c r="AF134" s="101"/>
      <c r="AG134" s="101"/>
      <c r="AH134" s="101"/>
      <c r="AI134" s="264">
        <v>239287</v>
      </c>
      <c r="AJ134" s="101"/>
      <c r="AK134" s="101"/>
      <c r="AL134" s="101"/>
      <c r="AM134" s="264">
        <v>267042</v>
      </c>
      <c r="AN134" s="101"/>
      <c r="AO134" s="101"/>
      <c r="AP134" s="101"/>
      <c r="AQ134" s="264" t="s">
        <v>576</v>
      </c>
      <c r="AR134" s="101"/>
      <c r="AS134" s="101"/>
      <c r="AT134" s="101"/>
      <c r="AU134" s="264" t="s">
        <v>576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556</v>
      </c>
      <c r="AF135" s="101"/>
      <c r="AG135" s="101"/>
      <c r="AH135" s="101"/>
      <c r="AI135" s="264" t="s">
        <v>556</v>
      </c>
      <c r="AJ135" s="101"/>
      <c r="AK135" s="101"/>
      <c r="AL135" s="101"/>
      <c r="AM135" s="264" t="s">
        <v>575</v>
      </c>
      <c r="AN135" s="101"/>
      <c r="AO135" s="101"/>
      <c r="AP135" s="101"/>
      <c r="AQ135" s="264" t="s">
        <v>576</v>
      </c>
      <c r="AR135" s="101"/>
      <c r="AS135" s="101"/>
      <c r="AT135" s="101"/>
      <c r="AU135" s="264">
        <v>300000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596</v>
      </c>
      <c r="AF432" s="133"/>
      <c r="AG432" s="134" t="s">
        <v>356</v>
      </c>
      <c r="AH432" s="169"/>
      <c r="AI432" s="179"/>
      <c r="AJ432" s="179"/>
      <c r="AK432" s="179"/>
      <c r="AL432" s="174"/>
      <c r="AM432" s="179"/>
      <c r="AN432" s="179"/>
      <c r="AO432" s="179"/>
      <c r="AP432" s="174"/>
      <c r="AQ432" s="215" t="s">
        <v>600</v>
      </c>
      <c r="AR432" s="133"/>
      <c r="AS432" s="134" t="s">
        <v>356</v>
      </c>
      <c r="AT432" s="169"/>
      <c r="AU432" s="133" t="s">
        <v>575</v>
      </c>
      <c r="AV432" s="133"/>
      <c r="AW432" s="134" t="s">
        <v>300</v>
      </c>
      <c r="AX432" s="135"/>
    </row>
    <row r="433" spans="1:50" ht="23.25" customHeight="1" x14ac:dyDescent="0.15">
      <c r="A433" s="997"/>
      <c r="B433" s="250"/>
      <c r="C433" s="249"/>
      <c r="D433" s="250"/>
      <c r="E433" s="163"/>
      <c r="F433" s="164"/>
      <c r="G433" s="228" t="s">
        <v>592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594</v>
      </c>
      <c r="AC433" s="130"/>
      <c r="AD433" s="130"/>
      <c r="AE433" s="100" t="s">
        <v>597</v>
      </c>
      <c r="AF433" s="101"/>
      <c r="AG433" s="101"/>
      <c r="AH433" s="101"/>
      <c r="AI433" s="100" t="s">
        <v>575</v>
      </c>
      <c r="AJ433" s="101"/>
      <c r="AK433" s="101"/>
      <c r="AL433" s="101"/>
      <c r="AM433" s="100" t="s">
        <v>576</v>
      </c>
      <c r="AN433" s="101"/>
      <c r="AO433" s="101"/>
      <c r="AP433" s="102"/>
      <c r="AQ433" s="100" t="s">
        <v>575</v>
      </c>
      <c r="AR433" s="101"/>
      <c r="AS433" s="101"/>
      <c r="AT433" s="102"/>
      <c r="AU433" s="101" t="s">
        <v>576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595</v>
      </c>
      <c r="AC434" s="219"/>
      <c r="AD434" s="219"/>
      <c r="AE434" s="100" t="s">
        <v>576</v>
      </c>
      <c r="AF434" s="101"/>
      <c r="AG434" s="101"/>
      <c r="AH434" s="102"/>
      <c r="AI434" s="100" t="s">
        <v>576</v>
      </c>
      <c r="AJ434" s="101"/>
      <c r="AK434" s="101"/>
      <c r="AL434" s="101"/>
      <c r="AM434" s="100" t="s">
        <v>575</v>
      </c>
      <c r="AN434" s="101"/>
      <c r="AO434" s="101"/>
      <c r="AP434" s="102"/>
      <c r="AQ434" s="100" t="s">
        <v>576</v>
      </c>
      <c r="AR434" s="101"/>
      <c r="AS434" s="101"/>
      <c r="AT434" s="102"/>
      <c r="AU434" s="101" t="s">
        <v>576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576</v>
      </c>
      <c r="AJ435" s="101"/>
      <c r="AK435" s="101"/>
      <c r="AL435" s="101"/>
      <c r="AM435" s="100" t="s">
        <v>576</v>
      </c>
      <c r="AN435" s="101"/>
      <c r="AO435" s="101"/>
      <c r="AP435" s="102"/>
      <c r="AQ435" s="100" t="s">
        <v>576</v>
      </c>
      <c r="AR435" s="101"/>
      <c r="AS435" s="101"/>
      <c r="AT435" s="102"/>
      <c r="AU435" s="101" t="s">
        <v>576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598</v>
      </c>
      <c r="AF457" s="133"/>
      <c r="AG457" s="134" t="s">
        <v>356</v>
      </c>
      <c r="AH457" s="169"/>
      <c r="AI457" s="179"/>
      <c r="AJ457" s="179"/>
      <c r="AK457" s="179"/>
      <c r="AL457" s="174"/>
      <c r="AM457" s="179"/>
      <c r="AN457" s="179"/>
      <c r="AO457" s="179"/>
      <c r="AP457" s="174"/>
      <c r="AQ457" s="215" t="s">
        <v>595</v>
      </c>
      <c r="AR457" s="133"/>
      <c r="AS457" s="134" t="s">
        <v>356</v>
      </c>
      <c r="AT457" s="169"/>
      <c r="AU457" s="133" t="s">
        <v>601</v>
      </c>
      <c r="AV457" s="133"/>
      <c r="AW457" s="134" t="s">
        <v>300</v>
      </c>
      <c r="AX457" s="135"/>
    </row>
    <row r="458" spans="1:50" ht="23.25" customHeight="1" x14ac:dyDescent="0.15">
      <c r="A458" s="997"/>
      <c r="B458" s="250"/>
      <c r="C458" s="249"/>
      <c r="D458" s="250"/>
      <c r="E458" s="163"/>
      <c r="F458" s="164"/>
      <c r="G458" s="228" t="s">
        <v>593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576</v>
      </c>
      <c r="AC458" s="130"/>
      <c r="AD458" s="130"/>
      <c r="AE458" s="100" t="s">
        <v>576</v>
      </c>
      <c r="AF458" s="101"/>
      <c r="AG458" s="101"/>
      <c r="AH458" s="101"/>
      <c r="AI458" s="100" t="s">
        <v>593</v>
      </c>
      <c r="AJ458" s="101"/>
      <c r="AK458" s="101"/>
      <c r="AL458" s="101"/>
      <c r="AM458" s="100" t="s">
        <v>576</v>
      </c>
      <c r="AN458" s="101"/>
      <c r="AO458" s="101"/>
      <c r="AP458" s="102"/>
      <c r="AQ458" s="100" t="s">
        <v>576</v>
      </c>
      <c r="AR458" s="101"/>
      <c r="AS458" s="101"/>
      <c r="AT458" s="102"/>
      <c r="AU458" s="101" t="s">
        <v>576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575</v>
      </c>
      <c r="AF459" s="101"/>
      <c r="AG459" s="101"/>
      <c r="AH459" s="102"/>
      <c r="AI459" s="100" t="s">
        <v>599</v>
      </c>
      <c r="AJ459" s="101"/>
      <c r="AK459" s="101"/>
      <c r="AL459" s="101"/>
      <c r="AM459" s="100" t="s">
        <v>576</v>
      </c>
      <c r="AN459" s="101"/>
      <c r="AO459" s="101"/>
      <c r="AP459" s="102"/>
      <c r="AQ459" s="100" t="s">
        <v>576</v>
      </c>
      <c r="AR459" s="101"/>
      <c r="AS459" s="101"/>
      <c r="AT459" s="102"/>
      <c r="AU459" s="101" t="s">
        <v>576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576</v>
      </c>
      <c r="AF460" s="101"/>
      <c r="AG460" s="101"/>
      <c r="AH460" s="102"/>
      <c r="AI460" s="100" t="s">
        <v>576</v>
      </c>
      <c r="AJ460" s="101"/>
      <c r="AK460" s="101"/>
      <c r="AL460" s="101"/>
      <c r="AM460" s="100" t="s">
        <v>576</v>
      </c>
      <c r="AN460" s="101"/>
      <c r="AO460" s="101"/>
      <c r="AP460" s="102"/>
      <c r="AQ460" s="100" t="s">
        <v>576</v>
      </c>
      <c r="AR460" s="101"/>
      <c r="AS460" s="101"/>
      <c r="AT460" s="102"/>
      <c r="AU460" s="101" t="s">
        <v>575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997"/>
      <c r="B590" s="250"/>
      <c r="C590" s="249"/>
      <c r="D590" s="250"/>
      <c r="E590" s="157" t="s">
        <v>638</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3.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604</v>
      </c>
      <c r="AH702" s="889"/>
      <c r="AI702" s="889"/>
      <c r="AJ702" s="889"/>
      <c r="AK702" s="889"/>
      <c r="AL702" s="889"/>
      <c r="AM702" s="889"/>
      <c r="AN702" s="889"/>
      <c r="AO702" s="889"/>
      <c r="AP702" s="889"/>
      <c r="AQ702" s="889"/>
      <c r="AR702" s="889"/>
      <c r="AS702" s="889"/>
      <c r="AT702" s="889"/>
      <c r="AU702" s="889"/>
      <c r="AV702" s="889"/>
      <c r="AW702" s="889"/>
      <c r="AX702" s="890"/>
    </row>
    <row r="703" spans="1:50" ht="50.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605</v>
      </c>
      <c r="AH703" s="665"/>
      <c r="AI703" s="665"/>
      <c r="AJ703" s="665"/>
      <c r="AK703" s="665"/>
      <c r="AL703" s="665"/>
      <c r="AM703" s="665"/>
      <c r="AN703" s="665"/>
      <c r="AO703" s="665"/>
      <c r="AP703" s="665"/>
      <c r="AQ703" s="665"/>
      <c r="AR703" s="665"/>
      <c r="AS703" s="665"/>
      <c r="AT703" s="665"/>
      <c r="AU703" s="665"/>
      <c r="AV703" s="665"/>
      <c r="AW703" s="665"/>
      <c r="AX703" s="666"/>
    </row>
    <row r="704" spans="1:50" ht="4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606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609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664" t="s">
        <v>610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603</v>
      </c>
      <c r="AE712" s="586"/>
      <c r="AF712" s="586"/>
      <c r="AG712" s="594" t="s">
        <v>556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603</v>
      </c>
      <c r="AE714" s="592"/>
      <c r="AF714" s="593"/>
      <c r="AG714" s="689" t="s">
        <v>556</v>
      </c>
      <c r="AH714" s="690"/>
      <c r="AI714" s="690"/>
      <c r="AJ714" s="690"/>
      <c r="AK714" s="690"/>
      <c r="AL714" s="690"/>
      <c r="AM714" s="690"/>
      <c r="AN714" s="690"/>
      <c r="AO714" s="690"/>
      <c r="AP714" s="690"/>
      <c r="AQ714" s="690"/>
      <c r="AR714" s="690"/>
      <c r="AS714" s="690"/>
      <c r="AT714" s="690"/>
      <c r="AU714" s="690"/>
      <c r="AV714" s="690"/>
      <c r="AW714" s="690"/>
      <c r="AX714" s="691"/>
    </row>
    <row r="715" spans="1:50" ht="83.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603</v>
      </c>
      <c r="AE716" s="759"/>
      <c r="AF716" s="759"/>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603</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603</v>
      </c>
      <c r="AE719" s="668"/>
      <c r="AF719" s="668"/>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7.75" customHeight="1" thickBot="1" x14ac:dyDescent="0.2">
      <c r="A731" s="618" t="s">
        <v>256</v>
      </c>
      <c r="B731" s="619"/>
      <c r="C731" s="619"/>
      <c r="D731" s="619"/>
      <c r="E731" s="620"/>
      <c r="F731" s="680" t="s">
        <v>649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650</v>
      </c>
      <c r="B733" s="750"/>
      <c r="C733" s="750"/>
      <c r="D733" s="750"/>
      <c r="E733" s="751"/>
      <c r="F733" s="766" t="s">
        <v>651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406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2"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639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74.25" customHeight="1" x14ac:dyDescent="0.15">
      <c r="A781" s="556"/>
      <c r="B781" s="763"/>
      <c r="C781" s="763"/>
      <c r="D781" s="763"/>
      <c r="E781" s="763"/>
      <c r="F781" s="764"/>
      <c r="G781" s="449" t="s">
        <v>615</v>
      </c>
      <c r="H781" s="450"/>
      <c r="I781" s="450"/>
      <c r="J781" s="450"/>
      <c r="K781" s="451"/>
      <c r="L781" s="452" t="s">
        <v>616</v>
      </c>
      <c r="M781" s="453"/>
      <c r="N781" s="453"/>
      <c r="O781" s="453"/>
      <c r="P781" s="453"/>
      <c r="Q781" s="453"/>
      <c r="R781" s="453"/>
      <c r="S781" s="453"/>
      <c r="T781" s="453"/>
      <c r="U781" s="453"/>
      <c r="V781" s="453"/>
      <c r="W781" s="453"/>
      <c r="X781" s="454"/>
      <c r="Y781" s="455">
        <v>168</v>
      </c>
      <c r="Z781" s="456"/>
      <c r="AA781" s="456"/>
      <c r="AB781" s="557"/>
      <c r="AC781" s="449" t="s">
        <v>568</v>
      </c>
      <c r="AD781" s="450"/>
      <c r="AE781" s="450"/>
      <c r="AF781" s="450"/>
      <c r="AG781" s="451"/>
      <c r="AH781" s="452" t="s">
        <v>618</v>
      </c>
      <c r="AI781" s="453"/>
      <c r="AJ781" s="453"/>
      <c r="AK781" s="453"/>
      <c r="AL781" s="453"/>
      <c r="AM781" s="453"/>
      <c r="AN781" s="453"/>
      <c r="AO781" s="453"/>
      <c r="AP781" s="453"/>
      <c r="AQ781" s="453"/>
      <c r="AR781" s="453"/>
      <c r="AS781" s="453"/>
      <c r="AT781" s="454"/>
      <c r="AU781" s="455">
        <v>2</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168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640</v>
      </c>
      <c r="D837" s="416"/>
      <c r="E837" s="416"/>
      <c r="F837" s="416"/>
      <c r="G837" s="416"/>
      <c r="H837" s="416"/>
      <c r="I837" s="416"/>
      <c r="J837" s="417">
        <v>5011105000953</v>
      </c>
      <c r="K837" s="418"/>
      <c r="L837" s="418"/>
      <c r="M837" s="418"/>
      <c r="N837" s="418"/>
      <c r="O837" s="418"/>
      <c r="P837" s="426" t="s">
        <v>619</v>
      </c>
      <c r="Q837" s="315"/>
      <c r="R837" s="315"/>
      <c r="S837" s="315"/>
      <c r="T837" s="315"/>
      <c r="U837" s="315"/>
      <c r="V837" s="315"/>
      <c r="W837" s="315"/>
      <c r="X837" s="315"/>
      <c r="Y837" s="316">
        <v>168</v>
      </c>
      <c r="Z837" s="317"/>
      <c r="AA837" s="317"/>
      <c r="AB837" s="318"/>
      <c r="AC837" s="326" t="s">
        <v>196</v>
      </c>
      <c r="AD837" s="424"/>
      <c r="AE837" s="424"/>
      <c r="AF837" s="424"/>
      <c r="AG837" s="424"/>
      <c r="AH837" s="419" t="s">
        <v>576</v>
      </c>
      <c r="AI837" s="420"/>
      <c r="AJ837" s="420"/>
      <c r="AK837" s="420"/>
      <c r="AL837" s="323" t="s">
        <v>575</v>
      </c>
      <c r="AM837" s="324"/>
      <c r="AN837" s="324"/>
      <c r="AO837" s="325"/>
      <c r="AP837" s="319" t="s">
        <v>598</v>
      </c>
      <c r="AQ837" s="319"/>
      <c r="AR837" s="319"/>
      <c r="AS837" s="319"/>
      <c r="AT837" s="319"/>
      <c r="AU837" s="319"/>
      <c r="AV837" s="319"/>
      <c r="AW837" s="319"/>
      <c r="AX837" s="319"/>
    </row>
    <row r="838" spans="1:50" ht="30" customHeight="1" x14ac:dyDescent="0.15">
      <c r="A838" s="402">
        <v>2</v>
      </c>
      <c r="B838" s="402">
        <v>1</v>
      </c>
      <c r="C838" s="425" t="s">
        <v>641</v>
      </c>
      <c r="D838" s="416"/>
      <c r="E838" s="416"/>
      <c r="F838" s="416"/>
      <c r="G838" s="416"/>
      <c r="H838" s="416"/>
      <c r="I838" s="416"/>
      <c r="J838" s="417">
        <v>4010405001654</v>
      </c>
      <c r="K838" s="418"/>
      <c r="L838" s="418"/>
      <c r="M838" s="418"/>
      <c r="N838" s="418"/>
      <c r="O838" s="418"/>
      <c r="P838" s="315" t="s">
        <v>619</v>
      </c>
      <c r="Q838" s="315"/>
      <c r="R838" s="315"/>
      <c r="S838" s="315"/>
      <c r="T838" s="315"/>
      <c r="U838" s="315"/>
      <c r="V838" s="315"/>
      <c r="W838" s="315"/>
      <c r="X838" s="315"/>
      <c r="Y838" s="316">
        <v>96</v>
      </c>
      <c r="Z838" s="317"/>
      <c r="AA838" s="317"/>
      <c r="AB838" s="318"/>
      <c r="AC838" s="326" t="s">
        <v>196</v>
      </c>
      <c r="AD838" s="326"/>
      <c r="AE838" s="326"/>
      <c r="AF838" s="326"/>
      <c r="AG838" s="326"/>
      <c r="AH838" s="419" t="s">
        <v>556</v>
      </c>
      <c r="AI838" s="420"/>
      <c r="AJ838" s="420"/>
      <c r="AK838" s="420"/>
      <c r="AL838" s="323" t="s">
        <v>575</v>
      </c>
      <c r="AM838" s="324"/>
      <c r="AN838" s="324"/>
      <c r="AO838" s="325"/>
      <c r="AP838" s="319" t="s">
        <v>556</v>
      </c>
      <c r="AQ838" s="319"/>
      <c r="AR838" s="319"/>
      <c r="AS838" s="319"/>
      <c r="AT838" s="319"/>
      <c r="AU838" s="319"/>
      <c r="AV838" s="319"/>
      <c r="AW838" s="319"/>
      <c r="AX838" s="319"/>
    </row>
    <row r="839" spans="1:50" ht="54.75" customHeight="1" x14ac:dyDescent="0.15">
      <c r="A839" s="402">
        <v>3</v>
      </c>
      <c r="B839" s="402">
        <v>1</v>
      </c>
      <c r="C839" s="425" t="s">
        <v>642</v>
      </c>
      <c r="D839" s="416"/>
      <c r="E839" s="416"/>
      <c r="F839" s="416"/>
      <c r="G839" s="416"/>
      <c r="H839" s="416"/>
      <c r="I839" s="416"/>
      <c r="J839" s="417">
        <v>7020005004962</v>
      </c>
      <c r="K839" s="418"/>
      <c r="L839" s="418"/>
      <c r="M839" s="418"/>
      <c r="N839" s="418"/>
      <c r="O839" s="418"/>
      <c r="P839" s="426" t="s">
        <v>619</v>
      </c>
      <c r="Q839" s="315"/>
      <c r="R839" s="315"/>
      <c r="S839" s="315"/>
      <c r="T839" s="315"/>
      <c r="U839" s="315"/>
      <c r="V839" s="315"/>
      <c r="W839" s="315"/>
      <c r="X839" s="315"/>
      <c r="Y839" s="316">
        <v>48</v>
      </c>
      <c r="Z839" s="317"/>
      <c r="AA839" s="317"/>
      <c r="AB839" s="318"/>
      <c r="AC839" s="326" t="s">
        <v>196</v>
      </c>
      <c r="AD839" s="326"/>
      <c r="AE839" s="326"/>
      <c r="AF839" s="326"/>
      <c r="AG839" s="326"/>
      <c r="AH839" s="321" t="s">
        <v>556</v>
      </c>
      <c r="AI839" s="322"/>
      <c r="AJ839" s="322"/>
      <c r="AK839" s="322"/>
      <c r="AL839" s="323" t="s">
        <v>556</v>
      </c>
      <c r="AM839" s="324"/>
      <c r="AN839" s="324"/>
      <c r="AO839" s="325"/>
      <c r="AP839" s="319" t="s">
        <v>556</v>
      </c>
      <c r="AQ839" s="319"/>
      <c r="AR839" s="319"/>
      <c r="AS839" s="319"/>
      <c r="AT839" s="319"/>
      <c r="AU839" s="319"/>
      <c r="AV839" s="319"/>
      <c r="AW839" s="319"/>
      <c r="AX839" s="319"/>
    </row>
    <row r="840" spans="1:50" ht="30" customHeight="1" x14ac:dyDescent="0.15">
      <c r="A840" s="402">
        <v>4</v>
      </c>
      <c r="B840" s="402">
        <v>1</v>
      </c>
      <c r="C840" s="425" t="s">
        <v>643</v>
      </c>
      <c r="D840" s="416"/>
      <c r="E840" s="416"/>
      <c r="F840" s="416"/>
      <c r="G840" s="416"/>
      <c r="H840" s="416"/>
      <c r="I840" s="416"/>
      <c r="J840" s="417">
        <v>1010005002329</v>
      </c>
      <c r="K840" s="418"/>
      <c r="L840" s="418"/>
      <c r="M840" s="418"/>
      <c r="N840" s="418"/>
      <c r="O840" s="418"/>
      <c r="P840" s="426" t="s">
        <v>619</v>
      </c>
      <c r="Q840" s="315"/>
      <c r="R840" s="315"/>
      <c r="S840" s="315"/>
      <c r="T840" s="315"/>
      <c r="U840" s="315"/>
      <c r="V840" s="315"/>
      <c r="W840" s="315"/>
      <c r="X840" s="315"/>
      <c r="Y840" s="316">
        <v>46</v>
      </c>
      <c r="Z840" s="317"/>
      <c r="AA840" s="317"/>
      <c r="AB840" s="318"/>
      <c r="AC840" s="326" t="s">
        <v>196</v>
      </c>
      <c r="AD840" s="326"/>
      <c r="AE840" s="326"/>
      <c r="AF840" s="326"/>
      <c r="AG840" s="326"/>
      <c r="AH840" s="321" t="s">
        <v>556</v>
      </c>
      <c r="AI840" s="322"/>
      <c r="AJ840" s="322"/>
      <c r="AK840" s="322"/>
      <c r="AL840" s="323" t="s">
        <v>556</v>
      </c>
      <c r="AM840" s="324"/>
      <c r="AN840" s="324"/>
      <c r="AO840" s="325"/>
      <c r="AP840" s="319" t="s">
        <v>556</v>
      </c>
      <c r="AQ840" s="319"/>
      <c r="AR840" s="319"/>
      <c r="AS840" s="319"/>
      <c r="AT840" s="319"/>
      <c r="AU840" s="319"/>
      <c r="AV840" s="319"/>
      <c r="AW840" s="319"/>
      <c r="AX840" s="319"/>
    </row>
    <row r="841" spans="1:50" ht="30" customHeight="1" x14ac:dyDescent="0.15">
      <c r="A841" s="402">
        <v>5</v>
      </c>
      <c r="B841" s="402">
        <v>1</v>
      </c>
      <c r="C841" s="425" t="s">
        <v>620</v>
      </c>
      <c r="D841" s="416"/>
      <c r="E841" s="416"/>
      <c r="F841" s="416"/>
      <c r="G841" s="416"/>
      <c r="H841" s="416"/>
      <c r="I841" s="416"/>
      <c r="J841" s="417">
        <v>3011005000386</v>
      </c>
      <c r="K841" s="418"/>
      <c r="L841" s="418"/>
      <c r="M841" s="418"/>
      <c r="N841" s="418"/>
      <c r="O841" s="418"/>
      <c r="P841" s="315" t="s">
        <v>619</v>
      </c>
      <c r="Q841" s="315"/>
      <c r="R841" s="315"/>
      <c r="S841" s="315"/>
      <c r="T841" s="315"/>
      <c r="U841" s="315"/>
      <c r="V841" s="315"/>
      <c r="W841" s="315"/>
      <c r="X841" s="315"/>
      <c r="Y841" s="316">
        <v>31</v>
      </c>
      <c r="Z841" s="317"/>
      <c r="AA841" s="317"/>
      <c r="AB841" s="318"/>
      <c r="AC841" s="320" t="s">
        <v>196</v>
      </c>
      <c r="AD841" s="320"/>
      <c r="AE841" s="320"/>
      <c r="AF841" s="320"/>
      <c r="AG841" s="320"/>
      <c r="AH841" s="321" t="s">
        <v>556</v>
      </c>
      <c r="AI841" s="322"/>
      <c r="AJ841" s="322"/>
      <c r="AK841" s="322"/>
      <c r="AL841" s="323" t="s">
        <v>556</v>
      </c>
      <c r="AM841" s="324"/>
      <c r="AN841" s="324"/>
      <c r="AO841" s="325"/>
      <c r="AP841" s="319" t="s">
        <v>556</v>
      </c>
      <c r="AQ841" s="319"/>
      <c r="AR841" s="319"/>
      <c r="AS841" s="319"/>
      <c r="AT841" s="319"/>
      <c r="AU841" s="319"/>
      <c r="AV841" s="319"/>
      <c r="AW841" s="319"/>
      <c r="AX841" s="319"/>
    </row>
    <row r="842" spans="1:50" ht="30" customHeight="1" x14ac:dyDescent="0.15">
      <c r="A842" s="402">
        <v>6</v>
      </c>
      <c r="B842" s="402">
        <v>1</v>
      </c>
      <c r="C842" s="425" t="s">
        <v>644</v>
      </c>
      <c r="D842" s="416"/>
      <c r="E842" s="416"/>
      <c r="F842" s="416"/>
      <c r="G842" s="416"/>
      <c r="H842" s="416"/>
      <c r="I842" s="416"/>
      <c r="J842" s="417">
        <v>9130005004289</v>
      </c>
      <c r="K842" s="418"/>
      <c r="L842" s="418"/>
      <c r="M842" s="418"/>
      <c r="N842" s="418"/>
      <c r="O842" s="418"/>
      <c r="P842" s="315" t="s">
        <v>619</v>
      </c>
      <c r="Q842" s="315"/>
      <c r="R842" s="315"/>
      <c r="S842" s="315"/>
      <c r="T842" s="315"/>
      <c r="U842" s="315"/>
      <c r="V842" s="315"/>
      <c r="W842" s="315"/>
      <c r="X842" s="315"/>
      <c r="Y842" s="316">
        <v>30</v>
      </c>
      <c r="Z842" s="317"/>
      <c r="AA842" s="317"/>
      <c r="AB842" s="318"/>
      <c r="AC842" s="320" t="s">
        <v>196</v>
      </c>
      <c r="AD842" s="320"/>
      <c r="AE842" s="320"/>
      <c r="AF842" s="320"/>
      <c r="AG842" s="320"/>
      <c r="AH842" s="321" t="s">
        <v>556</v>
      </c>
      <c r="AI842" s="322"/>
      <c r="AJ842" s="322"/>
      <c r="AK842" s="322"/>
      <c r="AL842" s="323" t="s">
        <v>556</v>
      </c>
      <c r="AM842" s="324"/>
      <c r="AN842" s="324"/>
      <c r="AO842" s="325"/>
      <c r="AP842" s="319" t="s">
        <v>556</v>
      </c>
      <c r="AQ842" s="319"/>
      <c r="AR842" s="319"/>
      <c r="AS842" s="319"/>
      <c r="AT842" s="319"/>
      <c r="AU842" s="319"/>
      <c r="AV842" s="319"/>
      <c r="AW842" s="319"/>
      <c r="AX842" s="319"/>
    </row>
    <row r="843" spans="1:50" ht="30" customHeight="1" x14ac:dyDescent="0.15">
      <c r="A843" s="402">
        <v>7</v>
      </c>
      <c r="B843" s="402">
        <v>1</v>
      </c>
      <c r="C843" s="425" t="s">
        <v>621</v>
      </c>
      <c r="D843" s="416"/>
      <c r="E843" s="416"/>
      <c r="F843" s="416"/>
      <c r="G843" s="416"/>
      <c r="H843" s="416"/>
      <c r="I843" s="416"/>
      <c r="J843" s="417">
        <v>9130005004289</v>
      </c>
      <c r="K843" s="418"/>
      <c r="L843" s="418"/>
      <c r="M843" s="418"/>
      <c r="N843" s="418"/>
      <c r="O843" s="418"/>
      <c r="P843" s="315" t="s">
        <v>619</v>
      </c>
      <c r="Q843" s="315"/>
      <c r="R843" s="315"/>
      <c r="S843" s="315"/>
      <c r="T843" s="315"/>
      <c r="U843" s="315"/>
      <c r="V843" s="315"/>
      <c r="W843" s="315"/>
      <c r="X843" s="315"/>
      <c r="Y843" s="316">
        <v>28</v>
      </c>
      <c r="Z843" s="317"/>
      <c r="AA843" s="317"/>
      <c r="AB843" s="318"/>
      <c r="AC843" s="320" t="s">
        <v>196</v>
      </c>
      <c r="AD843" s="320"/>
      <c r="AE843" s="320"/>
      <c r="AF843" s="320"/>
      <c r="AG843" s="320"/>
      <c r="AH843" s="321" t="s">
        <v>556</v>
      </c>
      <c r="AI843" s="322"/>
      <c r="AJ843" s="322"/>
      <c r="AK843" s="322"/>
      <c r="AL843" s="323" t="s">
        <v>556</v>
      </c>
      <c r="AM843" s="324"/>
      <c r="AN843" s="324"/>
      <c r="AO843" s="325"/>
      <c r="AP843" s="319" t="s">
        <v>556</v>
      </c>
      <c r="AQ843" s="319"/>
      <c r="AR843" s="319"/>
      <c r="AS843" s="319"/>
      <c r="AT843" s="319"/>
      <c r="AU843" s="319"/>
      <c r="AV843" s="319"/>
      <c r="AW843" s="319"/>
      <c r="AX843" s="319"/>
    </row>
    <row r="844" spans="1:50" ht="51.75" customHeight="1" x14ac:dyDescent="0.15">
      <c r="A844" s="402">
        <v>8</v>
      </c>
      <c r="B844" s="402">
        <v>1</v>
      </c>
      <c r="C844" s="425" t="s">
        <v>645</v>
      </c>
      <c r="D844" s="416"/>
      <c r="E844" s="416"/>
      <c r="F844" s="416"/>
      <c r="G844" s="416"/>
      <c r="H844" s="416"/>
      <c r="I844" s="416"/>
      <c r="J844" s="417">
        <v>7020005004962</v>
      </c>
      <c r="K844" s="418"/>
      <c r="L844" s="418"/>
      <c r="M844" s="418"/>
      <c r="N844" s="418"/>
      <c r="O844" s="418"/>
      <c r="P844" s="315" t="s">
        <v>619</v>
      </c>
      <c r="Q844" s="315"/>
      <c r="R844" s="315"/>
      <c r="S844" s="315"/>
      <c r="T844" s="315"/>
      <c r="U844" s="315"/>
      <c r="V844" s="315"/>
      <c r="W844" s="315"/>
      <c r="X844" s="315"/>
      <c r="Y844" s="316">
        <v>23</v>
      </c>
      <c r="Z844" s="317"/>
      <c r="AA844" s="317"/>
      <c r="AB844" s="318"/>
      <c r="AC844" s="320" t="s">
        <v>196</v>
      </c>
      <c r="AD844" s="320"/>
      <c r="AE844" s="320"/>
      <c r="AF844" s="320"/>
      <c r="AG844" s="320"/>
      <c r="AH844" s="321" t="s">
        <v>556</v>
      </c>
      <c r="AI844" s="322"/>
      <c r="AJ844" s="322"/>
      <c r="AK844" s="322"/>
      <c r="AL844" s="323" t="s">
        <v>556</v>
      </c>
      <c r="AM844" s="324"/>
      <c r="AN844" s="324"/>
      <c r="AO844" s="325"/>
      <c r="AP844" s="319" t="s">
        <v>556</v>
      </c>
      <c r="AQ844" s="319"/>
      <c r="AR844" s="319"/>
      <c r="AS844" s="319"/>
      <c r="AT844" s="319"/>
      <c r="AU844" s="319"/>
      <c r="AV844" s="319"/>
      <c r="AW844" s="319"/>
      <c r="AX844" s="319"/>
    </row>
    <row r="845" spans="1:50" ht="30" customHeight="1" x14ac:dyDescent="0.15">
      <c r="A845" s="402">
        <v>9</v>
      </c>
      <c r="B845" s="402">
        <v>1</v>
      </c>
      <c r="C845" s="425" t="s">
        <v>646</v>
      </c>
      <c r="D845" s="416"/>
      <c r="E845" s="416"/>
      <c r="F845" s="416"/>
      <c r="G845" s="416"/>
      <c r="H845" s="416"/>
      <c r="I845" s="416"/>
      <c r="J845" s="417">
        <v>7130005004258</v>
      </c>
      <c r="K845" s="418"/>
      <c r="L845" s="418"/>
      <c r="M845" s="418"/>
      <c r="N845" s="418"/>
      <c r="O845" s="418"/>
      <c r="P845" s="315" t="s">
        <v>619</v>
      </c>
      <c r="Q845" s="315"/>
      <c r="R845" s="315"/>
      <c r="S845" s="315"/>
      <c r="T845" s="315"/>
      <c r="U845" s="315"/>
      <c r="V845" s="315"/>
      <c r="W845" s="315"/>
      <c r="X845" s="315"/>
      <c r="Y845" s="316">
        <v>21</v>
      </c>
      <c r="Z845" s="317"/>
      <c r="AA845" s="317"/>
      <c r="AB845" s="318"/>
      <c r="AC845" s="320" t="s">
        <v>196</v>
      </c>
      <c r="AD845" s="320"/>
      <c r="AE845" s="320"/>
      <c r="AF845" s="320"/>
      <c r="AG845" s="320"/>
      <c r="AH845" s="321" t="s">
        <v>556</v>
      </c>
      <c r="AI845" s="322"/>
      <c r="AJ845" s="322"/>
      <c r="AK845" s="322"/>
      <c r="AL845" s="323" t="s">
        <v>556</v>
      </c>
      <c r="AM845" s="324"/>
      <c r="AN845" s="324"/>
      <c r="AO845" s="325"/>
      <c r="AP845" s="319" t="s">
        <v>556</v>
      </c>
      <c r="AQ845" s="319"/>
      <c r="AR845" s="319"/>
      <c r="AS845" s="319"/>
      <c r="AT845" s="319"/>
      <c r="AU845" s="319"/>
      <c r="AV845" s="319"/>
      <c r="AW845" s="319"/>
      <c r="AX845" s="319"/>
    </row>
    <row r="846" spans="1:50" ht="30" customHeight="1" x14ac:dyDescent="0.15">
      <c r="A846" s="402">
        <v>10</v>
      </c>
      <c r="B846" s="402">
        <v>1</v>
      </c>
      <c r="C846" s="425" t="s">
        <v>647</v>
      </c>
      <c r="D846" s="416"/>
      <c r="E846" s="416"/>
      <c r="F846" s="416"/>
      <c r="G846" s="416"/>
      <c r="H846" s="416"/>
      <c r="I846" s="416"/>
      <c r="J846" s="417">
        <v>4010005002375</v>
      </c>
      <c r="K846" s="418"/>
      <c r="L846" s="418"/>
      <c r="M846" s="418"/>
      <c r="N846" s="418"/>
      <c r="O846" s="418"/>
      <c r="P846" s="315" t="s">
        <v>619</v>
      </c>
      <c r="Q846" s="315"/>
      <c r="R846" s="315"/>
      <c r="S846" s="315"/>
      <c r="T846" s="315"/>
      <c r="U846" s="315"/>
      <c r="V846" s="315"/>
      <c r="W846" s="315"/>
      <c r="X846" s="315"/>
      <c r="Y846" s="316">
        <v>15</v>
      </c>
      <c r="Z846" s="317"/>
      <c r="AA846" s="317"/>
      <c r="AB846" s="318"/>
      <c r="AC846" s="320" t="s">
        <v>196</v>
      </c>
      <c r="AD846" s="320"/>
      <c r="AE846" s="320"/>
      <c r="AF846" s="320"/>
      <c r="AG846" s="320"/>
      <c r="AH846" s="321" t="s">
        <v>556</v>
      </c>
      <c r="AI846" s="322"/>
      <c r="AJ846" s="322"/>
      <c r="AK846" s="322"/>
      <c r="AL846" s="323" t="s">
        <v>556</v>
      </c>
      <c r="AM846" s="324"/>
      <c r="AN846" s="324"/>
      <c r="AO846" s="325"/>
      <c r="AP846" s="319" t="s">
        <v>556</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622</v>
      </c>
      <c r="D870" s="416"/>
      <c r="E870" s="416"/>
      <c r="F870" s="416"/>
      <c r="G870" s="416"/>
      <c r="H870" s="416"/>
      <c r="I870" s="416"/>
      <c r="J870" s="417" t="s">
        <v>556</v>
      </c>
      <c r="K870" s="418"/>
      <c r="L870" s="418"/>
      <c r="M870" s="418"/>
      <c r="N870" s="418"/>
      <c r="O870" s="418"/>
      <c r="P870" s="315" t="s">
        <v>632</v>
      </c>
      <c r="Q870" s="315"/>
      <c r="R870" s="315"/>
      <c r="S870" s="315"/>
      <c r="T870" s="315"/>
      <c r="U870" s="315"/>
      <c r="V870" s="315"/>
      <c r="W870" s="315"/>
      <c r="X870" s="315"/>
      <c r="Y870" s="316">
        <v>2</v>
      </c>
      <c r="Z870" s="317"/>
      <c r="AA870" s="317"/>
      <c r="AB870" s="318"/>
      <c r="AC870" s="326" t="s">
        <v>633</v>
      </c>
      <c r="AD870" s="424"/>
      <c r="AE870" s="424"/>
      <c r="AF870" s="424"/>
      <c r="AG870" s="424"/>
      <c r="AH870" s="419" t="s">
        <v>556</v>
      </c>
      <c r="AI870" s="420"/>
      <c r="AJ870" s="420"/>
      <c r="AK870" s="420"/>
      <c r="AL870" s="323" t="s">
        <v>556</v>
      </c>
      <c r="AM870" s="324"/>
      <c r="AN870" s="324"/>
      <c r="AO870" s="325"/>
      <c r="AP870" s="319" t="s">
        <v>556</v>
      </c>
      <c r="AQ870" s="319"/>
      <c r="AR870" s="319"/>
      <c r="AS870" s="319"/>
      <c r="AT870" s="319"/>
      <c r="AU870" s="319"/>
      <c r="AV870" s="319"/>
      <c r="AW870" s="319"/>
      <c r="AX870" s="319"/>
    </row>
    <row r="871" spans="1:50" ht="30" customHeight="1" x14ac:dyDescent="0.15">
      <c r="A871" s="402">
        <v>2</v>
      </c>
      <c r="B871" s="402">
        <v>1</v>
      </c>
      <c r="C871" s="416" t="s">
        <v>623</v>
      </c>
      <c r="D871" s="416"/>
      <c r="E871" s="416"/>
      <c r="F871" s="416"/>
      <c r="G871" s="416"/>
      <c r="H871" s="416"/>
      <c r="I871" s="416"/>
      <c r="J871" s="417" t="s">
        <v>556</v>
      </c>
      <c r="K871" s="418"/>
      <c r="L871" s="418"/>
      <c r="M871" s="418"/>
      <c r="N871" s="418"/>
      <c r="O871" s="418"/>
      <c r="P871" s="315" t="s">
        <v>632</v>
      </c>
      <c r="Q871" s="315"/>
      <c r="R871" s="315"/>
      <c r="S871" s="315"/>
      <c r="T871" s="315"/>
      <c r="U871" s="315"/>
      <c r="V871" s="315"/>
      <c r="W871" s="315"/>
      <c r="X871" s="315"/>
      <c r="Y871" s="316">
        <v>2</v>
      </c>
      <c r="Z871" s="317"/>
      <c r="AA871" s="317"/>
      <c r="AB871" s="318"/>
      <c r="AC871" s="326" t="s">
        <v>633</v>
      </c>
      <c r="AD871" s="326"/>
      <c r="AE871" s="326"/>
      <c r="AF871" s="326"/>
      <c r="AG871" s="326"/>
      <c r="AH871" s="419" t="s">
        <v>556</v>
      </c>
      <c r="AI871" s="420"/>
      <c r="AJ871" s="420"/>
      <c r="AK871" s="420"/>
      <c r="AL871" s="323" t="s">
        <v>575</v>
      </c>
      <c r="AM871" s="324"/>
      <c r="AN871" s="324"/>
      <c r="AO871" s="325"/>
      <c r="AP871" s="319" t="s">
        <v>556</v>
      </c>
      <c r="AQ871" s="319"/>
      <c r="AR871" s="319"/>
      <c r="AS871" s="319"/>
      <c r="AT871" s="319"/>
      <c r="AU871" s="319"/>
      <c r="AV871" s="319"/>
      <c r="AW871" s="319"/>
      <c r="AX871" s="319"/>
    </row>
    <row r="872" spans="1:50" ht="30" customHeight="1" x14ac:dyDescent="0.15">
      <c r="A872" s="402">
        <v>3</v>
      </c>
      <c r="B872" s="402">
        <v>1</v>
      </c>
      <c r="C872" s="425" t="s">
        <v>624</v>
      </c>
      <c r="D872" s="416"/>
      <c r="E872" s="416"/>
      <c r="F872" s="416"/>
      <c r="G872" s="416"/>
      <c r="H872" s="416"/>
      <c r="I872" s="416"/>
      <c r="J872" s="417" t="s">
        <v>556</v>
      </c>
      <c r="K872" s="418"/>
      <c r="L872" s="418"/>
      <c r="M872" s="418"/>
      <c r="N872" s="418"/>
      <c r="O872" s="418"/>
      <c r="P872" s="426" t="s">
        <v>632</v>
      </c>
      <c r="Q872" s="315"/>
      <c r="R872" s="315"/>
      <c r="S872" s="315"/>
      <c r="T872" s="315"/>
      <c r="U872" s="315"/>
      <c r="V872" s="315"/>
      <c r="W872" s="315"/>
      <c r="X872" s="315"/>
      <c r="Y872" s="316">
        <v>2</v>
      </c>
      <c r="Z872" s="317"/>
      <c r="AA872" s="317"/>
      <c r="AB872" s="318"/>
      <c r="AC872" s="326" t="s">
        <v>633</v>
      </c>
      <c r="AD872" s="326"/>
      <c r="AE872" s="326"/>
      <c r="AF872" s="326"/>
      <c r="AG872" s="326"/>
      <c r="AH872" s="321" t="s">
        <v>556</v>
      </c>
      <c r="AI872" s="322"/>
      <c r="AJ872" s="322"/>
      <c r="AK872" s="322"/>
      <c r="AL872" s="323" t="s">
        <v>556</v>
      </c>
      <c r="AM872" s="324"/>
      <c r="AN872" s="324"/>
      <c r="AO872" s="325"/>
      <c r="AP872" s="319" t="s">
        <v>556</v>
      </c>
      <c r="AQ872" s="319"/>
      <c r="AR872" s="319"/>
      <c r="AS872" s="319"/>
      <c r="AT872" s="319"/>
      <c r="AU872" s="319"/>
      <c r="AV872" s="319"/>
      <c r="AW872" s="319"/>
      <c r="AX872" s="319"/>
    </row>
    <row r="873" spans="1:50" ht="30" customHeight="1" x14ac:dyDescent="0.15">
      <c r="A873" s="402">
        <v>4</v>
      </c>
      <c r="B873" s="402">
        <v>1</v>
      </c>
      <c r="C873" s="425" t="s">
        <v>625</v>
      </c>
      <c r="D873" s="416"/>
      <c r="E873" s="416"/>
      <c r="F873" s="416"/>
      <c r="G873" s="416"/>
      <c r="H873" s="416"/>
      <c r="I873" s="416"/>
      <c r="J873" s="417" t="s">
        <v>556</v>
      </c>
      <c r="K873" s="418"/>
      <c r="L873" s="418"/>
      <c r="M873" s="418"/>
      <c r="N873" s="418"/>
      <c r="O873" s="418"/>
      <c r="P873" s="426" t="s">
        <v>632</v>
      </c>
      <c r="Q873" s="315"/>
      <c r="R873" s="315"/>
      <c r="S873" s="315"/>
      <c r="T873" s="315"/>
      <c r="U873" s="315"/>
      <c r="V873" s="315"/>
      <c r="W873" s="315"/>
      <c r="X873" s="315"/>
      <c r="Y873" s="316">
        <v>2</v>
      </c>
      <c r="Z873" s="317"/>
      <c r="AA873" s="317"/>
      <c r="AB873" s="318"/>
      <c r="AC873" s="326" t="s">
        <v>633</v>
      </c>
      <c r="AD873" s="326"/>
      <c r="AE873" s="326"/>
      <c r="AF873" s="326"/>
      <c r="AG873" s="326"/>
      <c r="AH873" s="321" t="s">
        <v>556</v>
      </c>
      <c r="AI873" s="322"/>
      <c r="AJ873" s="322"/>
      <c r="AK873" s="322"/>
      <c r="AL873" s="323" t="s">
        <v>556</v>
      </c>
      <c r="AM873" s="324"/>
      <c r="AN873" s="324"/>
      <c r="AO873" s="325"/>
      <c r="AP873" s="319" t="s">
        <v>556</v>
      </c>
      <c r="AQ873" s="319"/>
      <c r="AR873" s="319"/>
      <c r="AS873" s="319"/>
      <c r="AT873" s="319"/>
      <c r="AU873" s="319"/>
      <c r="AV873" s="319"/>
      <c r="AW873" s="319"/>
      <c r="AX873" s="319"/>
    </row>
    <row r="874" spans="1:50" ht="30" customHeight="1" x14ac:dyDescent="0.15">
      <c r="A874" s="402">
        <v>5</v>
      </c>
      <c r="B874" s="402">
        <v>1</v>
      </c>
      <c r="C874" s="416" t="s">
        <v>626</v>
      </c>
      <c r="D874" s="416"/>
      <c r="E874" s="416"/>
      <c r="F874" s="416"/>
      <c r="G874" s="416"/>
      <c r="H874" s="416"/>
      <c r="I874" s="416"/>
      <c r="J874" s="417" t="s">
        <v>556</v>
      </c>
      <c r="K874" s="418"/>
      <c r="L874" s="418"/>
      <c r="M874" s="418"/>
      <c r="N874" s="418"/>
      <c r="O874" s="418"/>
      <c r="P874" s="315" t="s">
        <v>632</v>
      </c>
      <c r="Q874" s="315"/>
      <c r="R874" s="315"/>
      <c r="S874" s="315"/>
      <c r="T874" s="315"/>
      <c r="U874" s="315"/>
      <c r="V874" s="315"/>
      <c r="W874" s="315"/>
      <c r="X874" s="315"/>
      <c r="Y874" s="316">
        <v>2</v>
      </c>
      <c r="Z874" s="317"/>
      <c r="AA874" s="317"/>
      <c r="AB874" s="318"/>
      <c r="AC874" s="320" t="s">
        <v>633</v>
      </c>
      <c r="AD874" s="320"/>
      <c r="AE874" s="320"/>
      <c r="AF874" s="320"/>
      <c r="AG874" s="320"/>
      <c r="AH874" s="321" t="s">
        <v>556</v>
      </c>
      <c r="AI874" s="322"/>
      <c r="AJ874" s="322"/>
      <c r="AK874" s="322"/>
      <c r="AL874" s="323" t="s">
        <v>556</v>
      </c>
      <c r="AM874" s="324"/>
      <c r="AN874" s="324"/>
      <c r="AO874" s="325"/>
      <c r="AP874" s="319" t="s">
        <v>556</v>
      </c>
      <c r="AQ874" s="319"/>
      <c r="AR874" s="319"/>
      <c r="AS874" s="319"/>
      <c r="AT874" s="319"/>
      <c r="AU874" s="319"/>
      <c r="AV874" s="319"/>
      <c r="AW874" s="319"/>
      <c r="AX874" s="319"/>
    </row>
    <row r="875" spans="1:50" ht="30" customHeight="1" x14ac:dyDescent="0.15">
      <c r="A875" s="402">
        <v>6</v>
      </c>
      <c r="B875" s="402">
        <v>1</v>
      </c>
      <c r="C875" s="416" t="s">
        <v>627</v>
      </c>
      <c r="D875" s="416"/>
      <c r="E875" s="416"/>
      <c r="F875" s="416"/>
      <c r="G875" s="416"/>
      <c r="H875" s="416"/>
      <c r="I875" s="416"/>
      <c r="J875" s="417" t="s">
        <v>556</v>
      </c>
      <c r="K875" s="418"/>
      <c r="L875" s="418"/>
      <c r="M875" s="418"/>
      <c r="N875" s="418"/>
      <c r="O875" s="418"/>
      <c r="P875" s="315" t="s">
        <v>632</v>
      </c>
      <c r="Q875" s="315"/>
      <c r="R875" s="315"/>
      <c r="S875" s="315"/>
      <c r="T875" s="315"/>
      <c r="U875" s="315"/>
      <c r="V875" s="315"/>
      <c r="W875" s="315"/>
      <c r="X875" s="315"/>
      <c r="Y875" s="316">
        <v>2</v>
      </c>
      <c r="Z875" s="317"/>
      <c r="AA875" s="317"/>
      <c r="AB875" s="318"/>
      <c r="AC875" s="320" t="s">
        <v>633</v>
      </c>
      <c r="AD875" s="320"/>
      <c r="AE875" s="320"/>
      <c r="AF875" s="320"/>
      <c r="AG875" s="320"/>
      <c r="AH875" s="321" t="s">
        <v>556</v>
      </c>
      <c r="AI875" s="322"/>
      <c r="AJ875" s="322"/>
      <c r="AK875" s="322"/>
      <c r="AL875" s="323" t="s">
        <v>556</v>
      </c>
      <c r="AM875" s="324"/>
      <c r="AN875" s="324"/>
      <c r="AO875" s="325"/>
      <c r="AP875" s="319" t="s">
        <v>556</v>
      </c>
      <c r="AQ875" s="319"/>
      <c r="AR875" s="319"/>
      <c r="AS875" s="319"/>
      <c r="AT875" s="319"/>
      <c r="AU875" s="319"/>
      <c r="AV875" s="319"/>
      <c r="AW875" s="319"/>
      <c r="AX875" s="319"/>
    </row>
    <row r="876" spans="1:50" ht="30" customHeight="1" x14ac:dyDescent="0.15">
      <c r="A876" s="402">
        <v>7</v>
      </c>
      <c r="B876" s="402">
        <v>1</v>
      </c>
      <c r="C876" s="416" t="s">
        <v>628</v>
      </c>
      <c r="D876" s="416"/>
      <c r="E876" s="416"/>
      <c r="F876" s="416"/>
      <c r="G876" s="416"/>
      <c r="H876" s="416"/>
      <c r="I876" s="416"/>
      <c r="J876" s="417" t="s">
        <v>556</v>
      </c>
      <c r="K876" s="418"/>
      <c r="L876" s="418"/>
      <c r="M876" s="418"/>
      <c r="N876" s="418"/>
      <c r="O876" s="418"/>
      <c r="P876" s="315" t="s">
        <v>632</v>
      </c>
      <c r="Q876" s="315"/>
      <c r="R876" s="315"/>
      <c r="S876" s="315"/>
      <c r="T876" s="315"/>
      <c r="U876" s="315"/>
      <c r="V876" s="315"/>
      <c r="W876" s="315"/>
      <c r="X876" s="315"/>
      <c r="Y876" s="316">
        <v>2</v>
      </c>
      <c r="Z876" s="317"/>
      <c r="AA876" s="317"/>
      <c r="AB876" s="318"/>
      <c r="AC876" s="320" t="s">
        <v>633</v>
      </c>
      <c r="AD876" s="320"/>
      <c r="AE876" s="320"/>
      <c r="AF876" s="320"/>
      <c r="AG876" s="320"/>
      <c r="AH876" s="321" t="s">
        <v>556</v>
      </c>
      <c r="AI876" s="322"/>
      <c r="AJ876" s="322"/>
      <c r="AK876" s="322"/>
      <c r="AL876" s="323" t="s">
        <v>556</v>
      </c>
      <c r="AM876" s="324"/>
      <c r="AN876" s="324"/>
      <c r="AO876" s="325"/>
      <c r="AP876" s="319" t="s">
        <v>556</v>
      </c>
      <c r="AQ876" s="319"/>
      <c r="AR876" s="319"/>
      <c r="AS876" s="319"/>
      <c r="AT876" s="319"/>
      <c r="AU876" s="319"/>
      <c r="AV876" s="319"/>
      <c r="AW876" s="319"/>
      <c r="AX876" s="319"/>
    </row>
    <row r="877" spans="1:50" ht="30" customHeight="1" x14ac:dyDescent="0.15">
      <c r="A877" s="402">
        <v>8</v>
      </c>
      <c r="B877" s="402">
        <v>1</v>
      </c>
      <c r="C877" s="416" t="s">
        <v>629</v>
      </c>
      <c r="D877" s="416"/>
      <c r="E877" s="416"/>
      <c r="F877" s="416"/>
      <c r="G877" s="416"/>
      <c r="H877" s="416"/>
      <c r="I877" s="416"/>
      <c r="J877" s="417" t="s">
        <v>556</v>
      </c>
      <c r="K877" s="418"/>
      <c r="L877" s="418"/>
      <c r="M877" s="418"/>
      <c r="N877" s="418"/>
      <c r="O877" s="418"/>
      <c r="P877" s="315" t="s">
        <v>632</v>
      </c>
      <c r="Q877" s="315"/>
      <c r="R877" s="315"/>
      <c r="S877" s="315"/>
      <c r="T877" s="315"/>
      <c r="U877" s="315"/>
      <c r="V877" s="315"/>
      <c r="W877" s="315"/>
      <c r="X877" s="315"/>
      <c r="Y877" s="316">
        <v>2</v>
      </c>
      <c r="Z877" s="317"/>
      <c r="AA877" s="317"/>
      <c r="AB877" s="318"/>
      <c r="AC877" s="320" t="s">
        <v>633</v>
      </c>
      <c r="AD877" s="320"/>
      <c r="AE877" s="320"/>
      <c r="AF877" s="320"/>
      <c r="AG877" s="320"/>
      <c r="AH877" s="321" t="s">
        <v>556</v>
      </c>
      <c r="AI877" s="322"/>
      <c r="AJ877" s="322"/>
      <c r="AK877" s="322"/>
      <c r="AL877" s="323" t="s">
        <v>556</v>
      </c>
      <c r="AM877" s="324"/>
      <c r="AN877" s="324"/>
      <c r="AO877" s="325"/>
      <c r="AP877" s="319" t="s">
        <v>556</v>
      </c>
      <c r="AQ877" s="319"/>
      <c r="AR877" s="319"/>
      <c r="AS877" s="319"/>
      <c r="AT877" s="319"/>
      <c r="AU877" s="319"/>
      <c r="AV877" s="319"/>
      <c r="AW877" s="319"/>
      <c r="AX877" s="319"/>
    </row>
    <row r="878" spans="1:50" ht="30" customHeight="1" x14ac:dyDescent="0.15">
      <c r="A878" s="402">
        <v>9</v>
      </c>
      <c r="B878" s="402">
        <v>1</v>
      </c>
      <c r="C878" s="416" t="s">
        <v>630</v>
      </c>
      <c r="D878" s="416"/>
      <c r="E878" s="416"/>
      <c r="F878" s="416"/>
      <c r="G878" s="416"/>
      <c r="H878" s="416"/>
      <c r="I878" s="416"/>
      <c r="J878" s="417" t="s">
        <v>556</v>
      </c>
      <c r="K878" s="418"/>
      <c r="L878" s="418"/>
      <c r="M878" s="418"/>
      <c r="N878" s="418"/>
      <c r="O878" s="418"/>
      <c r="P878" s="315" t="s">
        <v>632</v>
      </c>
      <c r="Q878" s="315"/>
      <c r="R878" s="315"/>
      <c r="S878" s="315"/>
      <c r="T878" s="315"/>
      <c r="U878" s="315"/>
      <c r="V878" s="315"/>
      <c r="W878" s="315"/>
      <c r="X878" s="315"/>
      <c r="Y878" s="316">
        <v>2</v>
      </c>
      <c r="Z878" s="317"/>
      <c r="AA878" s="317"/>
      <c r="AB878" s="318"/>
      <c r="AC878" s="320" t="s">
        <v>633</v>
      </c>
      <c r="AD878" s="320"/>
      <c r="AE878" s="320"/>
      <c r="AF878" s="320"/>
      <c r="AG878" s="320"/>
      <c r="AH878" s="321" t="s">
        <v>556</v>
      </c>
      <c r="AI878" s="322"/>
      <c r="AJ878" s="322"/>
      <c r="AK878" s="322"/>
      <c r="AL878" s="323" t="s">
        <v>556</v>
      </c>
      <c r="AM878" s="324"/>
      <c r="AN878" s="324"/>
      <c r="AO878" s="325"/>
      <c r="AP878" s="319" t="s">
        <v>556</v>
      </c>
      <c r="AQ878" s="319"/>
      <c r="AR878" s="319"/>
      <c r="AS878" s="319"/>
      <c r="AT878" s="319"/>
      <c r="AU878" s="319"/>
      <c r="AV878" s="319"/>
      <c r="AW878" s="319"/>
      <c r="AX878" s="319"/>
    </row>
    <row r="879" spans="1:50" ht="30" customHeight="1" x14ac:dyDescent="0.15">
      <c r="A879" s="402">
        <v>10</v>
      </c>
      <c r="B879" s="402">
        <v>1</v>
      </c>
      <c r="C879" s="416" t="s">
        <v>631</v>
      </c>
      <c r="D879" s="416"/>
      <c r="E879" s="416"/>
      <c r="F879" s="416"/>
      <c r="G879" s="416"/>
      <c r="H879" s="416"/>
      <c r="I879" s="416"/>
      <c r="J879" s="417" t="s">
        <v>556</v>
      </c>
      <c r="K879" s="418"/>
      <c r="L879" s="418"/>
      <c r="M879" s="418"/>
      <c r="N879" s="418"/>
      <c r="O879" s="418"/>
      <c r="P879" s="315" t="s">
        <v>632</v>
      </c>
      <c r="Q879" s="315"/>
      <c r="R879" s="315"/>
      <c r="S879" s="315"/>
      <c r="T879" s="315"/>
      <c r="U879" s="315"/>
      <c r="V879" s="315"/>
      <c r="W879" s="315"/>
      <c r="X879" s="315"/>
      <c r="Y879" s="316">
        <v>2</v>
      </c>
      <c r="Z879" s="317"/>
      <c r="AA879" s="317"/>
      <c r="AB879" s="318"/>
      <c r="AC879" s="320" t="s">
        <v>633</v>
      </c>
      <c r="AD879" s="320"/>
      <c r="AE879" s="320"/>
      <c r="AF879" s="320"/>
      <c r="AG879" s="320"/>
      <c r="AH879" s="321" t="s">
        <v>556</v>
      </c>
      <c r="AI879" s="322"/>
      <c r="AJ879" s="322"/>
      <c r="AK879" s="322"/>
      <c r="AL879" s="323" t="s">
        <v>556</v>
      </c>
      <c r="AM879" s="324"/>
      <c r="AN879" s="324"/>
      <c r="AO879" s="325"/>
      <c r="AP879" s="319" t="s">
        <v>556</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593</v>
      </c>
      <c r="F1102" s="895"/>
      <c r="G1102" s="895"/>
      <c r="H1102" s="895"/>
      <c r="I1102" s="895"/>
      <c r="J1102" s="417" t="s">
        <v>634</v>
      </c>
      <c r="K1102" s="418"/>
      <c r="L1102" s="418"/>
      <c r="M1102" s="418"/>
      <c r="N1102" s="418"/>
      <c r="O1102" s="418"/>
      <c r="P1102" s="426" t="s">
        <v>576</v>
      </c>
      <c r="Q1102" s="315"/>
      <c r="R1102" s="315"/>
      <c r="S1102" s="315"/>
      <c r="T1102" s="315"/>
      <c r="U1102" s="315"/>
      <c r="V1102" s="315"/>
      <c r="W1102" s="315"/>
      <c r="X1102" s="315"/>
      <c r="Y1102" s="316" t="s">
        <v>635</v>
      </c>
      <c r="Z1102" s="317"/>
      <c r="AA1102" s="317"/>
      <c r="AB1102" s="318"/>
      <c r="AC1102" s="320"/>
      <c r="AD1102" s="320"/>
      <c r="AE1102" s="320"/>
      <c r="AF1102" s="320"/>
      <c r="AG1102" s="320"/>
      <c r="AH1102" s="321" t="s">
        <v>576</v>
      </c>
      <c r="AI1102" s="322"/>
      <c r="AJ1102" s="322"/>
      <c r="AK1102" s="322"/>
      <c r="AL1102" s="323" t="s">
        <v>595</v>
      </c>
      <c r="AM1102" s="324"/>
      <c r="AN1102" s="324"/>
      <c r="AO1102" s="325"/>
      <c r="AP1102" s="319" t="s">
        <v>636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0">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6" sqref="K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550</v>
      </c>
      <c r="M7" s="13" t="str">
        <f t="shared" si="2"/>
        <v>経済協力</v>
      </c>
      <c r="N7" s="13" t="str">
        <f t="shared" si="6"/>
        <v>経済協力</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550</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2020-11-19T02:13:30Z</cp:lastPrinted>
  <dcterms:created xsi:type="dcterms:W3CDTF">2012-03-13T00:50:25Z</dcterms:created>
  <dcterms:modified xsi:type="dcterms:W3CDTF">2020-11-19T02:13:34Z</dcterms:modified>
</cp:coreProperties>
</file>